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2967bdd5a12342c5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5" windowWidth="24720" windowHeight="11835"/>
  </bookViews>
  <sheets>
    <sheet name="SUMMARY" sheetId="2" r:id="rId1"/>
    <sheet name="Jan 16" sheetId="12" r:id="rId2"/>
    <sheet name="Feb 16" sheetId="14" r:id="rId3"/>
    <sheet name="Mar 16" sheetId="1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Data">'[1]Heating Degree Days'!$O$21:$Y$33</definedName>
    <definedName name="Day">'[2]Electricity Data Table Daily'!$A$56:$B$62</definedName>
    <definedName name="NMI">[2]NMI!$A$1:$B$7</definedName>
    <definedName name="_xlnm.Print_Titles" localSheetId="2">'Feb 16'!$1:$4</definedName>
    <definedName name="_xlnm.Print_Titles" localSheetId="1">'Jan 16'!$1:$4</definedName>
    <definedName name="_xlnm.Print_Titles" localSheetId="3">'Mar 16'!$1:$4</definedName>
    <definedName name="TM1REBUILDOPTION">1</definedName>
  </definedNames>
  <calcPr calcId="145621"/>
  <pivotCaches>
    <pivotCache cacheId="0" r:id="rId10"/>
    <pivotCache cacheId="1" r:id="rId11"/>
    <pivotCache cacheId="2" r:id="rId12"/>
  </pivotCaches>
</workbook>
</file>

<file path=xl/calcChain.xml><?xml version="1.0" encoding="utf-8"?>
<calcChain xmlns="http://schemas.openxmlformats.org/spreadsheetml/2006/main">
  <c r="B2" i="15" l="1"/>
  <c r="F5" i="15"/>
  <c r="E6" i="15"/>
  <c r="F6" i="15"/>
  <c r="E7" i="15"/>
  <c r="F7" i="15"/>
  <c r="E8" i="15"/>
  <c r="F8" i="15"/>
  <c r="E9" i="15"/>
  <c r="F9" i="15"/>
  <c r="E10" i="15"/>
  <c r="F10" i="15"/>
  <c r="E11" i="15"/>
  <c r="F11" i="15"/>
  <c r="E12" i="15"/>
  <c r="F12" i="15"/>
  <c r="E13" i="15"/>
  <c r="F13" i="15"/>
  <c r="E14" i="15"/>
  <c r="F14" i="15"/>
  <c r="E15" i="15"/>
  <c r="F15" i="15"/>
  <c r="E16" i="15"/>
  <c r="F16" i="15"/>
  <c r="E17" i="15"/>
  <c r="F17" i="15"/>
  <c r="E18" i="15"/>
  <c r="F18" i="15"/>
  <c r="E19" i="15"/>
  <c r="F19" i="15"/>
  <c r="E20" i="15"/>
  <c r="F20" i="15"/>
  <c r="E21" i="15"/>
  <c r="F21" i="15"/>
  <c r="E22" i="15"/>
  <c r="F22" i="15"/>
  <c r="E23" i="15"/>
  <c r="F23" i="15"/>
  <c r="E24" i="15"/>
  <c r="F24" i="15"/>
  <c r="E25" i="15"/>
  <c r="F25" i="15"/>
  <c r="E26" i="15"/>
  <c r="F26" i="15"/>
  <c r="E27" i="15"/>
  <c r="F27" i="15"/>
  <c r="E28" i="15"/>
  <c r="F28" i="15"/>
  <c r="E29" i="15"/>
  <c r="F29" i="15"/>
  <c r="E30" i="15"/>
  <c r="F30" i="15"/>
  <c r="E31" i="15"/>
  <c r="F31" i="15"/>
  <c r="E32" i="15"/>
  <c r="F32" i="15"/>
  <c r="E33" i="15"/>
  <c r="F33" i="15"/>
  <c r="E34" i="15"/>
  <c r="F34" i="15"/>
  <c r="E35" i="15"/>
  <c r="F35" i="15"/>
  <c r="E36" i="15"/>
  <c r="F36" i="15"/>
  <c r="E37" i="15"/>
  <c r="F37" i="15"/>
  <c r="E38" i="15"/>
  <c r="F38" i="15"/>
  <c r="E39" i="15"/>
  <c r="F39" i="15"/>
  <c r="E40" i="15"/>
  <c r="F40" i="15"/>
  <c r="E41" i="15"/>
  <c r="F41" i="15"/>
  <c r="E42" i="15"/>
  <c r="F42" i="15"/>
  <c r="E43" i="15"/>
  <c r="F43" i="15"/>
  <c r="E44" i="15"/>
  <c r="F44" i="15"/>
  <c r="E45" i="15"/>
  <c r="F45" i="15"/>
  <c r="E46" i="15"/>
  <c r="F46" i="15"/>
  <c r="E47" i="15"/>
  <c r="F47" i="15"/>
  <c r="E48" i="15"/>
  <c r="F48" i="15"/>
  <c r="E49" i="15"/>
  <c r="F49" i="15"/>
  <c r="E50" i="15"/>
  <c r="F50" i="15"/>
  <c r="E51" i="15"/>
  <c r="F51" i="15"/>
  <c r="E52" i="15"/>
  <c r="F52" i="15"/>
  <c r="E53" i="15"/>
  <c r="F53" i="15"/>
  <c r="E54" i="15"/>
  <c r="F54" i="15"/>
  <c r="E55" i="15"/>
  <c r="F55" i="15"/>
  <c r="E56" i="15"/>
  <c r="F56" i="15"/>
  <c r="E57" i="15"/>
  <c r="F57" i="15"/>
  <c r="E58" i="15"/>
  <c r="F58" i="15"/>
  <c r="E59" i="15"/>
  <c r="F59" i="15"/>
  <c r="E60" i="15"/>
  <c r="F60" i="15"/>
  <c r="E61" i="15"/>
  <c r="F61" i="15"/>
  <c r="E62" i="15"/>
  <c r="F62" i="15"/>
  <c r="E63" i="15"/>
  <c r="F63" i="15"/>
  <c r="E64" i="15"/>
  <c r="F64" i="15"/>
  <c r="E65" i="15"/>
  <c r="F65" i="15"/>
  <c r="E66" i="15"/>
  <c r="F66" i="15"/>
  <c r="E67" i="15"/>
  <c r="F67" i="15"/>
  <c r="E68" i="15"/>
  <c r="F68" i="15"/>
  <c r="E69" i="15"/>
  <c r="F69" i="15"/>
  <c r="E70" i="15"/>
  <c r="F70" i="15"/>
  <c r="E71" i="15"/>
  <c r="F71" i="15"/>
  <c r="E72" i="15"/>
  <c r="F72" i="15"/>
  <c r="E73" i="15"/>
  <c r="F73" i="15"/>
  <c r="E74" i="15"/>
  <c r="F74" i="15"/>
  <c r="E75" i="15"/>
  <c r="F75" i="15"/>
  <c r="E76" i="15"/>
  <c r="F76" i="15"/>
  <c r="E77" i="15"/>
  <c r="F77" i="15"/>
  <c r="E78" i="15"/>
  <c r="F78" i="15"/>
  <c r="E79" i="15"/>
  <c r="F79" i="15"/>
  <c r="E80" i="15"/>
  <c r="F80" i="15"/>
  <c r="E81" i="15"/>
  <c r="F81" i="15"/>
  <c r="E82" i="15"/>
  <c r="F82" i="15"/>
  <c r="E83" i="15"/>
  <c r="F83" i="15"/>
  <c r="E84" i="15"/>
  <c r="F84" i="15"/>
  <c r="E85" i="15"/>
  <c r="F85" i="15"/>
  <c r="E86" i="15"/>
  <c r="F86" i="15"/>
  <c r="E87" i="15"/>
  <c r="F87" i="15"/>
  <c r="E88" i="15"/>
  <c r="F88" i="15"/>
  <c r="E89" i="15"/>
  <c r="F89" i="15"/>
  <c r="E90" i="15"/>
  <c r="F90" i="15"/>
  <c r="E91" i="15"/>
  <c r="F91" i="15"/>
  <c r="E92" i="15"/>
  <c r="F92" i="15"/>
  <c r="E93" i="15"/>
  <c r="F93" i="15"/>
  <c r="E94" i="15"/>
  <c r="F94" i="15"/>
  <c r="E95" i="15"/>
  <c r="F95" i="15"/>
  <c r="E96" i="15"/>
  <c r="F96" i="15"/>
  <c r="E97" i="15"/>
  <c r="F97" i="15"/>
  <c r="E98" i="15"/>
  <c r="F98" i="15"/>
  <c r="E99" i="15"/>
  <c r="F99" i="15"/>
  <c r="E100" i="15"/>
  <c r="F100" i="15"/>
  <c r="E101" i="15"/>
  <c r="F101" i="15"/>
  <c r="E102" i="15"/>
  <c r="F102" i="15"/>
  <c r="E103" i="15"/>
  <c r="F103" i="15"/>
  <c r="E104" i="15"/>
  <c r="F104" i="15"/>
  <c r="E105" i="15"/>
  <c r="F105" i="15"/>
  <c r="E106" i="15"/>
  <c r="F106" i="15"/>
  <c r="E107" i="15"/>
  <c r="F107" i="15"/>
  <c r="E108" i="15"/>
  <c r="F108" i="15"/>
  <c r="E109" i="15"/>
  <c r="F109" i="15"/>
  <c r="E110" i="15"/>
  <c r="F110" i="15"/>
  <c r="E111" i="15"/>
  <c r="F111" i="15"/>
  <c r="E112" i="15"/>
  <c r="F112" i="15"/>
  <c r="E113" i="15"/>
  <c r="F113" i="15"/>
  <c r="E114" i="15"/>
  <c r="F114" i="15"/>
  <c r="E115" i="15"/>
  <c r="F115" i="15"/>
  <c r="E116" i="15"/>
  <c r="F116" i="15"/>
  <c r="E117" i="15"/>
  <c r="F117" i="15"/>
  <c r="E118" i="15"/>
  <c r="F118" i="15"/>
  <c r="E119" i="15"/>
  <c r="F119" i="15"/>
  <c r="E120" i="15"/>
  <c r="F120" i="15"/>
  <c r="E121" i="15"/>
  <c r="F121" i="15"/>
  <c r="E122" i="15"/>
  <c r="F122" i="15"/>
  <c r="E123" i="15"/>
  <c r="F123" i="15"/>
  <c r="E124" i="15"/>
  <c r="F124" i="15"/>
  <c r="E125" i="15"/>
  <c r="F125" i="15"/>
  <c r="E126" i="15"/>
  <c r="F126" i="15"/>
  <c r="E127" i="15"/>
  <c r="F127" i="15"/>
  <c r="E128" i="15"/>
  <c r="F128" i="15"/>
  <c r="E129" i="15"/>
  <c r="F129" i="15"/>
  <c r="E130" i="15"/>
  <c r="F130" i="15"/>
  <c r="E131" i="15"/>
  <c r="F131" i="15"/>
  <c r="E132" i="15"/>
  <c r="F132" i="15"/>
  <c r="E133" i="15"/>
  <c r="F133" i="15"/>
  <c r="E134" i="15"/>
  <c r="F134" i="15"/>
  <c r="E135" i="15"/>
  <c r="F135" i="15"/>
  <c r="E136" i="15"/>
  <c r="F136" i="15"/>
  <c r="E137" i="15"/>
  <c r="F137" i="15"/>
  <c r="E138" i="15"/>
  <c r="F138" i="15"/>
  <c r="E139" i="15"/>
  <c r="F139" i="15"/>
  <c r="E140" i="15"/>
  <c r="F140" i="15"/>
  <c r="E141" i="15"/>
  <c r="F141" i="15"/>
  <c r="E142" i="15"/>
  <c r="F142" i="15"/>
  <c r="E143" i="15"/>
  <c r="F143" i="15"/>
  <c r="E144" i="15"/>
  <c r="F144" i="15"/>
  <c r="E145" i="15"/>
  <c r="F145" i="15"/>
  <c r="E146" i="15"/>
  <c r="F146" i="15"/>
  <c r="E147" i="15"/>
  <c r="F147" i="15"/>
  <c r="E148" i="15"/>
  <c r="F148" i="15"/>
  <c r="E149" i="15"/>
  <c r="F149" i="15"/>
  <c r="E150" i="15"/>
  <c r="F150" i="15"/>
  <c r="E151" i="15"/>
  <c r="F151" i="15"/>
  <c r="E152" i="15"/>
  <c r="F152" i="15"/>
  <c r="E153" i="15"/>
  <c r="F153" i="15"/>
  <c r="E154" i="15"/>
  <c r="F154" i="15"/>
  <c r="E155" i="15"/>
  <c r="F155" i="15"/>
  <c r="E156" i="15"/>
  <c r="F156" i="15"/>
  <c r="E157" i="15"/>
  <c r="F157" i="15"/>
  <c r="E158" i="15"/>
  <c r="F158" i="15"/>
  <c r="E159" i="15"/>
  <c r="F159" i="15"/>
  <c r="E160" i="15"/>
  <c r="F160" i="15"/>
  <c r="E161" i="15"/>
  <c r="F161" i="15"/>
  <c r="E162" i="15"/>
  <c r="F162" i="15"/>
  <c r="E163" i="15"/>
  <c r="F163" i="15"/>
  <c r="E164" i="15"/>
  <c r="F164" i="15"/>
  <c r="E165" i="15"/>
  <c r="F165" i="15"/>
  <c r="E166" i="15"/>
  <c r="F166" i="15"/>
  <c r="E167" i="15"/>
  <c r="F167" i="15"/>
  <c r="E168" i="15"/>
  <c r="F168" i="15"/>
  <c r="E169" i="15"/>
  <c r="F169" i="15"/>
  <c r="E170" i="15"/>
  <c r="F170" i="15"/>
  <c r="E171" i="15"/>
  <c r="F171" i="15"/>
  <c r="E172" i="15"/>
  <c r="F172" i="15"/>
  <c r="E173" i="15"/>
  <c r="F173" i="15"/>
  <c r="E174" i="15"/>
  <c r="F174" i="15"/>
  <c r="E175" i="15"/>
  <c r="F175" i="15"/>
  <c r="E176" i="15"/>
  <c r="F176" i="15"/>
  <c r="E177" i="15"/>
  <c r="F177" i="15"/>
  <c r="E178" i="15"/>
  <c r="F178" i="15"/>
  <c r="E179" i="15"/>
  <c r="F179" i="15"/>
  <c r="E180" i="15"/>
  <c r="F180" i="15"/>
  <c r="E181" i="15"/>
  <c r="F181" i="15"/>
  <c r="E182" i="15"/>
  <c r="F182" i="15"/>
  <c r="E183" i="15"/>
  <c r="F183" i="15"/>
  <c r="E184" i="15"/>
  <c r="F184" i="15"/>
  <c r="E185" i="15"/>
  <c r="F185" i="15"/>
  <c r="E186" i="15"/>
  <c r="F186" i="15"/>
  <c r="E187" i="15"/>
  <c r="F187" i="15"/>
  <c r="E188" i="15"/>
  <c r="F188" i="15"/>
  <c r="E189" i="15"/>
  <c r="F189" i="15"/>
  <c r="E190" i="15"/>
  <c r="F190" i="15"/>
  <c r="E191" i="15"/>
  <c r="F191" i="15"/>
  <c r="E192" i="15"/>
  <c r="F192" i="15"/>
  <c r="E193" i="15"/>
  <c r="F193" i="15"/>
  <c r="E194" i="15"/>
  <c r="F194" i="15"/>
  <c r="E195" i="15"/>
  <c r="F195" i="15"/>
  <c r="E196" i="15"/>
  <c r="F196" i="15"/>
  <c r="E197" i="15"/>
  <c r="F197" i="15"/>
  <c r="E198" i="15"/>
  <c r="F198" i="15"/>
  <c r="E199" i="15"/>
  <c r="F199" i="15"/>
  <c r="E200" i="15"/>
  <c r="F200" i="15"/>
  <c r="E201" i="15"/>
  <c r="F201" i="15"/>
  <c r="E202" i="15"/>
  <c r="F202" i="15"/>
  <c r="E203" i="15"/>
  <c r="F203" i="15"/>
  <c r="E204" i="15"/>
  <c r="F204" i="15"/>
  <c r="E205" i="15"/>
  <c r="F205" i="15"/>
  <c r="E206" i="15"/>
  <c r="F206" i="15"/>
  <c r="E207" i="15"/>
  <c r="F207" i="15"/>
  <c r="E208" i="15"/>
  <c r="F208" i="15"/>
  <c r="E209" i="15"/>
  <c r="F209" i="15"/>
  <c r="E210" i="15"/>
  <c r="F210" i="15"/>
  <c r="E211" i="15"/>
  <c r="F211" i="15"/>
  <c r="E212" i="15"/>
  <c r="F212" i="15"/>
  <c r="E213" i="15"/>
  <c r="F213" i="15"/>
  <c r="E214" i="15"/>
  <c r="F214" i="15"/>
  <c r="E215" i="15"/>
  <c r="F215" i="15"/>
  <c r="E216" i="15"/>
  <c r="F216" i="15"/>
  <c r="E217" i="15"/>
  <c r="F217" i="15"/>
  <c r="E218" i="15"/>
  <c r="F218" i="15"/>
  <c r="E219" i="15"/>
  <c r="F219" i="15"/>
  <c r="E220" i="15"/>
  <c r="F220" i="15"/>
  <c r="E221" i="15"/>
  <c r="F221" i="15"/>
  <c r="E222" i="15"/>
  <c r="F222" i="15"/>
  <c r="E223" i="15"/>
  <c r="F223" i="15"/>
  <c r="E224" i="15"/>
  <c r="F224" i="15"/>
  <c r="E225" i="15"/>
  <c r="F225" i="15"/>
  <c r="E226" i="15"/>
  <c r="F226" i="15"/>
  <c r="E227" i="15"/>
  <c r="F227" i="15"/>
  <c r="E228" i="15"/>
  <c r="F228" i="15"/>
  <c r="E229" i="15"/>
  <c r="F229" i="15"/>
  <c r="E230" i="15"/>
  <c r="F230" i="15"/>
  <c r="E231" i="15"/>
  <c r="F231" i="15"/>
  <c r="E232" i="15"/>
  <c r="F232" i="15"/>
  <c r="E233" i="15"/>
  <c r="F233" i="15"/>
  <c r="E234" i="15"/>
  <c r="F234" i="15"/>
  <c r="E235" i="15"/>
  <c r="F235" i="15"/>
  <c r="E236" i="15"/>
  <c r="F236" i="15"/>
  <c r="E237" i="15"/>
  <c r="F237" i="15"/>
  <c r="E238" i="15"/>
  <c r="F238" i="15"/>
  <c r="E239" i="15"/>
  <c r="F239" i="15"/>
  <c r="E240" i="15"/>
  <c r="F240" i="15"/>
  <c r="E241" i="15"/>
  <c r="F241" i="15"/>
  <c r="E242" i="15"/>
  <c r="F242" i="15"/>
  <c r="E243" i="15"/>
  <c r="F243" i="15"/>
  <c r="E244" i="15"/>
  <c r="F244" i="15"/>
  <c r="E245" i="15"/>
  <c r="F245" i="15"/>
  <c r="E246" i="15"/>
  <c r="F246" i="15"/>
  <c r="E247" i="15"/>
  <c r="F247" i="15"/>
  <c r="E248" i="15"/>
  <c r="F248" i="15"/>
  <c r="E249" i="15"/>
  <c r="F249" i="15"/>
  <c r="E250" i="15"/>
  <c r="F250" i="15"/>
  <c r="E251" i="15"/>
  <c r="F251" i="15"/>
  <c r="E252" i="15"/>
  <c r="F252" i="15"/>
  <c r="E253" i="15"/>
  <c r="F253" i="15"/>
  <c r="E254" i="15"/>
  <c r="F254" i="15"/>
  <c r="E255" i="15"/>
  <c r="F255" i="15"/>
  <c r="E256" i="15"/>
  <c r="F256" i="15"/>
  <c r="E257" i="15"/>
  <c r="F257" i="15"/>
  <c r="E258" i="15"/>
  <c r="F258" i="15"/>
  <c r="E259" i="15"/>
  <c r="F259" i="15"/>
  <c r="E260" i="15"/>
  <c r="F260" i="15"/>
  <c r="E261" i="15"/>
  <c r="F261" i="15"/>
  <c r="E262" i="15"/>
  <c r="F262" i="15"/>
  <c r="E263" i="15"/>
  <c r="F263" i="15"/>
  <c r="E264" i="15"/>
  <c r="F264" i="15"/>
  <c r="E265" i="15"/>
  <c r="F265" i="15"/>
  <c r="E266" i="15"/>
  <c r="F266" i="15"/>
  <c r="E267" i="15"/>
  <c r="F267" i="15"/>
  <c r="E268" i="15"/>
  <c r="F268" i="15"/>
  <c r="E269" i="15"/>
  <c r="F269" i="15"/>
  <c r="E270" i="15"/>
  <c r="F270" i="15"/>
  <c r="E271" i="15"/>
  <c r="F271" i="15"/>
  <c r="E272" i="15"/>
  <c r="F272" i="15"/>
  <c r="E273" i="15"/>
  <c r="F273" i="15"/>
  <c r="E274" i="15"/>
  <c r="F274" i="15"/>
  <c r="E275" i="15"/>
  <c r="F275" i="15"/>
  <c r="E276" i="15"/>
  <c r="F276" i="15"/>
  <c r="E277" i="15"/>
  <c r="F277" i="15"/>
  <c r="E278" i="15"/>
  <c r="F278" i="15"/>
  <c r="E279" i="15"/>
  <c r="F279" i="15"/>
  <c r="E280" i="15"/>
  <c r="F280" i="15"/>
  <c r="E281" i="15"/>
  <c r="F281" i="15"/>
  <c r="E282" i="15"/>
  <c r="F282" i="15"/>
  <c r="E283" i="15"/>
  <c r="F283" i="15"/>
  <c r="E284" i="15"/>
  <c r="F284" i="15"/>
  <c r="E285" i="15"/>
  <c r="F285" i="15"/>
  <c r="E286" i="15"/>
  <c r="F286" i="15"/>
  <c r="E287" i="15"/>
  <c r="F287" i="15"/>
  <c r="E288" i="15"/>
  <c r="F288" i="15"/>
  <c r="E289" i="15"/>
  <c r="F289" i="15"/>
  <c r="E290" i="15"/>
  <c r="F290" i="15"/>
  <c r="E291" i="15"/>
  <c r="F291" i="15"/>
  <c r="E292" i="15"/>
  <c r="F292" i="15"/>
  <c r="E293" i="15"/>
  <c r="F293" i="15"/>
  <c r="E294" i="15"/>
  <c r="F294" i="15"/>
  <c r="E295" i="15"/>
  <c r="F295" i="15"/>
  <c r="E296" i="15"/>
  <c r="F296" i="15"/>
  <c r="E297" i="15"/>
  <c r="F297" i="15"/>
  <c r="E298" i="15"/>
  <c r="F298" i="15"/>
  <c r="E299" i="15"/>
  <c r="F299" i="15"/>
  <c r="E300" i="15"/>
  <c r="F300" i="15"/>
  <c r="E301" i="15"/>
  <c r="F301" i="15"/>
  <c r="E302" i="15"/>
  <c r="F302" i="15"/>
  <c r="E303" i="15"/>
  <c r="F303" i="15"/>
  <c r="E304" i="15"/>
  <c r="F304" i="15"/>
  <c r="E305" i="15"/>
  <c r="F305" i="15"/>
  <c r="E306" i="15"/>
  <c r="F306" i="15"/>
  <c r="E307" i="15"/>
  <c r="F307" i="15"/>
  <c r="E308" i="15"/>
  <c r="F308" i="15"/>
  <c r="E309" i="15"/>
  <c r="F309" i="15"/>
  <c r="E310" i="15"/>
  <c r="F310" i="15"/>
  <c r="E311" i="15"/>
  <c r="F311" i="15"/>
  <c r="E312" i="15"/>
  <c r="F312" i="15"/>
  <c r="E313" i="15"/>
  <c r="F313" i="15"/>
  <c r="E314" i="15"/>
  <c r="F314" i="15"/>
  <c r="E315" i="15"/>
  <c r="F315" i="15"/>
  <c r="E316" i="15"/>
  <c r="F316" i="15"/>
  <c r="E317" i="15"/>
  <c r="F317" i="15"/>
  <c r="E318" i="15"/>
  <c r="F318" i="15"/>
  <c r="E319" i="15"/>
  <c r="F319" i="15"/>
  <c r="E320" i="15"/>
  <c r="F320" i="15"/>
  <c r="E321" i="15"/>
  <c r="F321" i="15"/>
  <c r="E322" i="15"/>
  <c r="F322" i="15"/>
  <c r="E323" i="15"/>
  <c r="F323" i="15"/>
  <c r="E324" i="15"/>
  <c r="F324" i="15"/>
  <c r="E325" i="15"/>
  <c r="F325" i="15"/>
  <c r="E326" i="15"/>
  <c r="F326" i="15"/>
  <c r="E327" i="15"/>
  <c r="F327" i="15"/>
  <c r="E328" i="15"/>
  <c r="F328" i="15"/>
  <c r="E329" i="15"/>
  <c r="F329" i="15"/>
  <c r="E330" i="15"/>
  <c r="F330" i="15"/>
  <c r="E331" i="15"/>
  <c r="F331" i="15"/>
  <c r="E332" i="15"/>
  <c r="F332" i="15"/>
  <c r="E333" i="15"/>
  <c r="F333" i="15"/>
  <c r="E334" i="15"/>
  <c r="F334" i="15"/>
  <c r="E335" i="15"/>
  <c r="F335" i="15"/>
  <c r="E336" i="15"/>
  <c r="F336" i="15"/>
  <c r="E337" i="15"/>
  <c r="F337" i="15"/>
  <c r="E338" i="15"/>
  <c r="F338" i="15"/>
  <c r="E339" i="15"/>
  <c r="F339" i="15"/>
  <c r="E340" i="15"/>
  <c r="F340" i="15"/>
  <c r="E341" i="15"/>
  <c r="F341" i="15"/>
  <c r="E342" i="15"/>
  <c r="F342" i="15"/>
  <c r="E343" i="15"/>
  <c r="F343" i="15"/>
  <c r="E344" i="15"/>
  <c r="F344" i="15"/>
  <c r="E345" i="15"/>
  <c r="F345" i="15"/>
  <c r="E346" i="15"/>
  <c r="F346" i="15"/>
  <c r="E347" i="15"/>
  <c r="F347" i="15"/>
  <c r="E348" i="15"/>
  <c r="F348" i="15"/>
  <c r="E349" i="15"/>
  <c r="F349" i="15"/>
  <c r="E350" i="15"/>
  <c r="F350" i="15"/>
  <c r="E351" i="15"/>
  <c r="F351" i="15"/>
  <c r="E352" i="15"/>
  <c r="F352" i="15"/>
  <c r="E353" i="15"/>
  <c r="F353" i="15"/>
  <c r="E354" i="15"/>
  <c r="F354" i="15"/>
  <c r="E355" i="15"/>
  <c r="F355" i="15"/>
  <c r="E356" i="15"/>
  <c r="F356" i="15"/>
  <c r="E357" i="15"/>
  <c r="F357" i="15"/>
  <c r="E358" i="15"/>
  <c r="F358" i="15"/>
  <c r="E359" i="15"/>
  <c r="F359" i="15"/>
  <c r="E360" i="15"/>
  <c r="F360" i="15"/>
  <c r="E361" i="15"/>
  <c r="F361" i="15"/>
  <c r="E362" i="15"/>
  <c r="F362" i="15"/>
  <c r="E363" i="15"/>
  <c r="F363" i="15"/>
  <c r="E364" i="15"/>
  <c r="F364" i="15"/>
  <c r="E365" i="15"/>
  <c r="F365" i="15"/>
  <c r="E366" i="15"/>
  <c r="F366" i="15"/>
  <c r="E367" i="15"/>
  <c r="F367" i="15"/>
  <c r="E368" i="15"/>
  <c r="F368" i="15"/>
  <c r="E369" i="15"/>
  <c r="F369" i="15"/>
  <c r="E370" i="15"/>
  <c r="F370" i="15"/>
  <c r="E371" i="15"/>
  <c r="F371" i="15"/>
  <c r="E372" i="15"/>
  <c r="F372" i="15"/>
  <c r="E373" i="15"/>
  <c r="F373" i="15"/>
  <c r="E374" i="15"/>
  <c r="F374" i="15"/>
  <c r="E375" i="15"/>
  <c r="F375" i="15"/>
  <c r="E376" i="15"/>
  <c r="F376" i="15"/>
  <c r="E377" i="15"/>
  <c r="F377" i="15"/>
  <c r="E378" i="15"/>
  <c r="F378" i="15"/>
  <c r="E379" i="15"/>
  <c r="F379" i="15"/>
  <c r="E380" i="15"/>
  <c r="F380" i="15"/>
  <c r="E381" i="15"/>
  <c r="F381" i="15"/>
  <c r="E382" i="15"/>
  <c r="F382" i="15"/>
  <c r="E383" i="15"/>
  <c r="F383" i="15"/>
  <c r="E384" i="15"/>
  <c r="F384" i="15"/>
  <c r="E385" i="15"/>
  <c r="F385" i="15"/>
  <c r="E386" i="15"/>
  <c r="F386" i="15"/>
  <c r="E387" i="15"/>
  <c r="F387" i="15"/>
  <c r="E388" i="15"/>
  <c r="F388" i="15"/>
  <c r="E389" i="15"/>
  <c r="F389" i="15"/>
  <c r="E390" i="15"/>
  <c r="F390" i="15"/>
  <c r="E391" i="15"/>
  <c r="F391" i="15"/>
  <c r="E392" i="15"/>
  <c r="F392" i="15"/>
  <c r="E393" i="15"/>
  <c r="F393" i="15"/>
  <c r="E394" i="15"/>
  <c r="F394" i="15"/>
  <c r="E395" i="15"/>
  <c r="F395" i="15"/>
  <c r="E396" i="15"/>
  <c r="F396" i="15"/>
  <c r="E397" i="15"/>
  <c r="F397" i="15"/>
  <c r="E398" i="15"/>
  <c r="F398" i="15"/>
  <c r="E399" i="15"/>
  <c r="F399" i="15"/>
  <c r="E400" i="15"/>
  <c r="F400" i="15"/>
  <c r="E401" i="15"/>
  <c r="F401" i="15"/>
  <c r="E402" i="15"/>
  <c r="F402" i="15"/>
  <c r="E403" i="15"/>
  <c r="F403" i="15"/>
  <c r="E404" i="15"/>
  <c r="F404" i="15"/>
  <c r="E405" i="15"/>
  <c r="F405" i="15"/>
  <c r="E406" i="15"/>
  <c r="F406" i="15"/>
  <c r="E407" i="15"/>
  <c r="F407" i="15"/>
  <c r="E408" i="15"/>
  <c r="F408" i="15"/>
  <c r="E409" i="15"/>
  <c r="F409" i="15"/>
  <c r="E410" i="15"/>
  <c r="F410" i="15"/>
  <c r="E411" i="15"/>
  <c r="F411" i="15"/>
  <c r="E412" i="15"/>
  <c r="F412" i="15"/>
  <c r="E413" i="15"/>
  <c r="F413" i="15"/>
  <c r="E414" i="15"/>
  <c r="F414" i="15"/>
  <c r="E415" i="15"/>
  <c r="F415" i="15"/>
  <c r="E416" i="15"/>
  <c r="F416" i="15"/>
  <c r="E417" i="15"/>
  <c r="F417" i="15"/>
  <c r="E418" i="15"/>
  <c r="F418" i="15"/>
  <c r="E419" i="15"/>
  <c r="F419" i="15"/>
  <c r="E420" i="15"/>
  <c r="F420" i="15"/>
  <c r="E421" i="15"/>
  <c r="F421" i="15"/>
  <c r="E422" i="15"/>
  <c r="F422" i="15"/>
  <c r="E423" i="15"/>
  <c r="F423" i="15"/>
  <c r="E424" i="15"/>
  <c r="F424" i="15"/>
  <c r="E425" i="15"/>
  <c r="F425" i="15"/>
  <c r="E426" i="15"/>
  <c r="F426" i="15"/>
  <c r="E427" i="15"/>
  <c r="F427" i="15"/>
  <c r="E428" i="15"/>
  <c r="F428" i="15"/>
  <c r="E429" i="15"/>
  <c r="F429" i="15"/>
  <c r="E430" i="15"/>
  <c r="F430" i="15"/>
  <c r="E431" i="15"/>
  <c r="F431" i="15"/>
  <c r="E432" i="15"/>
  <c r="F432" i="15"/>
  <c r="E433" i="15"/>
  <c r="F433" i="15"/>
  <c r="E434" i="15"/>
  <c r="F434" i="15"/>
  <c r="E435" i="15"/>
  <c r="F435" i="15"/>
  <c r="E436" i="15"/>
  <c r="F436" i="15"/>
  <c r="E437" i="15"/>
  <c r="F437" i="15"/>
  <c r="E438" i="15"/>
  <c r="F438" i="15"/>
  <c r="E439" i="15"/>
  <c r="F439" i="15"/>
  <c r="E440" i="15"/>
  <c r="F440" i="15"/>
  <c r="E441" i="15"/>
  <c r="F441" i="15"/>
  <c r="E442" i="15"/>
  <c r="F442" i="15"/>
  <c r="E443" i="15"/>
  <c r="F443" i="15"/>
  <c r="E444" i="15"/>
  <c r="F444" i="15"/>
  <c r="E445" i="15"/>
  <c r="F445" i="15"/>
  <c r="E446" i="15"/>
  <c r="F446" i="15"/>
  <c r="E447" i="15"/>
  <c r="F447" i="15"/>
  <c r="E448" i="15"/>
  <c r="F448" i="15"/>
  <c r="E449" i="15"/>
  <c r="F449" i="15"/>
  <c r="E450" i="15"/>
  <c r="F450" i="15"/>
  <c r="E451" i="15"/>
  <c r="F451" i="15"/>
  <c r="E452" i="15"/>
  <c r="F452" i="15"/>
  <c r="E453" i="15"/>
  <c r="F453" i="15"/>
  <c r="E454" i="15"/>
  <c r="F454" i="15"/>
  <c r="E455" i="15"/>
  <c r="F455" i="15"/>
  <c r="E456" i="15"/>
  <c r="F456" i="15"/>
  <c r="E457" i="15"/>
  <c r="F457" i="15"/>
  <c r="E458" i="15"/>
  <c r="F458" i="15"/>
  <c r="E459" i="15"/>
  <c r="F459" i="15"/>
  <c r="E460" i="15"/>
  <c r="F460" i="15"/>
  <c r="E461" i="15"/>
  <c r="F461" i="15"/>
  <c r="E462" i="15"/>
  <c r="F462" i="15"/>
  <c r="E463" i="15"/>
  <c r="F463" i="15"/>
  <c r="E464" i="15"/>
  <c r="F464" i="15"/>
  <c r="E465" i="15"/>
  <c r="F465" i="15"/>
  <c r="E466" i="15"/>
  <c r="F466" i="15"/>
  <c r="E467" i="15"/>
  <c r="F467" i="15"/>
  <c r="E468" i="15"/>
  <c r="F468" i="15"/>
  <c r="E469" i="15"/>
  <c r="F469" i="15"/>
  <c r="E470" i="15"/>
  <c r="F470" i="15"/>
  <c r="E471" i="15"/>
  <c r="F471" i="15"/>
  <c r="E472" i="15"/>
  <c r="F472" i="15"/>
  <c r="E473" i="15"/>
  <c r="F473" i="15"/>
  <c r="E474" i="15"/>
  <c r="F474" i="15"/>
  <c r="E475" i="15"/>
  <c r="F475" i="15"/>
  <c r="E476" i="15"/>
  <c r="F476" i="15"/>
  <c r="E477" i="15"/>
  <c r="F477" i="15"/>
  <c r="E478" i="15"/>
  <c r="F478" i="15"/>
  <c r="E479" i="15"/>
  <c r="F479" i="15"/>
  <c r="E480" i="15"/>
  <c r="F480" i="15"/>
  <c r="E481" i="15"/>
  <c r="F481" i="15"/>
  <c r="E482" i="15"/>
  <c r="F482" i="15"/>
  <c r="E483" i="15"/>
  <c r="F483" i="15"/>
  <c r="E484" i="15"/>
  <c r="F484" i="15"/>
  <c r="E485" i="15"/>
  <c r="F485" i="15"/>
  <c r="E486" i="15"/>
  <c r="F486" i="15"/>
  <c r="E487" i="15"/>
  <c r="F487" i="15"/>
  <c r="E488" i="15"/>
  <c r="F488" i="15"/>
  <c r="E489" i="15"/>
  <c r="F489" i="15"/>
  <c r="E490" i="15"/>
  <c r="F490" i="15"/>
  <c r="E491" i="15"/>
  <c r="F491" i="15"/>
  <c r="E492" i="15"/>
  <c r="F492" i="15"/>
  <c r="E493" i="15"/>
  <c r="F493" i="15"/>
  <c r="E494" i="15"/>
  <c r="F494" i="15"/>
  <c r="E495" i="15"/>
  <c r="F495" i="15"/>
  <c r="E496" i="15"/>
  <c r="F496" i="15"/>
  <c r="E497" i="15"/>
  <c r="F497" i="15"/>
  <c r="E498" i="15"/>
  <c r="F498" i="15"/>
  <c r="E499" i="15"/>
  <c r="F499" i="15"/>
  <c r="E500" i="15"/>
  <c r="F500" i="15"/>
  <c r="E501" i="15"/>
  <c r="F501" i="15"/>
  <c r="E502" i="15"/>
  <c r="F502" i="15"/>
  <c r="E503" i="15"/>
  <c r="F503" i="15"/>
  <c r="E504" i="15"/>
  <c r="F504" i="15"/>
  <c r="E505" i="15"/>
  <c r="F505" i="15"/>
  <c r="E506" i="15"/>
  <c r="F506" i="15"/>
  <c r="E507" i="15"/>
  <c r="F507" i="15"/>
  <c r="E508" i="15"/>
  <c r="F508" i="15"/>
  <c r="E509" i="15"/>
  <c r="F509" i="15"/>
  <c r="E510" i="15"/>
  <c r="F510" i="15"/>
  <c r="E511" i="15"/>
  <c r="F511" i="15"/>
  <c r="E512" i="15"/>
  <c r="F512" i="15"/>
  <c r="E513" i="15"/>
  <c r="F513" i="15"/>
  <c r="E514" i="15"/>
  <c r="F514" i="15"/>
  <c r="E515" i="15"/>
  <c r="F515" i="15"/>
  <c r="E516" i="15"/>
  <c r="F516" i="15"/>
  <c r="E517" i="15"/>
  <c r="F517" i="15"/>
  <c r="E518" i="15"/>
  <c r="F518" i="15"/>
  <c r="E519" i="15"/>
  <c r="F519" i="15"/>
  <c r="E520" i="15"/>
  <c r="F520" i="15"/>
  <c r="E521" i="15"/>
  <c r="F521" i="15"/>
  <c r="E522" i="15"/>
  <c r="F522" i="15"/>
  <c r="E523" i="15"/>
  <c r="F523" i="15"/>
  <c r="E524" i="15"/>
  <c r="F524" i="15"/>
  <c r="E525" i="15"/>
  <c r="F525" i="15"/>
  <c r="E526" i="15"/>
  <c r="F526" i="15"/>
  <c r="E527" i="15"/>
  <c r="F527" i="15"/>
  <c r="E528" i="15"/>
  <c r="F528" i="15"/>
  <c r="E529" i="15"/>
  <c r="F529" i="15"/>
  <c r="E530" i="15"/>
  <c r="F530" i="15"/>
  <c r="E531" i="15"/>
  <c r="F531" i="15"/>
  <c r="E532" i="15"/>
  <c r="F532" i="15"/>
  <c r="E533" i="15"/>
  <c r="F533" i="15"/>
  <c r="E534" i="15"/>
  <c r="F534" i="15"/>
  <c r="E535" i="15"/>
  <c r="F535" i="15"/>
  <c r="E536" i="15"/>
  <c r="F536" i="15"/>
  <c r="E537" i="15"/>
  <c r="F537" i="15"/>
  <c r="E538" i="15"/>
  <c r="F538" i="15"/>
  <c r="E539" i="15"/>
  <c r="F539" i="15"/>
  <c r="E540" i="15"/>
  <c r="F540" i="15"/>
  <c r="E541" i="15"/>
  <c r="F541" i="15"/>
  <c r="E542" i="15"/>
  <c r="F542" i="15"/>
  <c r="E543" i="15"/>
  <c r="F543" i="15"/>
  <c r="E544" i="15"/>
  <c r="F544" i="15"/>
  <c r="E545" i="15"/>
  <c r="F545" i="15"/>
  <c r="E546" i="15"/>
  <c r="F546" i="15"/>
  <c r="E547" i="15"/>
  <c r="F547" i="15"/>
  <c r="E548" i="15"/>
  <c r="F548" i="15"/>
  <c r="E549" i="15"/>
  <c r="F549" i="15"/>
  <c r="E550" i="15"/>
  <c r="F550" i="15"/>
  <c r="E551" i="15"/>
  <c r="F551" i="15"/>
  <c r="E552" i="15"/>
  <c r="F552" i="15"/>
  <c r="E553" i="15"/>
  <c r="F553" i="15"/>
  <c r="E554" i="15"/>
  <c r="F554" i="15"/>
  <c r="E555" i="15"/>
  <c r="F555" i="15"/>
  <c r="E556" i="15"/>
  <c r="F556" i="15"/>
  <c r="E557" i="15"/>
  <c r="F557" i="15"/>
  <c r="E558" i="15"/>
  <c r="F558" i="15"/>
  <c r="E559" i="15"/>
  <c r="F559" i="15"/>
  <c r="E560" i="15"/>
  <c r="F560" i="15"/>
  <c r="E561" i="15"/>
  <c r="F561" i="15"/>
  <c r="E562" i="15"/>
  <c r="F562" i="15"/>
  <c r="E563" i="15"/>
  <c r="F563" i="15"/>
  <c r="E564" i="15"/>
  <c r="F564" i="15"/>
  <c r="E565" i="15"/>
  <c r="F565" i="15"/>
  <c r="E566" i="15"/>
  <c r="F566" i="15"/>
  <c r="E567" i="15"/>
  <c r="F567" i="15"/>
  <c r="E568" i="15"/>
  <c r="F568" i="15"/>
  <c r="E569" i="15"/>
  <c r="F569" i="15"/>
  <c r="E570" i="15"/>
  <c r="F570" i="15"/>
  <c r="E571" i="15"/>
  <c r="F571" i="15"/>
  <c r="E572" i="15"/>
  <c r="F572" i="15"/>
  <c r="E573" i="15"/>
  <c r="F573" i="15"/>
  <c r="E574" i="15"/>
  <c r="F574" i="15"/>
  <c r="E575" i="15"/>
  <c r="F575" i="15"/>
  <c r="E576" i="15"/>
  <c r="F576" i="15"/>
  <c r="E577" i="15"/>
  <c r="F577" i="15"/>
  <c r="E578" i="15"/>
  <c r="F578" i="15"/>
  <c r="E579" i="15"/>
  <c r="F579" i="15"/>
  <c r="E580" i="15"/>
  <c r="F580" i="15"/>
  <c r="E581" i="15"/>
  <c r="F581" i="15"/>
  <c r="E582" i="15"/>
  <c r="F582" i="15"/>
  <c r="E583" i="15"/>
  <c r="F583" i="15"/>
  <c r="E584" i="15"/>
  <c r="F584" i="15"/>
  <c r="E585" i="15"/>
  <c r="F585" i="15"/>
  <c r="E586" i="15"/>
  <c r="F586" i="15"/>
  <c r="E587" i="15"/>
  <c r="F587" i="15"/>
  <c r="E588" i="15"/>
  <c r="F588" i="15"/>
  <c r="E589" i="15"/>
  <c r="F589" i="15"/>
  <c r="E590" i="15"/>
  <c r="F590" i="15"/>
  <c r="E591" i="15"/>
  <c r="F591" i="15"/>
  <c r="E592" i="15"/>
  <c r="F592" i="15"/>
  <c r="E593" i="15"/>
  <c r="F593" i="15"/>
  <c r="E594" i="15"/>
  <c r="F594" i="15"/>
  <c r="E595" i="15"/>
  <c r="F595" i="15"/>
  <c r="E596" i="15"/>
  <c r="F596" i="15"/>
  <c r="E597" i="15"/>
  <c r="F597" i="15"/>
  <c r="E598" i="15"/>
  <c r="F598" i="15"/>
  <c r="E599" i="15"/>
  <c r="F599" i="15"/>
  <c r="E600" i="15"/>
  <c r="F600" i="15"/>
  <c r="E601" i="15"/>
  <c r="F601" i="15"/>
  <c r="E602" i="15"/>
  <c r="F602" i="15"/>
  <c r="E603" i="15"/>
  <c r="F603" i="15"/>
  <c r="E604" i="15"/>
  <c r="F604" i="15"/>
  <c r="E605" i="15"/>
  <c r="F605" i="15"/>
  <c r="E606" i="15"/>
  <c r="F606" i="15"/>
  <c r="E607" i="15"/>
  <c r="F607" i="15"/>
  <c r="E608" i="15"/>
  <c r="F608" i="15"/>
  <c r="E609" i="15"/>
  <c r="F609" i="15"/>
  <c r="E610" i="15"/>
  <c r="F610" i="15"/>
  <c r="E611" i="15"/>
  <c r="F611" i="15"/>
  <c r="E612" i="15"/>
  <c r="F612" i="15"/>
  <c r="E613" i="15"/>
  <c r="F613" i="15"/>
  <c r="E614" i="15"/>
  <c r="F614" i="15"/>
  <c r="E615" i="15"/>
  <c r="F615" i="15"/>
  <c r="E616" i="15"/>
  <c r="F616" i="15"/>
  <c r="E617" i="15"/>
  <c r="F617" i="15"/>
  <c r="E618" i="15"/>
  <c r="F618" i="15"/>
  <c r="E619" i="15"/>
  <c r="F619" i="15"/>
  <c r="E620" i="15"/>
  <c r="F620" i="15"/>
  <c r="E621" i="15"/>
  <c r="F621" i="15"/>
  <c r="E622" i="15"/>
  <c r="F622" i="15"/>
  <c r="E623" i="15"/>
  <c r="F623" i="15"/>
  <c r="E624" i="15"/>
  <c r="F624" i="15"/>
  <c r="E625" i="15"/>
  <c r="F625" i="15"/>
  <c r="E626" i="15"/>
  <c r="F626" i="15"/>
  <c r="E627" i="15"/>
  <c r="F627" i="15"/>
  <c r="E628" i="15"/>
  <c r="F628" i="15"/>
  <c r="E629" i="15"/>
  <c r="F629" i="15"/>
  <c r="E630" i="15"/>
  <c r="F630" i="15"/>
  <c r="E631" i="15"/>
  <c r="F631" i="15"/>
  <c r="E632" i="15"/>
  <c r="F632" i="15"/>
  <c r="E633" i="15"/>
  <c r="F633" i="15"/>
  <c r="E634" i="15"/>
  <c r="F634" i="15"/>
  <c r="E635" i="15"/>
  <c r="F635" i="15"/>
  <c r="E636" i="15"/>
  <c r="F636" i="15"/>
  <c r="E637" i="15"/>
  <c r="F637" i="15"/>
  <c r="E638" i="15"/>
  <c r="F638" i="15"/>
  <c r="E639" i="15"/>
  <c r="F639" i="15"/>
  <c r="E640" i="15"/>
  <c r="F640" i="15"/>
  <c r="E641" i="15"/>
  <c r="F641" i="15"/>
  <c r="E642" i="15"/>
  <c r="F642" i="15"/>
  <c r="E643" i="15"/>
  <c r="F643" i="15"/>
  <c r="E644" i="15"/>
  <c r="F644" i="15"/>
  <c r="E645" i="15"/>
  <c r="F645" i="15"/>
  <c r="E646" i="15"/>
  <c r="F646" i="15"/>
  <c r="E647" i="15"/>
  <c r="F647" i="15"/>
  <c r="E648" i="15"/>
  <c r="F648" i="15"/>
  <c r="E649" i="15"/>
  <c r="F649" i="15"/>
  <c r="E650" i="15"/>
  <c r="F650" i="15"/>
  <c r="E651" i="15"/>
  <c r="F651" i="15"/>
  <c r="E652" i="15"/>
  <c r="F652" i="15"/>
  <c r="E653" i="15"/>
  <c r="F653" i="15"/>
  <c r="E654" i="15"/>
  <c r="F654" i="15"/>
  <c r="E655" i="15"/>
  <c r="F655" i="15"/>
  <c r="E656" i="15"/>
  <c r="F656" i="15"/>
  <c r="E657" i="15"/>
  <c r="F657" i="15"/>
  <c r="E658" i="15"/>
  <c r="F658" i="15"/>
  <c r="E659" i="15"/>
  <c r="F659" i="15"/>
  <c r="E660" i="15"/>
  <c r="F660" i="15"/>
  <c r="E661" i="15"/>
  <c r="F661" i="15"/>
  <c r="E662" i="15"/>
  <c r="F662" i="15"/>
  <c r="E663" i="15"/>
  <c r="F663" i="15"/>
  <c r="E664" i="15"/>
  <c r="F664" i="15"/>
  <c r="E665" i="15"/>
  <c r="F665" i="15"/>
  <c r="E666" i="15"/>
  <c r="F666" i="15"/>
  <c r="E667" i="15"/>
  <c r="F667" i="15"/>
  <c r="E668" i="15"/>
  <c r="F668" i="15"/>
  <c r="E669" i="15"/>
  <c r="F669" i="15"/>
  <c r="E670" i="15"/>
  <c r="F670" i="15"/>
  <c r="E671" i="15"/>
  <c r="F671" i="15"/>
  <c r="E672" i="15"/>
  <c r="F672" i="15"/>
  <c r="E673" i="15"/>
  <c r="F673" i="15"/>
  <c r="E674" i="15"/>
  <c r="F674" i="15"/>
  <c r="E675" i="15"/>
  <c r="F675" i="15"/>
  <c r="E676" i="15"/>
  <c r="F676" i="15"/>
  <c r="E677" i="15"/>
  <c r="F677" i="15"/>
  <c r="E678" i="15"/>
  <c r="F678" i="15"/>
  <c r="E679" i="15"/>
  <c r="F679" i="15"/>
  <c r="E680" i="15"/>
  <c r="F680" i="15"/>
  <c r="E681" i="15"/>
  <c r="F681" i="15"/>
  <c r="E682" i="15"/>
  <c r="F682" i="15"/>
  <c r="E683" i="15"/>
  <c r="F683" i="15"/>
  <c r="E684" i="15"/>
  <c r="F684" i="15"/>
  <c r="E685" i="15"/>
  <c r="F685" i="15"/>
  <c r="E686" i="15"/>
  <c r="F686" i="15"/>
  <c r="E687" i="15"/>
  <c r="F687" i="15"/>
  <c r="E688" i="15"/>
  <c r="F688" i="15"/>
  <c r="E689" i="15"/>
  <c r="F689" i="15"/>
  <c r="E690" i="15"/>
  <c r="F690" i="15"/>
  <c r="E691" i="15"/>
  <c r="F691" i="15"/>
  <c r="E692" i="15"/>
  <c r="F692" i="15"/>
  <c r="E693" i="15"/>
  <c r="F693" i="15"/>
  <c r="E694" i="15"/>
  <c r="F694" i="15"/>
  <c r="E695" i="15"/>
  <c r="F695" i="15"/>
  <c r="E696" i="15"/>
  <c r="F696" i="15"/>
  <c r="E697" i="15"/>
  <c r="F697" i="15"/>
  <c r="E698" i="15"/>
  <c r="F698" i="15"/>
  <c r="E699" i="15"/>
  <c r="F699" i="15"/>
  <c r="E700" i="15"/>
  <c r="F700" i="15"/>
  <c r="E701" i="15"/>
  <c r="F701" i="15"/>
  <c r="E702" i="15"/>
  <c r="F702" i="15"/>
  <c r="E703" i="15"/>
  <c r="F703" i="15"/>
  <c r="E704" i="15"/>
  <c r="F704" i="15"/>
  <c r="E705" i="15"/>
  <c r="F705" i="15"/>
  <c r="E706" i="15"/>
  <c r="F706" i="15"/>
  <c r="E707" i="15"/>
  <c r="F707" i="15"/>
  <c r="E708" i="15"/>
  <c r="F708" i="15"/>
  <c r="E709" i="15"/>
  <c r="F709" i="15"/>
  <c r="E710" i="15"/>
  <c r="F710" i="15"/>
  <c r="E711" i="15"/>
  <c r="F711" i="15"/>
  <c r="E712" i="15"/>
  <c r="F712" i="15"/>
  <c r="E713" i="15"/>
  <c r="F713" i="15"/>
  <c r="E714" i="15"/>
  <c r="F714" i="15"/>
  <c r="E715" i="15"/>
  <c r="F715" i="15"/>
  <c r="E716" i="15"/>
  <c r="F716" i="15"/>
  <c r="E717" i="15"/>
  <c r="F717" i="15"/>
  <c r="E718" i="15"/>
  <c r="F718" i="15"/>
  <c r="E719" i="15"/>
  <c r="F719" i="15"/>
  <c r="E720" i="15"/>
  <c r="F720" i="15"/>
  <c r="E721" i="15"/>
  <c r="F721" i="15"/>
  <c r="E722" i="15"/>
  <c r="F722" i="15"/>
  <c r="E723" i="15"/>
  <c r="F723" i="15"/>
  <c r="E724" i="15"/>
  <c r="F724" i="15"/>
  <c r="E725" i="15"/>
  <c r="F725" i="15"/>
  <c r="E726" i="15"/>
  <c r="F726" i="15"/>
  <c r="E727" i="15"/>
  <c r="F727" i="15"/>
  <c r="E728" i="15"/>
  <c r="F728" i="15"/>
  <c r="E729" i="15"/>
  <c r="F729" i="15"/>
  <c r="E730" i="15"/>
  <c r="F730" i="15"/>
  <c r="E731" i="15"/>
  <c r="F731" i="15"/>
  <c r="E732" i="15"/>
  <c r="F732" i="15"/>
  <c r="E733" i="15"/>
  <c r="F733" i="15"/>
  <c r="E734" i="15"/>
  <c r="F734" i="15"/>
  <c r="E735" i="15"/>
  <c r="F735" i="15"/>
  <c r="E736" i="15"/>
  <c r="F736" i="15"/>
  <c r="E737" i="15"/>
  <c r="F737" i="15"/>
  <c r="E738" i="15"/>
  <c r="F738" i="15"/>
  <c r="E739" i="15"/>
  <c r="F739" i="15"/>
  <c r="E740" i="15"/>
  <c r="F740" i="15"/>
  <c r="E741" i="15"/>
  <c r="F741" i="15"/>
  <c r="E742" i="15"/>
  <c r="F742" i="15"/>
  <c r="E743" i="15"/>
  <c r="F743" i="15"/>
  <c r="E744" i="15"/>
  <c r="F744" i="15"/>
  <c r="E745" i="15"/>
  <c r="F745" i="15"/>
  <c r="E746" i="15"/>
  <c r="F746" i="15"/>
  <c r="E747" i="15"/>
  <c r="F747" i="15"/>
  <c r="E748" i="15"/>
  <c r="F748" i="15"/>
  <c r="E749" i="15"/>
  <c r="F749" i="15"/>
  <c r="E750" i="15"/>
  <c r="F750" i="15"/>
  <c r="E751" i="15"/>
  <c r="F751" i="15"/>
  <c r="E752" i="15"/>
  <c r="F752" i="15"/>
  <c r="E753" i="15"/>
  <c r="F753" i="15"/>
  <c r="E754" i="15"/>
  <c r="F754" i="15"/>
  <c r="E755" i="15"/>
  <c r="F755" i="15"/>
  <c r="E756" i="15"/>
  <c r="F756" i="15"/>
  <c r="E757" i="15"/>
  <c r="F757" i="15"/>
  <c r="E758" i="15"/>
  <c r="F758" i="15"/>
  <c r="E759" i="15"/>
  <c r="F759" i="15"/>
  <c r="E760" i="15"/>
  <c r="F760" i="15"/>
  <c r="E761" i="15"/>
  <c r="F761" i="15"/>
  <c r="E762" i="15"/>
  <c r="F762" i="15"/>
  <c r="E763" i="15"/>
  <c r="F763" i="15"/>
  <c r="E764" i="15"/>
  <c r="F764" i="15"/>
  <c r="E765" i="15"/>
  <c r="F765" i="15"/>
  <c r="E766" i="15"/>
  <c r="F766" i="15"/>
  <c r="E767" i="15"/>
  <c r="F767" i="15"/>
  <c r="E768" i="15"/>
  <c r="F768" i="15"/>
  <c r="E769" i="15"/>
  <c r="F769" i="15"/>
  <c r="E770" i="15"/>
  <c r="F770" i="15"/>
  <c r="E771" i="15"/>
  <c r="F771" i="15"/>
  <c r="E772" i="15"/>
  <c r="F772" i="15"/>
  <c r="E773" i="15"/>
  <c r="F773" i="15"/>
  <c r="E774" i="15"/>
  <c r="F774" i="15"/>
  <c r="E775" i="15"/>
  <c r="F775" i="15"/>
  <c r="E776" i="15"/>
  <c r="F776" i="15"/>
  <c r="E777" i="15"/>
  <c r="F777" i="15"/>
  <c r="E778" i="15"/>
  <c r="F778" i="15"/>
  <c r="E779" i="15"/>
  <c r="F779" i="15"/>
  <c r="E780" i="15"/>
  <c r="F780" i="15"/>
  <c r="E781" i="15"/>
  <c r="F781" i="15"/>
  <c r="E782" i="15"/>
  <c r="F782" i="15"/>
  <c r="E783" i="15"/>
  <c r="F783" i="15"/>
  <c r="E784" i="15"/>
  <c r="F784" i="15"/>
  <c r="E785" i="15"/>
  <c r="F785" i="15"/>
  <c r="E786" i="15"/>
  <c r="F786" i="15"/>
  <c r="E787" i="15"/>
  <c r="F787" i="15"/>
  <c r="E788" i="15"/>
  <c r="F788" i="15"/>
  <c r="E789" i="15"/>
  <c r="F789" i="15"/>
  <c r="E790" i="15"/>
  <c r="F790" i="15"/>
  <c r="E791" i="15"/>
  <c r="F791" i="15"/>
  <c r="E792" i="15"/>
  <c r="F792" i="15"/>
  <c r="E793" i="15"/>
  <c r="F793" i="15"/>
  <c r="E794" i="15"/>
  <c r="F794" i="15"/>
  <c r="E795" i="15"/>
  <c r="F795" i="15"/>
  <c r="E796" i="15"/>
  <c r="F796" i="15"/>
  <c r="E797" i="15"/>
  <c r="F797" i="15"/>
  <c r="E798" i="15"/>
  <c r="F798" i="15"/>
  <c r="E799" i="15"/>
  <c r="F799" i="15"/>
  <c r="E800" i="15"/>
  <c r="F800" i="15"/>
  <c r="E801" i="15"/>
  <c r="F801" i="15"/>
  <c r="E802" i="15"/>
  <c r="F802" i="15"/>
  <c r="E803" i="15"/>
  <c r="F803" i="15"/>
  <c r="E804" i="15"/>
  <c r="F804" i="15"/>
  <c r="E805" i="15"/>
  <c r="F805" i="15"/>
  <c r="E806" i="15"/>
  <c r="F806" i="15"/>
  <c r="E807" i="15"/>
  <c r="F807" i="15"/>
  <c r="E808" i="15"/>
  <c r="F808" i="15"/>
  <c r="E809" i="15"/>
  <c r="F809" i="15"/>
  <c r="E810" i="15"/>
  <c r="F810" i="15"/>
  <c r="E811" i="15"/>
  <c r="F811" i="15"/>
  <c r="E812" i="15"/>
  <c r="F812" i="15"/>
  <c r="E813" i="15"/>
  <c r="F813" i="15"/>
  <c r="E814" i="15"/>
  <c r="F814" i="15"/>
  <c r="E815" i="15"/>
  <c r="F815" i="15"/>
  <c r="E816" i="15"/>
  <c r="F816" i="15"/>
  <c r="E817" i="15"/>
  <c r="F817" i="15"/>
  <c r="E818" i="15"/>
  <c r="F818" i="15"/>
  <c r="E819" i="15"/>
  <c r="F819" i="15"/>
  <c r="E820" i="15"/>
  <c r="F820" i="15"/>
  <c r="E821" i="15"/>
  <c r="F821" i="15"/>
  <c r="E822" i="15"/>
  <c r="F822" i="15"/>
  <c r="E823" i="15"/>
  <c r="F823" i="15"/>
  <c r="E824" i="15"/>
  <c r="F824" i="15"/>
  <c r="E825" i="15"/>
  <c r="F825" i="15"/>
  <c r="E826" i="15"/>
  <c r="F826" i="15"/>
  <c r="E827" i="15"/>
  <c r="F827" i="15"/>
  <c r="E828" i="15"/>
  <c r="F828" i="15"/>
  <c r="E829" i="15"/>
  <c r="F829" i="15"/>
  <c r="E830" i="15"/>
  <c r="F830" i="15"/>
  <c r="E831" i="15"/>
  <c r="F831" i="15"/>
  <c r="E832" i="15"/>
  <c r="F832" i="15"/>
  <c r="E833" i="15"/>
  <c r="F833" i="15"/>
  <c r="E834" i="15"/>
  <c r="F834" i="15"/>
  <c r="E835" i="15"/>
  <c r="F835" i="15"/>
  <c r="E836" i="15"/>
  <c r="F836" i="15"/>
  <c r="E837" i="15"/>
  <c r="F837" i="15"/>
  <c r="E838" i="15"/>
  <c r="F838" i="15"/>
  <c r="E839" i="15"/>
  <c r="F839" i="15"/>
  <c r="E840" i="15"/>
  <c r="F840" i="15"/>
  <c r="E841" i="15"/>
  <c r="F841" i="15"/>
  <c r="E842" i="15"/>
  <c r="F842" i="15"/>
  <c r="E843" i="15"/>
  <c r="F843" i="15"/>
  <c r="E844" i="15"/>
  <c r="F844" i="15"/>
  <c r="E845" i="15"/>
  <c r="F845" i="15"/>
  <c r="E846" i="15"/>
  <c r="F846" i="15"/>
  <c r="E847" i="15"/>
  <c r="F847" i="15"/>
  <c r="E848" i="15"/>
  <c r="F848" i="15"/>
  <c r="E849" i="15"/>
  <c r="F849" i="15"/>
  <c r="E850" i="15"/>
  <c r="F850" i="15"/>
  <c r="E851" i="15"/>
  <c r="F851" i="15"/>
  <c r="E852" i="15"/>
  <c r="F852" i="15"/>
  <c r="E853" i="15"/>
  <c r="F853" i="15"/>
  <c r="E854" i="15"/>
  <c r="F854" i="15"/>
  <c r="E855" i="15"/>
  <c r="F855" i="15"/>
  <c r="E856" i="15"/>
  <c r="F856" i="15"/>
  <c r="E857" i="15"/>
  <c r="F857" i="15"/>
  <c r="E858" i="15"/>
  <c r="F858" i="15"/>
  <c r="E859" i="15"/>
  <c r="F859" i="15"/>
  <c r="E860" i="15"/>
  <c r="F860" i="15"/>
  <c r="E861" i="15"/>
  <c r="F861" i="15"/>
  <c r="E862" i="15"/>
  <c r="F862" i="15"/>
  <c r="E863" i="15"/>
  <c r="F863" i="15"/>
  <c r="E864" i="15"/>
  <c r="F864" i="15"/>
  <c r="E865" i="15"/>
  <c r="F865" i="15"/>
  <c r="E866" i="15"/>
  <c r="F866" i="15"/>
  <c r="E867" i="15"/>
  <c r="F867" i="15"/>
  <c r="E868" i="15"/>
  <c r="F868" i="15"/>
  <c r="E869" i="15"/>
  <c r="F869" i="15"/>
  <c r="E870" i="15"/>
  <c r="F870" i="15"/>
  <c r="E871" i="15"/>
  <c r="F871" i="15"/>
  <c r="E872" i="15"/>
  <c r="F872" i="15"/>
  <c r="E873" i="15"/>
  <c r="F873" i="15"/>
  <c r="E874" i="15"/>
  <c r="F874" i="15"/>
  <c r="E875" i="15"/>
  <c r="F875" i="15"/>
  <c r="E876" i="15"/>
  <c r="F876" i="15"/>
  <c r="E877" i="15"/>
  <c r="F877" i="15"/>
  <c r="E878" i="15"/>
  <c r="F878" i="15"/>
  <c r="E879" i="15"/>
  <c r="F879" i="15"/>
  <c r="E880" i="15"/>
  <c r="F880" i="15"/>
  <c r="E881" i="15"/>
  <c r="F881" i="15"/>
  <c r="E882" i="15"/>
  <c r="F882" i="15"/>
  <c r="E883" i="15"/>
  <c r="F883" i="15"/>
  <c r="E884" i="15"/>
  <c r="F884" i="15"/>
  <c r="E885" i="15"/>
  <c r="F885" i="15"/>
  <c r="E886" i="15"/>
  <c r="F886" i="15"/>
  <c r="E887" i="15"/>
  <c r="F887" i="15"/>
  <c r="E888" i="15"/>
  <c r="F888" i="15"/>
  <c r="E889" i="15"/>
  <c r="F889" i="15"/>
  <c r="E890" i="15"/>
  <c r="F890" i="15"/>
  <c r="E891" i="15"/>
  <c r="F891" i="15"/>
  <c r="E892" i="15"/>
  <c r="F892" i="15"/>
  <c r="E893" i="15"/>
  <c r="F893" i="15"/>
  <c r="E894" i="15"/>
  <c r="F894" i="15"/>
  <c r="E895" i="15"/>
  <c r="F895" i="15"/>
  <c r="E896" i="15"/>
  <c r="F896" i="15"/>
  <c r="E897" i="15"/>
  <c r="F897" i="15"/>
  <c r="E898" i="15"/>
  <c r="F898" i="15"/>
  <c r="E899" i="15"/>
  <c r="F899" i="15"/>
  <c r="E900" i="15"/>
  <c r="F900" i="15"/>
  <c r="E901" i="15"/>
  <c r="F901" i="15"/>
  <c r="E902" i="15"/>
  <c r="F902" i="15"/>
  <c r="E903" i="15"/>
  <c r="F903" i="15"/>
  <c r="E904" i="15"/>
  <c r="F904" i="15"/>
  <c r="E905" i="15"/>
  <c r="F905" i="15"/>
  <c r="E906" i="15"/>
  <c r="F906" i="15"/>
  <c r="E907" i="15"/>
  <c r="F907" i="15"/>
  <c r="E908" i="15"/>
  <c r="F908" i="15"/>
  <c r="E909" i="15"/>
  <c r="F909" i="15"/>
  <c r="E910" i="15"/>
  <c r="F910" i="15"/>
  <c r="E911" i="15"/>
  <c r="F911" i="15"/>
  <c r="E912" i="15"/>
  <c r="F912" i="15"/>
  <c r="E913" i="15"/>
  <c r="F913" i="15"/>
  <c r="E914" i="15"/>
  <c r="F914" i="15"/>
  <c r="E915" i="15"/>
  <c r="F915" i="15"/>
  <c r="E916" i="15"/>
  <c r="F916" i="15"/>
  <c r="E917" i="15"/>
  <c r="F917" i="15"/>
  <c r="E918" i="15"/>
  <c r="F918" i="15"/>
  <c r="E919" i="15"/>
  <c r="F919" i="15"/>
  <c r="E920" i="15"/>
  <c r="F920" i="15"/>
  <c r="E921" i="15"/>
  <c r="F921" i="15"/>
  <c r="E922" i="15"/>
  <c r="F922" i="15"/>
  <c r="E923" i="15"/>
  <c r="F923" i="15"/>
  <c r="E924" i="15"/>
  <c r="F924" i="15"/>
  <c r="E925" i="15"/>
  <c r="F925" i="15"/>
  <c r="E926" i="15"/>
  <c r="F926" i="15"/>
  <c r="E927" i="15"/>
  <c r="F927" i="15"/>
  <c r="E928" i="15"/>
  <c r="F928" i="15"/>
  <c r="E929" i="15"/>
  <c r="F929" i="15"/>
  <c r="E930" i="15"/>
  <c r="F930" i="15"/>
  <c r="E931" i="15"/>
  <c r="F931" i="15"/>
  <c r="E932" i="15"/>
  <c r="F932" i="15"/>
  <c r="E933" i="15"/>
  <c r="F933" i="15"/>
  <c r="E934" i="15"/>
  <c r="F934" i="15"/>
  <c r="E935" i="15"/>
  <c r="F935" i="15"/>
  <c r="E936" i="15"/>
  <c r="F936" i="15"/>
  <c r="E937" i="15"/>
  <c r="F937" i="15"/>
  <c r="E938" i="15"/>
  <c r="F938" i="15"/>
  <c r="E939" i="15"/>
  <c r="F939" i="15"/>
  <c r="E940" i="15"/>
  <c r="F940" i="15"/>
  <c r="E941" i="15"/>
  <c r="F941" i="15"/>
  <c r="E942" i="15"/>
  <c r="F942" i="15"/>
  <c r="E943" i="15"/>
  <c r="F943" i="15"/>
  <c r="E944" i="15"/>
  <c r="F944" i="15"/>
  <c r="E945" i="15"/>
  <c r="F945" i="15"/>
  <c r="E946" i="15"/>
  <c r="F946" i="15"/>
  <c r="E947" i="15"/>
  <c r="F947" i="15"/>
  <c r="E948" i="15"/>
  <c r="F948" i="15"/>
  <c r="E949" i="15"/>
  <c r="F949" i="15"/>
  <c r="E950" i="15"/>
  <c r="F950" i="15"/>
  <c r="E951" i="15"/>
  <c r="F951" i="15"/>
  <c r="E952" i="15"/>
  <c r="F952" i="15"/>
  <c r="E953" i="15"/>
  <c r="F953" i="15"/>
  <c r="E954" i="15"/>
  <c r="F954" i="15"/>
  <c r="E955" i="15"/>
  <c r="F955" i="15"/>
  <c r="E956" i="15"/>
  <c r="F956" i="15"/>
  <c r="E957" i="15"/>
  <c r="F957" i="15"/>
  <c r="E958" i="15"/>
  <c r="F958" i="15"/>
  <c r="E959" i="15"/>
  <c r="F959" i="15"/>
  <c r="E960" i="15"/>
  <c r="F960" i="15"/>
  <c r="E961" i="15"/>
  <c r="F961" i="15"/>
  <c r="E962" i="15"/>
  <c r="F962" i="15"/>
  <c r="E963" i="15"/>
  <c r="F963" i="15"/>
  <c r="E964" i="15"/>
  <c r="F964" i="15"/>
  <c r="E965" i="15"/>
  <c r="F965" i="15"/>
  <c r="E966" i="15"/>
  <c r="F966" i="15"/>
  <c r="E967" i="15"/>
  <c r="F967" i="15"/>
  <c r="E968" i="15"/>
  <c r="F968" i="15"/>
  <c r="E969" i="15"/>
  <c r="F969" i="15"/>
  <c r="E970" i="15"/>
  <c r="F970" i="15"/>
  <c r="E971" i="15"/>
  <c r="F971" i="15"/>
  <c r="E972" i="15"/>
  <c r="F972" i="15"/>
  <c r="E973" i="15"/>
  <c r="F973" i="15"/>
  <c r="E974" i="15"/>
  <c r="F974" i="15"/>
  <c r="E975" i="15"/>
  <c r="F975" i="15"/>
  <c r="E976" i="15"/>
  <c r="F976" i="15"/>
  <c r="E977" i="15"/>
  <c r="F977" i="15"/>
  <c r="E978" i="15"/>
  <c r="F978" i="15"/>
  <c r="E979" i="15"/>
  <c r="F979" i="15"/>
  <c r="E980" i="15"/>
  <c r="F980" i="15"/>
  <c r="E981" i="15"/>
  <c r="F981" i="15"/>
  <c r="E982" i="15"/>
  <c r="F982" i="15"/>
  <c r="E983" i="15"/>
  <c r="F983" i="15"/>
  <c r="E984" i="15"/>
  <c r="F984" i="15"/>
  <c r="E985" i="15"/>
  <c r="F985" i="15"/>
  <c r="E986" i="15"/>
  <c r="F986" i="15"/>
  <c r="E987" i="15"/>
  <c r="F987" i="15"/>
  <c r="E988" i="15"/>
  <c r="F988" i="15"/>
  <c r="E989" i="15"/>
  <c r="F989" i="15"/>
  <c r="E990" i="15"/>
  <c r="F990" i="15"/>
  <c r="E991" i="15"/>
  <c r="F991" i="15"/>
  <c r="E992" i="15"/>
  <c r="F992" i="15"/>
  <c r="E993" i="15"/>
  <c r="F993" i="15"/>
  <c r="E994" i="15"/>
  <c r="F994" i="15"/>
  <c r="E995" i="15"/>
  <c r="F995" i="15"/>
  <c r="E996" i="15"/>
  <c r="F996" i="15"/>
  <c r="E997" i="15"/>
  <c r="F997" i="15"/>
  <c r="E998" i="15"/>
  <c r="F998" i="15"/>
  <c r="E999" i="15"/>
  <c r="F999" i="15"/>
  <c r="E1000" i="15"/>
  <c r="F1000" i="15"/>
  <c r="E1001" i="15"/>
  <c r="F1001" i="15"/>
  <c r="E1002" i="15"/>
  <c r="F1002" i="15"/>
  <c r="E1003" i="15"/>
  <c r="F1003" i="15"/>
  <c r="E1004" i="15"/>
  <c r="F1004" i="15"/>
  <c r="E1005" i="15"/>
  <c r="F1005" i="15"/>
  <c r="E1006" i="15"/>
  <c r="F1006" i="15"/>
  <c r="E1007" i="15"/>
  <c r="F1007" i="15"/>
  <c r="E1008" i="15"/>
  <c r="F1008" i="15"/>
  <c r="E1009" i="15"/>
  <c r="F1009" i="15"/>
  <c r="E1010" i="15"/>
  <c r="F1010" i="15"/>
  <c r="E1011" i="15"/>
  <c r="F1011" i="15"/>
  <c r="E1012" i="15"/>
  <c r="F1012" i="15"/>
  <c r="E1013" i="15"/>
  <c r="F1013" i="15"/>
  <c r="E1014" i="15"/>
  <c r="F1014" i="15"/>
  <c r="E1015" i="15"/>
  <c r="F1015" i="15"/>
  <c r="E1016" i="15"/>
  <c r="F1016" i="15"/>
  <c r="E1017" i="15"/>
  <c r="F1017" i="15"/>
  <c r="E1018" i="15"/>
  <c r="F1018" i="15"/>
  <c r="E1019" i="15"/>
  <c r="F1019" i="15"/>
  <c r="E1020" i="15"/>
  <c r="F1020" i="15"/>
  <c r="E1021" i="15"/>
  <c r="F1021" i="15"/>
  <c r="E1022" i="15"/>
  <c r="F1022" i="15"/>
  <c r="E1023" i="15"/>
  <c r="F1023" i="15"/>
  <c r="E1024" i="15"/>
  <c r="F1024" i="15"/>
  <c r="E1025" i="15"/>
  <c r="F1025" i="15"/>
  <c r="E1026" i="15"/>
  <c r="F1026" i="15"/>
  <c r="E1027" i="15"/>
  <c r="F1027" i="15"/>
  <c r="E1028" i="15"/>
  <c r="F1028" i="15"/>
  <c r="E1029" i="15"/>
  <c r="F1029" i="15"/>
  <c r="E1030" i="15"/>
  <c r="F1030" i="15"/>
  <c r="E1031" i="15"/>
  <c r="F1031" i="15"/>
  <c r="E1032" i="15"/>
  <c r="F1032" i="15"/>
  <c r="E1033" i="15"/>
  <c r="F1033" i="15"/>
  <c r="E1034" i="15"/>
  <c r="F1034" i="15"/>
  <c r="E1035" i="15"/>
  <c r="F1035" i="15"/>
  <c r="E1036" i="15"/>
  <c r="F1036" i="15"/>
  <c r="E1037" i="15"/>
  <c r="F1037" i="15"/>
  <c r="E1038" i="15"/>
  <c r="F1038" i="15"/>
  <c r="E1039" i="15"/>
  <c r="F1039" i="15"/>
  <c r="E1040" i="15"/>
  <c r="F1040" i="15"/>
  <c r="E1041" i="15"/>
  <c r="F1041" i="15"/>
  <c r="E1042" i="15"/>
  <c r="F1042" i="15"/>
  <c r="E1043" i="15"/>
  <c r="F1043" i="15"/>
  <c r="E1044" i="15"/>
  <c r="F1044" i="15"/>
  <c r="E1045" i="15"/>
  <c r="F1045" i="15"/>
  <c r="E1046" i="15"/>
  <c r="F1046" i="15"/>
  <c r="E1047" i="15"/>
  <c r="F1047" i="15"/>
  <c r="E1048" i="15"/>
  <c r="F1048" i="15"/>
  <c r="E1049" i="15"/>
  <c r="F1049" i="15"/>
  <c r="E1050" i="15"/>
  <c r="F1050" i="15"/>
  <c r="E1051" i="15"/>
  <c r="F1051" i="15"/>
  <c r="E1052" i="15"/>
  <c r="F1052" i="15"/>
  <c r="E1053" i="15"/>
  <c r="F1053" i="15"/>
  <c r="E1054" i="15"/>
  <c r="F1054" i="15"/>
  <c r="E1055" i="15"/>
  <c r="F1055" i="15"/>
  <c r="E1056" i="15"/>
  <c r="F1056" i="15"/>
  <c r="E1057" i="15"/>
  <c r="F1057" i="15"/>
  <c r="E1058" i="15"/>
  <c r="F1058" i="15"/>
  <c r="E1059" i="15"/>
  <c r="F1059" i="15"/>
  <c r="E1060" i="15"/>
  <c r="F1060" i="15"/>
  <c r="E1061" i="15"/>
  <c r="F1061" i="15"/>
  <c r="E1062" i="15"/>
  <c r="F1062" i="15"/>
  <c r="E1063" i="15"/>
  <c r="F1063" i="15"/>
  <c r="E1064" i="15"/>
  <c r="F1064" i="15"/>
  <c r="E1065" i="15"/>
  <c r="F1065" i="15"/>
  <c r="E1066" i="15"/>
  <c r="F1066" i="15"/>
  <c r="E1067" i="15"/>
  <c r="F1067" i="15"/>
  <c r="E1068" i="15"/>
  <c r="F1068" i="15"/>
  <c r="E1069" i="15"/>
  <c r="F1069" i="15"/>
  <c r="E1070" i="15"/>
  <c r="F1070" i="15"/>
  <c r="E1071" i="15"/>
  <c r="F1071" i="15"/>
  <c r="E1072" i="15"/>
  <c r="F1072" i="15"/>
  <c r="E1073" i="15"/>
  <c r="F1073" i="15"/>
  <c r="E1074" i="15"/>
  <c r="F1074" i="15"/>
  <c r="E1075" i="15"/>
  <c r="F1075" i="15"/>
  <c r="E1076" i="15"/>
  <c r="F1076" i="15"/>
  <c r="E1077" i="15"/>
  <c r="F1077" i="15"/>
  <c r="E1078" i="15"/>
  <c r="F1078" i="15"/>
  <c r="E1079" i="15"/>
  <c r="F1079" i="15"/>
  <c r="E1080" i="15"/>
  <c r="F1080" i="15"/>
  <c r="E1081" i="15"/>
  <c r="F1081" i="15"/>
  <c r="E1082" i="15"/>
  <c r="F1082" i="15"/>
  <c r="E1083" i="15"/>
  <c r="F1083" i="15"/>
  <c r="E1084" i="15"/>
  <c r="F1084" i="15"/>
  <c r="E1085" i="15"/>
  <c r="F1085" i="15"/>
  <c r="E1086" i="15"/>
  <c r="F1086" i="15"/>
  <c r="E1087" i="15"/>
  <c r="F1087" i="15"/>
  <c r="E1088" i="15"/>
  <c r="F1088" i="15"/>
  <c r="E1089" i="15"/>
  <c r="F1089" i="15"/>
  <c r="E1090" i="15"/>
  <c r="F1090" i="15"/>
  <c r="E1091" i="15"/>
  <c r="F1091" i="15"/>
  <c r="E1092" i="15"/>
  <c r="F1092" i="15"/>
  <c r="E1093" i="15"/>
  <c r="F1093" i="15"/>
  <c r="E1094" i="15"/>
  <c r="F1094" i="15"/>
  <c r="E1095" i="15"/>
  <c r="F1095" i="15"/>
  <c r="E1096" i="15"/>
  <c r="F1096" i="15"/>
  <c r="E1097" i="15"/>
  <c r="F1097" i="15"/>
  <c r="E1098" i="15"/>
  <c r="F1098" i="15"/>
  <c r="E1099" i="15"/>
  <c r="F1099" i="15"/>
  <c r="E1100" i="15"/>
  <c r="F1100" i="15"/>
  <c r="E1101" i="15"/>
  <c r="F1101" i="15"/>
  <c r="E1102" i="15"/>
  <c r="F1102" i="15"/>
  <c r="E1103" i="15"/>
  <c r="F1103" i="15"/>
  <c r="E1104" i="15"/>
  <c r="F1104" i="15"/>
  <c r="E1105" i="15"/>
  <c r="F1105" i="15"/>
  <c r="E1106" i="15"/>
  <c r="F1106" i="15"/>
  <c r="E1107" i="15"/>
  <c r="F1107" i="15"/>
  <c r="E1108" i="15"/>
  <c r="F1108" i="15"/>
  <c r="E1109" i="15"/>
  <c r="F1109" i="15"/>
  <c r="E1110" i="15"/>
  <c r="F1110" i="15"/>
  <c r="E1111" i="15"/>
  <c r="F1111" i="15"/>
  <c r="E1112" i="15"/>
  <c r="F1112" i="15"/>
  <c r="E1113" i="15"/>
  <c r="F1113" i="15"/>
  <c r="E1114" i="15"/>
  <c r="F1114" i="15"/>
  <c r="E1115" i="15"/>
  <c r="F1115" i="15"/>
  <c r="E1116" i="15"/>
  <c r="F1116" i="15"/>
  <c r="E1117" i="15"/>
  <c r="F1117" i="15"/>
  <c r="E1118" i="15"/>
  <c r="F1118" i="15"/>
  <c r="E1119" i="15"/>
  <c r="F1119" i="15"/>
  <c r="E1120" i="15"/>
  <c r="F1120" i="15"/>
  <c r="E1121" i="15"/>
  <c r="F1121" i="15"/>
  <c r="E1122" i="15"/>
  <c r="F1122" i="15"/>
  <c r="E1123" i="15"/>
  <c r="F1123" i="15"/>
  <c r="E1124" i="15"/>
  <c r="F1124" i="15"/>
  <c r="E1125" i="15"/>
  <c r="F1125" i="15"/>
  <c r="E1126" i="15"/>
  <c r="F1126" i="15"/>
  <c r="E1127" i="15"/>
  <c r="F1127" i="15"/>
  <c r="E1128" i="15"/>
  <c r="F1128" i="15"/>
  <c r="E1129" i="15"/>
  <c r="F1129" i="15"/>
  <c r="E1130" i="15"/>
  <c r="F1130" i="15"/>
  <c r="E1131" i="15"/>
  <c r="F1131" i="15"/>
  <c r="E1132" i="15"/>
  <c r="F1132" i="15"/>
  <c r="E1133" i="15"/>
  <c r="F1133" i="15"/>
  <c r="E1134" i="15"/>
  <c r="F1134" i="15"/>
  <c r="E1135" i="15"/>
  <c r="F1135" i="15"/>
  <c r="E1136" i="15"/>
  <c r="F1136" i="15"/>
  <c r="E1137" i="15"/>
  <c r="F1137" i="15"/>
  <c r="E1138" i="15"/>
  <c r="F1138" i="15"/>
  <c r="E1139" i="15"/>
  <c r="F1139" i="15"/>
  <c r="E1140" i="15"/>
  <c r="F1140" i="15"/>
  <c r="E1141" i="15"/>
  <c r="F1141" i="15"/>
  <c r="E1142" i="15"/>
  <c r="F1142" i="15"/>
  <c r="E1143" i="15"/>
  <c r="F1143" i="15"/>
  <c r="E1144" i="15"/>
  <c r="F1144" i="15"/>
  <c r="E1145" i="15"/>
  <c r="F1145" i="15"/>
  <c r="E1146" i="15"/>
  <c r="F1146" i="15"/>
  <c r="E1147" i="15"/>
  <c r="F1147" i="15"/>
  <c r="E1148" i="15"/>
  <c r="F1148" i="15"/>
  <c r="E1149" i="15"/>
  <c r="F1149" i="15"/>
  <c r="E1150" i="15"/>
  <c r="F1150" i="15"/>
  <c r="E1151" i="15"/>
  <c r="F1151" i="15"/>
  <c r="E1152" i="15"/>
  <c r="F1152" i="15"/>
  <c r="E1153" i="15"/>
  <c r="F1153" i="15"/>
  <c r="E1154" i="15"/>
  <c r="F1154" i="15"/>
  <c r="E1155" i="15"/>
  <c r="F1155" i="15"/>
  <c r="E1156" i="15"/>
  <c r="F1156" i="15"/>
  <c r="E1157" i="15"/>
  <c r="F1157" i="15"/>
  <c r="E1158" i="15"/>
  <c r="F1158" i="15"/>
  <c r="E1159" i="15"/>
  <c r="F1159" i="15"/>
  <c r="E1160" i="15"/>
  <c r="F1160" i="15"/>
  <c r="E1161" i="15"/>
  <c r="F1161" i="15"/>
  <c r="E1162" i="15"/>
  <c r="F1162" i="15"/>
  <c r="E1163" i="15"/>
  <c r="F1163" i="15"/>
  <c r="E1164" i="15"/>
  <c r="F1164" i="15"/>
  <c r="E1165" i="15"/>
  <c r="F1165" i="15"/>
  <c r="E1166" i="15"/>
  <c r="F1166" i="15"/>
  <c r="E1167" i="15"/>
  <c r="F1167" i="15"/>
  <c r="E1168" i="15"/>
  <c r="F1168" i="15"/>
  <c r="E1169" i="15"/>
  <c r="F1169" i="15"/>
  <c r="E1170" i="15"/>
  <c r="F1170" i="15"/>
  <c r="E1171" i="15"/>
  <c r="F1171" i="15"/>
  <c r="E1172" i="15"/>
  <c r="F1172" i="15"/>
  <c r="E1173" i="15"/>
  <c r="F1173" i="15"/>
  <c r="E1174" i="15"/>
  <c r="F1174" i="15"/>
  <c r="E1175" i="15"/>
  <c r="F1175" i="15"/>
  <c r="E1176" i="15"/>
  <c r="F1176" i="15"/>
  <c r="E1177" i="15"/>
  <c r="F1177" i="15"/>
  <c r="E1178" i="15"/>
  <c r="F1178" i="15"/>
  <c r="E1179" i="15"/>
  <c r="F1179" i="15"/>
  <c r="E1180" i="15"/>
  <c r="F1180" i="15"/>
  <c r="E1181" i="15"/>
  <c r="F1181" i="15"/>
  <c r="E1182" i="15"/>
  <c r="F1182" i="15"/>
  <c r="E1183" i="15"/>
  <c r="F1183" i="15"/>
  <c r="E1184" i="15"/>
  <c r="F1184" i="15"/>
  <c r="E1185" i="15"/>
  <c r="F1185" i="15"/>
  <c r="E1186" i="15"/>
  <c r="F1186" i="15"/>
  <c r="E1187" i="15"/>
  <c r="F1187" i="15"/>
  <c r="E1188" i="15"/>
  <c r="F1188" i="15"/>
  <c r="E1189" i="15"/>
  <c r="F1189" i="15"/>
  <c r="E1190" i="15"/>
  <c r="F1190" i="15"/>
  <c r="E1191" i="15"/>
  <c r="F1191" i="15"/>
  <c r="E1192" i="15"/>
  <c r="F1192" i="15"/>
  <c r="E1193" i="15"/>
  <c r="F1193" i="15"/>
  <c r="E1194" i="15"/>
  <c r="F1194" i="15"/>
  <c r="E1195" i="15"/>
  <c r="F1195" i="15"/>
  <c r="E1196" i="15"/>
  <c r="F1196" i="15"/>
  <c r="E1197" i="15"/>
  <c r="F1197" i="15"/>
  <c r="E1198" i="15"/>
  <c r="F1198" i="15"/>
  <c r="E1199" i="15"/>
  <c r="F1199" i="15"/>
  <c r="E1200" i="15"/>
  <c r="F1200" i="15"/>
  <c r="E1201" i="15"/>
  <c r="F1201" i="15"/>
  <c r="E1202" i="15"/>
  <c r="F1202" i="15"/>
  <c r="E1203" i="15"/>
  <c r="F1203" i="15"/>
  <c r="E1204" i="15"/>
  <c r="F1204" i="15"/>
  <c r="E1205" i="15"/>
  <c r="F1205" i="15"/>
  <c r="E1206" i="15"/>
  <c r="F1206" i="15"/>
  <c r="E1207" i="15"/>
  <c r="F1207" i="15"/>
  <c r="E1208" i="15"/>
  <c r="F1208" i="15"/>
  <c r="E1209" i="15"/>
  <c r="F1209" i="15"/>
  <c r="E1210" i="15"/>
  <c r="F1210" i="15"/>
  <c r="E1211" i="15"/>
  <c r="F1211" i="15"/>
  <c r="E1212" i="15"/>
  <c r="F1212" i="15"/>
  <c r="E1213" i="15"/>
  <c r="F1213" i="15"/>
  <c r="E1214" i="15"/>
  <c r="F1214" i="15"/>
  <c r="E1215" i="15"/>
  <c r="F1215" i="15"/>
  <c r="E1216" i="15"/>
  <c r="F1216" i="15"/>
  <c r="E1217" i="15"/>
  <c r="F1217" i="15"/>
  <c r="E1218" i="15"/>
  <c r="F1218" i="15"/>
  <c r="E1219" i="15"/>
  <c r="F1219" i="15"/>
  <c r="E1220" i="15"/>
  <c r="F1220" i="15"/>
  <c r="E1221" i="15"/>
  <c r="F1221" i="15"/>
  <c r="E1222" i="15"/>
  <c r="F1222" i="15"/>
  <c r="E1223" i="15"/>
  <c r="F1223" i="15"/>
  <c r="E1224" i="15"/>
  <c r="F1224" i="15"/>
  <c r="E1225" i="15"/>
  <c r="F1225" i="15"/>
  <c r="E1226" i="15"/>
  <c r="F1226" i="15"/>
  <c r="E1227" i="15"/>
  <c r="F1227" i="15"/>
  <c r="E1228" i="15"/>
  <c r="F1228" i="15"/>
  <c r="E1229" i="15"/>
  <c r="F1229" i="15"/>
  <c r="E1230" i="15"/>
  <c r="F1230" i="15"/>
  <c r="E1231" i="15"/>
  <c r="F1231" i="15"/>
  <c r="E1232" i="15"/>
  <c r="F1232" i="15"/>
  <c r="E1233" i="15"/>
  <c r="F1233" i="15"/>
  <c r="E1234" i="15"/>
  <c r="F1234" i="15"/>
  <c r="E1235" i="15"/>
  <c r="F1235" i="15"/>
  <c r="E1236" i="15"/>
  <c r="F1236" i="15"/>
  <c r="E1237" i="15"/>
  <c r="F1237" i="15"/>
  <c r="E1238" i="15"/>
  <c r="F1238" i="15"/>
  <c r="E1239" i="15"/>
  <c r="F1239" i="15"/>
  <c r="E1240" i="15"/>
  <c r="F1240" i="15"/>
  <c r="E1241" i="15"/>
  <c r="F1241" i="15"/>
  <c r="E1242" i="15"/>
  <c r="F1242" i="15"/>
  <c r="E1243" i="15"/>
  <c r="F1243" i="15"/>
  <c r="E1244" i="15"/>
  <c r="F1244" i="15"/>
  <c r="E1245" i="15"/>
  <c r="F1245" i="15"/>
  <c r="E1246" i="15"/>
  <c r="F1246" i="15"/>
  <c r="E1247" i="15"/>
  <c r="F1247" i="15"/>
  <c r="E1248" i="15"/>
  <c r="F1248" i="15"/>
  <c r="E1249" i="15"/>
  <c r="F1249" i="15"/>
  <c r="E1250" i="15"/>
  <c r="F1250" i="15"/>
  <c r="E1251" i="15"/>
  <c r="F1251" i="15"/>
  <c r="E1252" i="15"/>
  <c r="F1252" i="15"/>
  <c r="E1253" i="15"/>
  <c r="F1253" i="15"/>
  <c r="E1254" i="15"/>
  <c r="F1254" i="15"/>
  <c r="E1255" i="15"/>
  <c r="F1255" i="15"/>
  <c r="E1256" i="15"/>
  <c r="F1256" i="15"/>
  <c r="E1257" i="15"/>
  <c r="F1257" i="15"/>
  <c r="E1258" i="15"/>
  <c r="F1258" i="15"/>
  <c r="E1259" i="15"/>
  <c r="F1259" i="15"/>
  <c r="E1260" i="15"/>
  <c r="F1260" i="15"/>
  <c r="E1261" i="15"/>
  <c r="F1261" i="15"/>
  <c r="E1262" i="15"/>
  <c r="F1262" i="15"/>
  <c r="E1263" i="15"/>
  <c r="F1263" i="15"/>
  <c r="E1264" i="15"/>
  <c r="F1264" i="15"/>
  <c r="E1265" i="15"/>
  <c r="F1265" i="15"/>
  <c r="E1266" i="15"/>
  <c r="F1266" i="15"/>
  <c r="E1267" i="15"/>
  <c r="F1267" i="15"/>
  <c r="E1268" i="15"/>
  <c r="F1268" i="15"/>
  <c r="E1269" i="15"/>
  <c r="F1269" i="15"/>
  <c r="E1270" i="15"/>
  <c r="F1270" i="15"/>
  <c r="E1271" i="15"/>
  <c r="F1271" i="15"/>
  <c r="E1272" i="15"/>
  <c r="F1272" i="15"/>
  <c r="E1273" i="15"/>
  <c r="F1273" i="15"/>
  <c r="E1274" i="15"/>
  <c r="F1274" i="15"/>
  <c r="E1275" i="15"/>
  <c r="F1275" i="15"/>
  <c r="E1276" i="15"/>
  <c r="F1276" i="15"/>
  <c r="E1277" i="15"/>
  <c r="F1277" i="15"/>
  <c r="E1278" i="15"/>
  <c r="F1278" i="15"/>
  <c r="E1279" i="15"/>
  <c r="F1279" i="15"/>
  <c r="E1280" i="15"/>
  <c r="F1280" i="15"/>
  <c r="E1281" i="15"/>
  <c r="F1281" i="15"/>
  <c r="E1282" i="15"/>
  <c r="F1282" i="15"/>
  <c r="E1283" i="15"/>
  <c r="F1283" i="15"/>
  <c r="E1284" i="15"/>
  <c r="F1284" i="15"/>
  <c r="E1285" i="15"/>
  <c r="F1285" i="15"/>
  <c r="E1286" i="15"/>
  <c r="F1286" i="15"/>
  <c r="E1287" i="15"/>
  <c r="F1287" i="15"/>
  <c r="E1288" i="15"/>
  <c r="F1288" i="15"/>
  <c r="E1289" i="15"/>
  <c r="F1289" i="15"/>
  <c r="E1290" i="15"/>
  <c r="F1290" i="15"/>
  <c r="E1291" i="15"/>
  <c r="F1291" i="15"/>
  <c r="E1292" i="15"/>
  <c r="F1292" i="15"/>
  <c r="E1293" i="15"/>
  <c r="F1293" i="15"/>
  <c r="E1294" i="15"/>
  <c r="F1294" i="15"/>
  <c r="E1295" i="15"/>
  <c r="F1295" i="15"/>
  <c r="E1296" i="15"/>
  <c r="F1296" i="15"/>
  <c r="E1297" i="15"/>
  <c r="F1297" i="15"/>
  <c r="E1298" i="15"/>
  <c r="F1298" i="15"/>
  <c r="E1299" i="15"/>
  <c r="F1299" i="15"/>
  <c r="E1300" i="15"/>
  <c r="F1300" i="15"/>
  <c r="E1301" i="15"/>
  <c r="F1301" i="15"/>
  <c r="E1302" i="15"/>
  <c r="F1302" i="15"/>
  <c r="E1303" i="15"/>
  <c r="F1303" i="15"/>
  <c r="E1304" i="15"/>
  <c r="F1304" i="15"/>
  <c r="E1305" i="15"/>
  <c r="F1305" i="15"/>
  <c r="E1306" i="15"/>
  <c r="F1306" i="15"/>
  <c r="E1307" i="15"/>
  <c r="F1307" i="15"/>
  <c r="E1308" i="15"/>
  <c r="F1308" i="15"/>
  <c r="E1309" i="15"/>
  <c r="F1309" i="15"/>
  <c r="E1310" i="15"/>
  <c r="F1310" i="15"/>
  <c r="E1311" i="15"/>
  <c r="F1311" i="15"/>
  <c r="E1312" i="15"/>
  <c r="F1312" i="15"/>
  <c r="E1313" i="15"/>
  <c r="F1313" i="15"/>
  <c r="E1314" i="15"/>
  <c r="F1314" i="15"/>
  <c r="E1315" i="15"/>
  <c r="F1315" i="15"/>
  <c r="E1316" i="15"/>
  <c r="F1316" i="15"/>
  <c r="E1317" i="15"/>
  <c r="F1317" i="15"/>
  <c r="E1318" i="15"/>
  <c r="F1318" i="15"/>
  <c r="E1319" i="15"/>
  <c r="F1319" i="15"/>
  <c r="E1320" i="15"/>
  <c r="F1320" i="15"/>
  <c r="E1321" i="15"/>
  <c r="F1321" i="15"/>
  <c r="E1322" i="15"/>
  <c r="F1322" i="15"/>
  <c r="E1323" i="15"/>
  <c r="F1323" i="15"/>
  <c r="E1324" i="15"/>
  <c r="F1324" i="15"/>
  <c r="E1325" i="15"/>
  <c r="F1325" i="15"/>
  <c r="E1326" i="15"/>
  <c r="F1326" i="15"/>
  <c r="E1327" i="15"/>
  <c r="F1327" i="15"/>
  <c r="E1328" i="15"/>
  <c r="F1328" i="15"/>
  <c r="E1329" i="15"/>
  <c r="F1329" i="15"/>
  <c r="E1330" i="15"/>
  <c r="F1330" i="15"/>
  <c r="E1331" i="15"/>
  <c r="F1331" i="15"/>
  <c r="E1332" i="15"/>
  <c r="F1332" i="15"/>
  <c r="E1333" i="15"/>
  <c r="F1333" i="15"/>
  <c r="E1334" i="15"/>
  <c r="F1334" i="15"/>
  <c r="E1335" i="15"/>
  <c r="F1335" i="15"/>
  <c r="E1336" i="15"/>
  <c r="F1336" i="15"/>
  <c r="E1337" i="15"/>
  <c r="F1337" i="15"/>
  <c r="E1338" i="15"/>
  <c r="F1338" i="15"/>
  <c r="E1339" i="15"/>
  <c r="F1339" i="15"/>
  <c r="E1340" i="15"/>
  <c r="F1340" i="15"/>
  <c r="E1341" i="15"/>
  <c r="F1341" i="15"/>
  <c r="E1342" i="15"/>
  <c r="F1342" i="15"/>
  <c r="E1343" i="15"/>
  <c r="F1343" i="15"/>
  <c r="E1344" i="15"/>
  <c r="F1344" i="15"/>
  <c r="E1345" i="15"/>
  <c r="F1345" i="15"/>
  <c r="E1346" i="15"/>
  <c r="F1346" i="15"/>
  <c r="E1347" i="15"/>
  <c r="F1347" i="15"/>
  <c r="E1348" i="15"/>
  <c r="F1348" i="15"/>
  <c r="E1349" i="15"/>
  <c r="F1349" i="15"/>
  <c r="E1350" i="15"/>
  <c r="F1350" i="15"/>
  <c r="E1351" i="15"/>
  <c r="F1351" i="15"/>
  <c r="E1352" i="15"/>
  <c r="F1352" i="15"/>
  <c r="E1353" i="15"/>
  <c r="F1353" i="15"/>
  <c r="E1354" i="15"/>
  <c r="F1354" i="15"/>
  <c r="E1355" i="15"/>
  <c r="F1355" i="15"/>
  <c r="E1356" i="15"/>
  <c r="F1356" i="15"/>
  <c r="E1357" i="15"/>
  <c r="F1357" i="15"/>
  <c r="E1358" i="15"/>
  <c r="F1358" i="15"/>
  <c r="E1359" i="15"/>
  <c r="F1359" i="15"/>
  <c r="E1360" i="15"/>
  <c r="F1360" i="15"/>
  <c r="E1361" i="15"/>
  <c r="F1361" i="15"/>
  <c r="E1362" i="15"/>
  <c r="F1362" i="15"/>
  <c r="E1363" i="15"/>
  <c r="F1363" i="15"/>
  <c r="E1364" i="15"/>
  <c r="F1364" i="15"/>
  <c r="E1365" i="15"/>
  <c r="F1365" i="15"/>
  <c r="E1366" i="15"/>
  <c r="F1366" i="15"/>
  <c r="E1367" i="15"/>
  <c r="F1367" i="15"/>
  <c r="E1368" i="15"/>
  <c r="F1368" i="15"/>
  <c r="E1369" i="15"/>
  <c r="F1369" i="15"/>
  <c r="E1370" i="15"/>
  <c r="F1370" i="15"/>
  <c r="E1371" i="15"/>
  <c r="F1371" i="15"/>
  <c r="E1372" i="15"/>
  <c r="F1372" i="15"/>
  <c r="E1373" i="15"/>
  <c r="F1373" i="15"/>
  <c r="E1374" i="15"/>
  <c r="F1374" i="15"/>
  <c r="E1375" i="15"/>
  <c r="F1375" i="15"/>
  <c r="E1376" i="15"/>
  <c r="F1376" i="15"/>
  <c r="E1377" i="15"/>
  <c r="F1377" i="15"/>
  <c r="E1378" i="15"/>
  <c r="F1378" i="15"/>
  <c r="E1379" i="15"/>
  <c r="F1379" i="15"/>
  <c r="E1380" i="15"/>
  <c r="F1380" i="15"/>
  <c r="E1381" i="15"/>
  <c r="F1381" i="15"/>
  <c r="E1382" i="15"/>
  <c r="F1382" i="15"/>
  <c r="E1383" i="15"/>
  <c r="F1383" i="15"/>
  <c r="E1384" i="15"/>
  <c r="F1384" i="15"/>
  <c r="E1385" i="15"/>
  <c r="F1385" i="15"/>
  <c r="E1386" i="15"/>
  <c r="F1386" i="15"/>
  <c r="E1387" i="15"/>
  <c r="F1387" i="15"/>
  <c r="E1388" i="15"/>
  <c r="F1388" i="15"/>
  <c r="E1389" i="15"/>
  <c r="F1389" i="15"/>
  <c r="E1390" i="15"/>
  <c r="F1390" i="15"/>
  <c r="E1391" i="15"/>
  <c r="F1391" i="15"/>
  <c r="E1392" i="15"/>
  <c r="F1392" i="15"/>
  <c r="E1393" i="15"/>
  <c r="F1393" i="15"/>
  <c r="E1394" i="15"/>
  <c r="F1394" i="15"/>
  <c r="E1395" i="15"/>
  <c r="F1395" i="15"/>
  <c r="E1396" i="15"/>
  <c r="F1396" i="15"/>
  <c r="E1397" i="15"/>
  <c r="F1397" i="15"/>
  <c r="E1398" i="15"/>
  <c r="F1398" i="15"/>
  <c r="E1399" i="15"/>
  <c r="F1399" i="15"/>
  <c r="E1400" i="15"/>
  <c r="F1400" i="15"/>
  <c r="E1401" i="15"/>
  <c r="F1401" i="15"/>
  <c r="E1402" i="15"/>
  <c r="F1402" i="15"/>
  <c r="E1403" i="15"/>
  <c r="F1403" i="15"/>
  <c r="E1404" i="15"/>
  <c r="F1404" i="15"/>
  <c r="E1405" i="15"/>
  <c r="F1405" i="15"/>
  <c r="E1406" i="15"/>
  <c r="F1406" i="15"/>
  <c r="E1407" i="15"/>
  <c r="F1407" i="15"/>
  <c r="E1408" i="15"/>
  <c r="F1408" i="15"/>
  <c r="E1409" i="15"/>
  <c r="F1409" i="15"/>
  <c r="E1410" i="15"/>
  <c r="F1410" i="15"/>
  <c r="E1411" i="15"/>
  <c r="F1411" i="15"/>
  <c r="E1412" i="15"/>
  <c r="F1412" i="15"/>
  <c r="E1413" i="15"/>
  <c r="F1413" i="15"/>
  <c r="E1414" i="15"/>
  <c r="F1414" i="15"/>
  <c r="E1415" i="15"/>
  <c r="F1415" i="15"/>
  <c r="E1416" i="15"/>
  <c r="F1416" i="15"/>
  <c r="E1417" i="15"/>
  <c r="F1417" i="15"/>
  <c r="E1418" i="15"/>
  <c r="F1418" i="15"/>
  <c r="E1419" i="15"/>
  <c r="F1419" i="15"/>
  <c r="E1420" i="15"/>
  <c r="F1420" i="15"/>
  <c r="E1421" i="15"/>
  <c r="F1421" i="15"/>
  <c r="E1422" i="15"/>
  <c r="F1422" i="15"/>
  <c r="E1423" i="15"/>
  <c r="F1423" i="15"/>
  <c r="E1424" i="15"/>
  <c r="F1424" i="15"/>
  <c r="E1425" i="15"/>
  <c r="F1425" i="15"/>
  <c r="E1426" i="15"/>
  <c r="F1426" i="15"/>
  <c r="E1427" i="15"/>
  <c r="F1427" i="15"/>
  <c r="E1428" i="15"/>
  <c r="F1428" i="15"/>
  <c r="E1429" i="15"/>
  <c r="F1429" i="15"/>
  <c r="E1430" i="15"/>
  <c r="F1430" i="15"/>
  <c r="E1431" i="15"/>
  <c r="F1431" i="15"/>
  <c r="E1432" i="15"/>
  <c r="F1432" i="15"/>
  <c r="E1433" i="15"/>
  <c r="F1433" i="15"/>
  <c r="E1434" i="15"/>
  <c r="F1434" i="15"/>
  <c r="E1435" i="15"/>
  <c r="F1435" i="15"/>
  <c r="E1436" i="15"/>
  <c r="F1436" i="15"/>
  <c r="E1437" i="15"/>
  <c r="F1437" i="15"/>
  <c r="E1438" i="15"/>
  <c r="F1438" i="15"/>
  <c r="E1439" i="15"/>
  <c r="F1439" i="15"/>
  <c r="E1440" i="15"/>
  <c r="F1440" i="15"/>
  <c r="E1441" i="15"/>
  <c r="F1441" i="15"/>
  <c r="E1442" i="15"/>
  <c r="F1442" i="15"/>
  <c r="E1443" i="15"/>
  <c r="F1443" i="15"/>
  <c r="E1444" i="15"/>
  <c r="F1444" i="15"/>
  <c r="E1445" i="15"/>
  <c r="F1445" i="15"/>
  <c r="E1446" i="15"/>
  <c r="F1446" i="15"/>
  <c r="E1447" i="15"/>
  <c r="F1447" i="15"/>
  <c r="E1448" i="15"/>
  <c r="F1448" i="15"/>
  <c r="E1449" i="15"/>
  <c r="F1449" i="15"/>
  <c r="E1450" i="15"/>
  <c r="F1450" i="15"/>
  <c r="E1451" i="15"/>
  <c r="F1451" i="15"/>
  <c r="E1452" i="15"/>
  <c r="F1452" i="15"/>
  <c r="E1453" i="15"/>
  <c r="F1453" i="15"/>
  <c r="E1454" i="15"/>
  <c r="F1454" i="15"/>
  <c r="E1455" i="15"/>
  <c r="F1455" i="15"/>
  <c r="E1456" i="15"/>
  <c r="F1456" i="15"/>
  <c r="E1457" i="15"/>
  <c r="F1457" i="15"/>
  <c r="E1458" i="15"/>
  <c r="F1458" i="15"/>
  <c r="E1459" i="15"/>
  <c r="F1459" i="15"/>
  <c r="E1460" i="15"/>
  <c r="F1460" i="15"/>
  <c r="E1461" i="15"/>
  <c r="F1461" i="15"/>
  <c r="E1462" i="15"/>
  <c r="F1462" i="15"/>
  <c r="E1463" i="15"/>
  <c r="F1463" i="15"/>
  <c r="E1464" i="15"/>
  <c r="F1464" i="15"/>
  <c r="E1465" i="15"/>
  <c r="F1465" i="15"/>
  <c r="E1466" i="15"/>
  <c r="F1466" i="15"/>
  <c r="E1467" i="15"/>
  <c r="F1467" i="15"/>
  <c r="E1468" i="15"/>
  <c r="F1468" i="15"/>
  <c r="E1469" i="15"/>
  <c r="F1469" i="15"/>
  <c r="E1470" i="15"/>
  <c r="F1470" i="15"/>
  <c r="E1471" i="15"/>
  <c r="F1471" i="15"/>
  <c r="E1472" i="15"/>
  <c r="F1472" i="15"/>
  <c r="E1473" i="15"/>
  <c r="F1473" i="15"/>
  <c r="E1474" i="15"/>
  <c r="F1474" i="15"/>
  <c r="E1475" i="15"/>
  <c r="F1475" i="15"/>
  <c r="E1476" i="15"/>
  <c r="F1476" i="15"/>
  <c r="E1477" i="15"/>
  <c r="F1477" i="15"/>
  <c r="E1478" i="15"/>
  <c r="F1478" i="15"/>
  <c r="E1479" i="15"/>
  <c r="F1479" i="15"/>
  <c r="E1480" i="15"/>
  <c r="F1480" i="15"/>
  <c r="E1481" i="15"/>
  <c r="F1481" i="15"/>
  <c r="E1482" i="15"/>
  <c r="F1482" i="15"/>
  <c r="E1483" i="15"/>
  <c r="F1483" i="15"/>
  <c r="E1484" i="15"/>
  <c r="F1484" i="15"/>
  <c r="E1485" i="15"/>
  <c r="F1485" i="15"/>
  <c r="E1486" i="15"/>
  <c r="F1486" i="15"/>
  <c r="E1487" i="15"/>
  <c r="F1487" i="15"/>
  <c r="E1488" i="15"/>
  <c r="F1488" i="15"/>
  <c r="E1489" i="15"/>
  <c r="F1489" i="15"/>
  <c r="E1490" i="15"/>
  <c r="F1490" i="15"/>
  <c r="E1491" i="15"/>
  <c r="F1491" i="15"/>
  <c r="E1492" i="15"/>
  <c r="F1492" i="15"/>
  <c r="E1493" i="15"/>
  <c r="F1493" i="15"/>
  <c r="F1494" i="15"/>
  <c r="C15" i="2"/>
  <c r="B2" i="14"/>
  <c r="F5" i="14"/>
  <c r="E6" i="14"/>
  <c r="F6" i="14"/>
  <c r="E7" i="14"/>
  <c r="F7" i="14"/>
  <c r="E8" i="14"/>
  <c r="F8" i="14"/>
  <c r="E9" i="14"/>
  <c r="F9" i="14"/>
  <c r="E10" i="14"/>
  <c r="F10" i="14"/>
  <c r="E11" i="14"/>
  <c r="F11" i="14"/>
  <c r="E12" i="14"/>
  <c r="F12" i="14"/>
  <c r="E13" i="14"/>
  <c r="F13" i="14"/>
  <c r="E14" i="14"/>
  <c r="F14" i="14"/>
  <c r="E15" i="14"/>
  <c r="F15" i="14"/>
  <c r="E16" i="14"/>
  <c r="F16" i="14"/>
  <c r="E17" i="14"/>
  <c r="F17" i="14"/>
  <c r="E18" i="14"/>
  <c r="F18" i="14"/>
  <c r="E19" i="14"/>
  <c r="F19" i="14"/>
  <c r="E20" i="14"/>
  <c r="F20" i="14"/>
  <c r="E21" i="14"/>
  <c r="F21" i="14"/>
  <c r="E22" i="14"/>
  <c r="F22" i="14"/>
  <c r="E23" i="14"/>
  <c r="F23" i="14"/>
  <c r="E24" i="14"/>
  <c r="F24" i="14"/>
  <c r="E25" i="14"/>
  <c r="F25" i="14"/>
  <c r="E26" i="14"/>
  <c r="F26" i="14"/>
  <c r="E27" i="14"/>
  <c r="F27" i="14"/>
  <c r="E28" i="14"/>
  <c r="F28" i="14"/>
  <c r="E29" i="14"/>
  <c r="F29" i="14"/>
  <c r="E30" i="14"/>
  <c r="F30" i="14"/>
  <c r="E31" i="14"/>
  <c r="F31" i="14"/>
  <c r="E32" i="14"/>
  <c r="F32" i="14"/>
  <c r="E33" i="14"/>
  <c r="F33" i="14"/>
  <c r="E34" i="14"/>
  <c r="F34" i="14"/>
  <c r="E35" i="14"/>
  <c r="F35" i="14"/>
  <c r="E36" i="14"/>
  <c r="F36" i="14"/>
  <c r="E37" i="14"/>
  <c r="F37" i="14"/>
  <c r="E38" i="14"/>
  <c r="F38" i="14"/>
  <c r="E39" i="14"/>
  <c r="F39" i="14"/>
  <c r="E40" i="14"/>
  <c r="F40" i="14"/>
  <c r="E41" i="14"/>
  <c r="F41" i="14"/>
  <c r="E42" i="14"/>
  <c r="F42" i="14"/>
  <c r="E43" i="14"/>
  <c r="F43" i="14"/>
  <c r="E44" i="14"/>
  <c r="F44" i="14"/>
  <c r="E45" i="14"/>
  <c r="F45" i="14"/>
  <c r="E46" i="14"/>
  <c r="F46" i="14"/>
  <c r="E47" i="14"/>
  <c r="F47" i="14"/>
  <c r="E48" i="14"/>
  <c r="F48" i="14"/>
  <c r="E49" i="14"/>
  <c r="F49" i="14"/>
  <c r="E50" i="14"/>
  <c r="F50" i="14"/>
  <c r="E51" i="14"/>
  <c r="F51" i="14"/>
  <c r="E52" i="14"/>
  <c r="F52" i="14"/>
  <c r="E53" i="14"/>
  <c r="F53" i="14"/>
  <c r="E54" i="14"/>
  <c r="F54" i="14"/>
  <c r="E55" i="14"/>
  <c r="F55" i="14"/>
  <c r="E56" i="14"/>
  <c r="F56" i="14"/>
  <c r="E57" i="14"/>
  <c r="F57" i="14"/>
  <c r="E58" i="14"/>
  <c r="F58" i="14"/>
  <c r="E59" i="14"/>
  <c r="F59" i="14"/>
  <c r="E60" i="14"/>
  <c r="F60" i="14"/>
  <c r="E61" i="14"/>
  <c r="F61" i="14"/>
  <c r="E62" i="14"/>
  <c r="F62" i="14"/>
  <c r="E63" i="14"/>
  <c r="F63" i="14"/>
  <c r="E64" i="14"/>
  <c r="F64" i="14"/>
  <c r="E65" i="14"/>
  <c r="F65" i="14"/>
  <c r="E66" i="14"/>
  <c r="F66" i="14"/>
  <c r="E67" i="14"/>
  <c r="F67" i="14"/>
  <c r="E68" i="14"/>
  <c r="F68" i="14"/>
  <c r="E69" i="14"/>
  <c r="F69" i="14"/>
  <c r="E70" i="14"/>
  <c r="F70" i="14"/>
  <c r="E71" i="14"/>
  <c r="F71" i="14"/>
  <c r="E72" i="14"/>
  <c r="F72" i="14"/>
  <c r="E73" i="14"/>
  <c r="F73" i="14"/>
  <c r="E74" i="14"/>
  <c r="F74" i="14"/>
  <c r="E75" i="14"/>
  <c r="F75" i="14"/>
  <c r="E76" i="14"/>
  <c r="F76" i="14"/>
  <c r="E77" i="14"/>
  <c r="F77" i="14"/>
  <c r="E78" i="14"/>
  <c r="F78" i="14"/>
  <c r="E79" i="14"/>
  <c r="F79" i="14"/>
  <c r="E80" i="14"/>
  <c r="F80" i="14"/>
  <c r="E81" i="14"/>
  <c r="F81" i="14"/>
  <c r="E82" i="14"/>
  <c r="F82" i="14"/>
  <c r="E83" i="14"/>
  <c r="F83" i="14"/>
  <c r="E84" i="14"/>
  <c r="F84" i="14"/>
  <c r="E85" i="14"/>
  <c r="F85" i="14"/>
  <c r="E86" i="14"/>
  <c r="F86" i="14"/>
  <c r="E87" i="14"/>
  <c r="F87" i="14"/>
  <c r="E88" i="14"/>
  <c r="F88" i="14"/>
  <c r="E89" i="14"/>
  <c r="F89" i="14"/>
  <c r="E90" i="14"/>
  <c r="F90" i="14"/>
  <c r="E91" i="14"/>
  <c r="F91" i="14"/>
  <c r="E92" i="14"/>
  <c r="F92" i="14"/>
  <c r="E93" i="14"/>
  <c r="F93" i="14"/>
  <c r="E94" i="14"/>
  <c r="F94" i="14"/>
  <c r="E95" i="14"/>
  <c r="F95" i="14"/>
  <c r="E96" i="14"/>
  <c r="F96" i="14"/>
  <c r="E97" i="14"/>
  <c r="F97" i="14"/>
  <c r="E98" i="14"/>
  <c r="F98" i="14"/>
  <c r="E99" i="14"/>
  <c r="F99" i="14"/>
  <c r="E100" i="14"/>
  <c r="F100" i="14"/>
  <c r="E101" i="14"/>
  <c r="F101" i="14"/>
  <c r="E102" i="14"/>
  <c r="F102" i="14"/>
  <c r="E103" i="14"/>
  <c r="F103" i="14"/>
  <c r="E104" i="14"/>
  <c r="F104" i="14"/>
  <c r="E105" i="14"/>
  <c r="F105" i="14"/>
  <c r="E106" i="14"/>
  <c r="F106" i="14"/>
  <c r="E107" i="14"/>
  <c r="F107" i="14"/>
  <c r="E108" i="14"/>
  <c r="F108" i="14"/>
  <c r="E109" i="14"/>
  <c r="F109" i="14"/>
  <c r="E110" i="14"/>
  <c r="F110" i="14"/>
  <c r="E111" i="14"/>
  <c r="F111" i="14"/>
  <c r="E112" i="14"/>
  <c r="F112" i="14"/>
  <c r="E113" i="14"/>
  <c r="F113" i="14"/>
  <c r="E114" i="14"/>
  <c r="F114" i="14"/>
  <c r="E115" i="14"/>
  <c r="F115" i="14"/>
  <c r="E116" i="14"/>
  <c r="F116" i="14"/>
  <c r="E117" i="14"/>
  <c r="F117" i="14"/>
  <c r="E118" i="14"/>
  <c r="F118" i="14"/>
  <c r="E119" i="14"/>
  <c r="F119" i="14"/>
  <c r="E120" i="14"/>
  <c r="F120" i="14"/>
  <c r="E121" i="14"/>
  <c r="F121" i="14"/>
  <c r="E122" i="14"/>
  <c r="F122" i="14"/>
  <c r="E123" i="14"/>
  <c r="F123" i="14"/>
  <c r="E124" i="14"/>
  <c r="F124" i="14"/>
  <c r="E125" i="14"/>
  <c r="F125" i="14"/>
  <c r="E126" i="14"/>
  <c r="F126" i="14"/>
  <c r="E127" i="14"/>
  <c r="F127" i="14"/>
  <c r="E128" i="14"/>
  <c r="F128" i="14"/>
  <c r="E129" i="14"/>
  <c r="F129" i="14"/>
  <c r="E130" i="14"/>
  <c r="F130" i="14"/>
  <c r="E131" i="14"/>
  <c r="F131" i="14"/>
  <c r="E132" i="14"/>
  <c r="F132" i="14"/>
  <c r="E133" i="14"/>
  <c r="F133" i="14"/>
  <c r="E134" i="14"/>
  <c r="F134" i="14"/>
  <c r="E135" i="14"/>
  <c r="F135" i="14"/>
  <c r="E136" i="14"/>
  <c r="F136" i="14"/>
  <c r="E137" i="14"/>
  <c r="F137" i="14"/>
  <c r="E138" i="14"/>
  <c r="F138" i="14"/>
  <c r="E139" i="14"/>
  <c r="F139" i="14"/>
  <c r="E140" i="14"/>
  <c r="F140" i="14"/>
  <c r="E141" i="14"/>
  <c r="F141" i="14"/>
  <c r="E142" i="14"/>
  <c r="F142" i="14"/>
  <c r="E143" i="14"/>
  <c r="F143" i="14"/>
  <c r="E144" i="14"/>
  <c r="F144" i="14"/>
  <c r="E145" i="14"/>
  <c r="F145" i="14"/>
  <c r="E146" i="14"/>
  <c r="F146" i="14"/>
  <c r="E147" i="14"/>
  <c r="F147" i="14"/>
  <c r="E148" i="14"/>
  <c r="F148" i="14"/>
  <c r="E149" i="14"/>
  <c r="F149" i="14"/>
  <c r="E150" i="14"/>
  <c r="F150" i="14"/>
  <c r="E151" i="14"/>
  <c r="F151" i="14"/>
  <c r="E152" i="14"/>
  <c r="F152" i="14"/>
  <c r="E153" i="14"/>
  <c r="F153" i="14"/>
  <c r="E154" i="14"/>
  <c r="F154" i="14"/>
  <c r="E155" i="14"/>
  <c r="F155" i="14"/>
  <c r="E156" i="14"/>
  <c r="F156" i="14"/>
  <c r="E157" i="14"/>
  <c r="F157" i="14"/>
  <c r="E158" i="14"/>
  <c r="F158" i="14"/>
  <c r="E159" i="14"/>
  <c r="F159" i="14"/>
  <c r="E160" i="14"/>
  <c r="F160" i="14"/>
  <c r="E161" i="14"/>
  <c r="F161" i="14"/>
  <c r="E162" i="14"/>
  <c r="F162" i="14"/>
  <c r="E163" i="14"/>
  <c r="F163" i="14"/>
  <c r="E164" i="14"/>
  <c r="F164" i="14"/>
  <c r="E165" i="14"/>
  <c r="F165" i="14"/>
  <c r="E166" i="14"/>
  <c r="F166" i="14"/>
  <c r="E167" i="14"/>
  <c r="F167" i="14"/>
  <c r="E168" i="14"/>
  <c r="F168" i="14"/>
  <c r="E169" i="14"/>
  <c r="F169" i="14"/>
  <c r="E170" i="14"/>
  <c r="F170" i="14"/>
  <c r="E171" i="14"/>
  <c r="F171" i="14"/>
  <c r="E172" i="14"/>
  <c r="F172" i="14"/>
  <c r="E173" i="14"/>
  <c r="F173" i="14"/>
  <c r="E174" i="14"/>
  <c r="F174" i="14"/>
  <c r="E175" i="14"/>
  <c r="F175" i="14"/>
  <c r="E176" i="14"/>
  <c r="F176" i="14"/>
  <c r="E177" i="14"/>
  <c r="F177" i="14"/>
  <c r="E178" i="14"/>
  <c r="F178" i="14"/>
  <c r="E179" i="14"/>
  <c r="F179" i="14"/>
  <c r="E180" i="14"/>
  <c r="F180" i="14"/>
  <c r="E181" i="14"/>
  <c r="F181" i="14"/>
  <c r="E182" i="14"/>
  <c r="F182" i="14"/>
  <c r="E183" i="14"/>
  <c r="F183" i="14"/>
  <c r="E184" i="14"/>
  <c r="F184" i="14"/>
  <c r="E185" i="14"/>
  <c r="F185" i="14"/>
  <c r="E186" i="14"/>
  <c r="F186" i="14"/>
  <c r="E187" i="14"/>
  <c r="F187" i="14"/>
  <c r="E188" i="14"/>
  <c r="F188" i="14"/>
  <c r="E189" i="14"/>
  <c r="F189" i="14"/>
  <c r="E190" i="14"/>
  <c r="F190" i="14"/>
  <c r="E191" i="14"/>
  <c r="F191" i="14"/>
  <c r="E192" i="14"/>
  <c r="F192" i="14"/>
  <c r="E193" i="14"/>
  <c r="F193" i="14"/>
  <c r="E194" i="14"/>
  <c r="F194" i="14"/>
  <c r="E195" i="14"/>
  <c r="F195" i="14"/>
  <c r="E196" i="14"/>
  <c r="F196" i="14"/>
  <c r="E197" i="14"/>
  <c r="F197" i="14"/>
  <c r="E198" i="14"/>
  <c r="F198" i="14"/>
  <c r="E199" i="14"/>
  <c r="F199" i="14"/>
  <c r="E200" i="14"/>
  <c r="F200" i="14"/>
  <c r="E201" i="14"/>
  <c r="F201" i="14"/>
  <c r="E202" i="14"/>
  <c r="F202" i="14"/>
  <c r="E203" i="14"/>
  <c r="F203" i="14"/>
  <c r="E204" i="14"/>
  <c r="F204" i="14"/>
  <c r="E205" i="14"/>
  <c r="F205" i="14"/>
  <c r="E206" i="14"/>
  <c r="F206" i="14"/>
  <c r="E207" i="14"/>
  <c r="F207" i="14"/>
  <c r="E208" i="14"/>
  <c r="F208" i="14"/>
  <c r="E209" i="14"/>
  <c r="F209" i="14"/>
  <c r="E210" i="14"/>
  <c r="F210" i="14"/>
  <c r="E211" i="14"/>
  <c r="F211" i="14"/>
  <c r="E212" i="14"/>
  <c r="F212" i="14"/>
  <c r="E213" i="14"/>
  <c r="F213" i="14"/>
  <c r="E214" i="14"/>
  <c r="F214" i="14"/>
  <c r="E215" i="14"/>
  <c r="F215" i="14"/>
  <c r="E216" i="14"/>
  <c r="F216" i="14"/>
  <c r="E217" i="14"/>
  <c r="F217" i="14"/>
  <c r="E218" i="14"/>
  <c r="F218" i="14"/>
  <c r="E219" i="14"/>
  <c r="F219" i="14"/>
  <c r="E220" i="14"/>
  <c r="F220" i="14"/>
  <c r="E221" i="14"/>
  <c r="F221" i="14"/>
  <c r="E222" i="14"/>
  <c r="F222" i="14"/>
  <c r="E223" i="14"/>
  <c r="F223" i="14"/>
  <c r="E224" i="14"/>
  <c r="F224" i="14"/>
  <c r="E225" i="14"/>
  <c r="F225" i="14"/>
  <c r="E226" i="14"/>
  <c r="F226" i="14"/>
  <c r="E227" i="14"/>
  <c r="F227" i="14"/>
  <c r="E228" i="14"/>
  <c r="F228" i="14"/>
  <c r="E229" i="14"/>
  <c r="F229" i="14"/>
  <c r="E230" i="14"/>
  <c r="F230" i="14"/>
  <c r="E231" i="14"/>
  <c r="F231" i="14"/>
  <c r="E232" i="14"/>
  <c r="F232" i="14"/>
  <c r="E233" i="14"/>
  <c r="F233" i="14"/>
  <c r="E234" i="14"/>
  <c r="F234" i="14"/>
  <c r="E235" i="14"/>
  <c r="F235" i="14"/>
  <c r="E236" i="14"/>
  <c r="F236" i="14"/>
  <c r="E237" i="14"/>
  <c r="F237" i="14"/>
  <c r="E238" i="14"/>
  <c r="F238" i="14"/>
  <c r="E239" i="14"/>
  <c r="F239" i="14"/>
  <c r="E240" i="14"/>
  <c r="F240" i="14"/>
  <c r="E241" i="14"/>
  <c r="F241" i="14"/>
  <c r="E242" i="14"/>
  <c r="F242" i="14"/>
  <c r="E243" i="14"/>
  <c r="F243" i="14"/>
  <c r="E244" i="14"/>
  <c r="F244" i="14"/>
  <c r="E245" i="14"/>
  <c r="F245" i="14"/>
  <c r="E246" i="14"/>
  <c r="F246" i="14"/>
  <c r="E247" i="14"/>
  <c r="F247" i="14"/>
  <c r="E248" i="14"/>
  <c r="F248" i="14"/>
  <c r="E249" i="14"/>
  <c r="F249" i="14"/>
  <c r="E250" i="14"/>
  <c r="F250" i="14"/>
  <c r="E251" i="14"/>
  <c r="F251" i="14"/>
  <c r="E252" i="14"/>
  <c r="F252" i="14"/>
  <c r="E253" i="14"/>
  <c r="F253" i="14"/>
  <c r="E254" i="14"/>
  <c r="F254" i="14"/>
  <c r="E255" i="14"/>
  <c r="F255" i="14"/>
  <c r="E256" i="14"/>
  <c r="F256" i="14"/>
  <c r="E257" i="14"/>
  <c r="F257" i="14"/>
  <c r="E258" i="14"/>
  <c r="F258" i="14"/>
  <c r="E259" i="14"/>
  <c r="F259" i="14"/>
  <c r="E260" i="14"/>
  <c r="F260" i="14"/>
  <c r="E261" i="14"/>
  <c r="F261" i="14"/>
  <c r="E262" i="14"/>
  <c r="F262" i="14"/>
  <c r="E263" i="14"/>
  <c r="F263" i="14"/>
  <c r="E264" i="14"/>
  <c r="F264" i="14"/>
  <c r="E265" i="14"/>
  <c r="F265" i="14"/>
  <c r="E266" i="14"/>
  <c r="F266" i="14"/>
  <c r="E267" i="14"/>
  <c r="F267" i="14"/>
  <c r="E268" i="14"/>
  <c r="F268" i="14"/>
  <c r="E269" i="14"/>
  <c r="F269" i="14"/>
  <c r="E270" i="14"/>
  <c r="F270" i="14"/>
  <c r="E271" i="14"/>
  <c r="F271" i="14"/>
  <c r="E272" i="14"/>
  <c r="F272" i="14"/>
  <c r="E273" i="14"/>
  <c r="F273" i="14"/>
  <c r="E274" i="14"/>
  <c r="F274" i="14"/>
  <c r="E275" i="14"/>
  <c r="F275" i="14"/>
  <c r="E276" i="14"/>
  <c r="F276" i="14"/>
  <c r="E277" i="14"/>
  <c r="F277" i="14"/>
  <c r="E278" i="14"/>
  <c r="F278" i="14"/>
  <c r="E279" i="14"/>
  <c r="F279" i="14"/>
  <c r="E280" i="14"/>
  <c r="F280" i="14"/>
  <c r="E281" i="14"/>
  <c r="F281" i="14"/>
  <c r="E282" i="14"/>
  <c r="F282" i="14"/>
  <c r="E283" i="14"/>
  <c r="F283" i="14"/>
  <c r="E284" i="14"/>
  <c r="F284" i="14"/>
  <c r="E285" i="14"/>
  <c r="F285" i="14"/>
  <c r="E286" i="14"/>
  <c r="F286" i="14"/>
  <c r="E287" i="14"/>
  <c r="F287" i="14"/>
  <c r="E288" i="14"/>
  <c r="F288" i="14"/>
  <c r="E289" i="14"/>
  <c r="F289" i="14"/>
  <c r="E290" i="14"/>
  <c r="F290" i="14"/>
  <c r="E291" i="14"/>
  <c r="F291" i="14"/>
  <c r="E292" i="14"/>
  <c r="F292" i="14"/>
  <c r="E293" i="14"/>
  <c r="F293" i="14"/>
  <c r="E294" i="14"/>
  <c r="F294" i="14"/>
  <c r="E295" i="14"/>
  <c r="F295" i="14"/>
  <c r="E296" i="14"/>
  <c r="F296" i="14"/>
  <c r="E297" i="14"/>
  <c r="F297" i="14"/>
  <c r="E298" i="14"/>
  <c r="F298" i="14"/>
  <c r="E299" i="14"/>
  <c r="F299" i="14"/>
  <c r="E300" i="14"/>
  <c r="F300" i="14"/>
  <c r="E301" i="14"/>
  <c r="F301" i="14"/>
  <c r="E302" i="14"/>
  <c r="F302" i="14"/>
  <c r="E303" i="14"/>
  <c r="F303" i="14"/>
  <c r="E304" i="14"/>
  <c r="F304" i="14"/>
  <c r="E305" i="14"/>
  <c r="F305" i="14"/>
  <c r="E306" i="14"/>
  <c r="F306" i="14"/>
  <c r="E307" i="14"/>
  <c r="F307" i="14"/>
  <c r="E308" i="14"/>
  <c r="F308" i="14"/>
  <c r="E309" i="14"/>
  <c r="F309" i="14"/>
  <c r="E310" i="14"/>
  <c r="F310" i="14"/>
  <c r="E311" i="14"/>
  <c r="F311" i="14"/>
  <c r="E312" i="14"/>
  <c r="F312" i="14"/>
  <c r="E313" i="14"/>
  <c r="F313" i="14"/>
  <c r="E314" i="14"/>
  <c r="F314" i="14"/>
  <c r="E315" i="14"/>
  <c r="F315" i="14"/>
  <c r="E316" i="14"/>
  <c r="F316" i="14"/>
  <c r="E317" i="14"/>
  <c r="F317" i="14"/>
  <c r="E318" i="14"/>
  <c r="F318" i="14"/>
  <c r="E319" i="14"/>
  <c r="F319" i="14"/>
  <c r="E320" i="14"/>
  <c r="F320" i="14"/>
  <c r="E321" i="14"/>
  <c r="F321" i="14"/>
  <c r="E322" i="14"/>
  <c r="F322" i="14"/>
  <c r="E323" i="14"/>
  <c r="F323" i="14"/>
  <c r="E324" i="14"/>
  <c r="F324" i="14"/>
  <c r="E325" i="14"/>
  <c r="F325" i="14"/>
  <c r="E326" i="14"/>
  <c r="F326" i="14"/>
  <c r="E327" i="14"/>
  <c r="F327" i="14"/>
  <c r="E328" i="14"/>
  <c r="F328" i="14"/>
  <c r="E329" i="14"/>
  <c r="F329" i="14"/>
  <c r="E330" i="14"/>
  <c r="F330" i="14"/>
  <c r="E331" i="14"/>
  <c r="F331" i="14"/>
  <c r="E332" i="14"/>
  <c r="F332" i="14"/>
  <c r="E333" i="14"/>
  <c r="F333" i="14"/>
  <c r="E334" i="14"/>
  <c r="F334" i="14"/>
  <c r="E335" i="14"/>
  <c r="F335" i="14"/>
  <c r="E336" i="14"/>
  <c r="F336" i="14"/>
  <c r="E337" i="14"/>
  <c r="F337" i="14"/>
  <c r="E338" i="14"/>
  <c r="F338" i="14"/>
  <c r="E339" i="14"/>
  <c r="F339" i="14"/>
  <c r="E340" i="14"/>
  <c r="F340" i="14"/>
  <c r="E341" i="14"/>
  <c r="F341" i="14"/>
  <c r="E342" i="14"/>
  <c r="F342" i="14"/>
  <c r="E343" i="14"/>
  <c r="F343" i="14"/>
  <c r="E344" i="14"/>
  <c r="F344" i="14"/>
  <c r="E345" i="14"/>
  <c r="F345" i="14"/>
  <c r="E346" i="14"/>
  <c r="F346" i="14"/>
  <c r="E347" i="14"/>
  <c r="F347" i="14"/>
  <c r="E348" i="14"/>
  <c r="F348" i="14"/>
  <c r="E349" i="14"/>
  <c r="F349" i="14"/>
  <c r="E350" i="14"/>
  <c r="F350" i="14"/>
  <c r="E351" i="14"/>
  <c r="F351" i="14"/>
  <c r="E352" i="14"/>
  <c r="F352" i="14"/>
  <c r="E353" i="14"/>
  <c r="F353" i="14"/>
  <c r="E354" i="14"/>
  <c r="F354" i="14"/>
  <c r="E355" i="14"/>
  <c r="F355" i="14"/>
  <c r="E356" i="14"/>
  <c r="F356" i="14"/>
  <c r="E357" i="14"/>
  <c r="F357" i="14"/>
  <c r="E358" i="14"/>
  <c r="F358" i="14"/>
  <c r="E359" i="14"/>
  <c r="F359" i="14"/>
  <c r="E360" i="14"/>
  <c r="F360" i="14"/>
  <c r="E361" i="14"/>
  <c r="F361" i="14"/>
  <c r="E362" i="14"/>
  <c r="F362" i="14"/>
  <c r="E363" i="14"/>
  <c r="F363" i="14"/>
  <c r="E364" i="14"/>
  <c r="F364" i="14"/>
  <c r="E365" i="14"/>
  <c r="F365" i="14"/>
  <c r="E366" i="14"/>
  <c r="F366" i="14"/>
  <c r="E367" i="14"/>
  <c r="F367" i="14"/>
  <c r="E368" i="14"/>
  <c r="F368" i="14"/>
  <c r="E369" i="14"/>
  <c r="F369" i="14"/>
  <c r="E370" i="14"/>
  <c r="F370" i="14"/>
  <c r="E371" i="14"/>
  <c r="F371" i="14"/>
  <c r="E372" i="14"/>
  <c r="F372" i="14"/>
  <c r="E373" i="14"/>
  <c r="F373" i="14"/>
  <c r="E374" i="14"/>
  <c r="F374" i="14"/>
  <c r="E375" i="14"/>
  <c r="F375" i="14"/>
  <c r="E376" i="14"/>
  <c r="F376" i="14"/>
  <c r="E377" i="14"/>
  <c r="F377" i="14"/>
  <c r="E378" i="14"/>
  <c r="F378" i="14"/>
  <c r="E379" i="14"/>
  <c r="F379" i="14"/>
  <c r="E380" i="14"/>
  <c r="F380" i="14"/>
  <c r="E381" i="14"/>
  <c r="F381" i="14"/>
  <c r="E382" i="14"/>
  <c r="F382" i="14"/>
  <c r="E383" i="14"/>
  <c r="F383" i="14"/>
  <c r="E384" i="14"/>
  <c r="F384" i="14"/>
  <c r="E385" i="14"/>
  <c r="F385" i="14"/>
  <c r="E386" i="14"/>
  <c r="F386" i="14"/>
  <c r="E387" i="14"/>
  <c r="F387" i="14"/>
  <c r="E388" i="14"/>
  <c r="F388" i="14"/>
  <c r="E389" i="14"/>
  <c r="F389" i="14"/>
  <c r="E390" i="14"/>
  <c r="F390" i="14"/>
  <c r="E391" i="14"/>
  <c r="F391" i="14"/>
  <c r="E392" i="14"/>
  <c r="F392" i="14"/>
  <c r="E393" i="14"/>
  <c r="F393" i="14"/>
  <c r="E394" i="14"/>
  <c r="F394" i="14"/>
  <c r="E395" i="14"/>
  <c r="F395" i="14"/>
  <c r="E396" i="14"/>
  <c r="F396" i="14"/>
  <c r="E397" i="14"/>
  <c r="F397" i="14"/>
  <c r="E398" i="14"/>
  <c r="F398" i="14"/>
  <c r="E399" i="14"/>
  <c r="F399" i="14"/>
  <c r="E400" i="14"/>
  <c r="F400" i="14"/>
  <c r="E401" i="14"/>
  <c r="F401" i="14"/>
  <c r="E402" i="14"/>
  <c r="F402" i="14"/>
  <c r="E403" i="14"/>
  <c r="F403" i="14"/>
  <c r="E404" i="14"/>
  <c r="F404" i="14"/>
  <c r="E405" i="14"/>
  <c r="F405" i="14"/>
  <c r="E406" i="14"/>
  <c r="F406" i="14"/>
  <c r="E407" i="14"/>
  <c r="F407" i="14"/>
  <c r="E408" i="14"/>
  <c r="F408" i="14"/>
  <c r="E409" i="14"/>
  <c r="F409" i="14"/>
  <c r="E410" i="14"/>
  <c r="F410" i="14"/>
  <c r="E411" i="14"/>
  <c r="F411" i="14"/>
  <c r="E412" i="14"/>
  <c r="F412" i="14"/>
  <c r="E413" i="14"/>
  <c r="F413" i="14"/>
  <c r="E414" i="14"/>
  <c r="F414" i="14"/>
  <c r="E415" i="14"/>
  <c r="F415" i="14"/>
  <c r="E416" i="14"/>
  <c r="F416" i="14"/>
  <c r="E417" i="14"/>
  <c r="F417" i="14"/>
  <c r="E418" i="14"/>
  <c r="F418" i="14"/>
  <c r="E419" i="14"/>
  <c r="F419" i="14"/>
  <c r="E420" i="14"/>
  <c r="F420" i="14"/>
  <c r="E421" i="14"/>
  <c r="F421" i="14"/>
  <c r="E422" i="14"/>
  <c r="F422" i="14"/>
  <c r="E423" i="14"/>
  <c r="F423" i="14"/>
  <c r="E424" i="14"/>
  <c r="F424" i="14"/>
  <c r="E425" i="14"/>
  <c r="F425" i="14"/>
  <c r="E426" i="14"/>
  <c r="F426" i="14"/>
  <c r="E427" i="14"/>
  <c r="F427" i="14"/>
  <c r="E428" i="14"/>
  <c r="F428" i="14"/>
  <c r="E429" i="14"/>
  <c r="F429" i="14"/>
  <c r="E430" i="14"/>
  <c r="F430" i="14"/>
  <c r="E431" i="14"/>
  <c r="F431" i="14"/>
  <c r="E432" i="14"/>
  <c r="F432" i="14"/>
  <c r="E433" i="14"/>
  <c r="F433" i="14"/>
  <c r="E434" i="14"/>
  <c r="F434" i="14"/>
  <c r="E435" i="14"/>
  <c r="F435" i="14"/>
  <c r="E436" i="14"/>
  <c r="F436" i="14"/>
  <c r="E437" i="14"/>
  <c r="F437" i="14"/>
  <c r="E438" i="14"/>
  <c r="F438" i="14"/>
  <c r="E439" i="14"/>
  <c r="F439" i="14"/>
  <c r="E440" i="14"/>
  <c r="F440" i="14"/>
  <c r="E441" i="14"/>
  <c r="F441" i="14"/>
  <c r="E442" i="14"/>
  <c r="F442" i="14"/>
  <c r="E443" i="14"/>
  <c r="F443" i="14"/>
  <c r="E444" i="14"/>
  <c r="F444" i="14"/>
  <c r="E445" i="14"/>
  <c r="F445" i="14"/>
  <c r="E446" i="14"/>
  <c r="F446" i="14"/>
  <c r="E447" i="14"/>
  <c r="F447" i="14"/>
  <c r="E448" i="14"/>
  <c r="F448" i="14"/>
  <c r="E449" i="14"/>
  <c r="F449" i="14"/>
  <c r="E450" i="14"/>
  <c r="F450" i="14"/>
  <c r="E451" i="14"/>
  <c r="F451" i="14"/>
  <c r="E452" i="14"/>
  <c r="F452" i="14"/>
  <c r="E453" i="14"/>
  <c r="F453" i="14"/>
  <c r="E454" i="14"/>
  <c r="F454" i="14"/>
  <c r="E455" i="14"/>
  <c r="F455" i="14"/>
  <c r="E456" i="14"/>
  <c r="F456" i="14"/>
  <c r="E457" i="14"/>
  <c r="F457" i="14"/>
  <c r="E458" i="14"/>
  <c r="F458" i="14"/>
  <c r="E459" i="14"/>
  <c r="F459" i="14"/>
  <c r="E460" i="14"/>
  <c r="F460" i="14"/>
  <c r="E461" i="14"/>
  <c r="F461" i="14"/>
  <c r="E462" i="14"/>
  <c r="F462" i="14"/>
  <c r="E463" i="14"/>
  <c r="F463" i="14"/>
  <c r="E464" i="14"/>
  <c r="F464" i="14"/>
  <c r="E465" i="14"/>
  <c r="F465" i="14"/>
  <c r="E466" i="14"/>
  <c r="F466" i="14"/>
  <c r="E467" i="14"/>
  <c r="F467" i="14"/>
  <c r="E468" i="14"/>
  <c r="F468" i="14"/>
  <c r="E469" i="14"/>
  <c r="F469" i="14"/>
  <c r="E470" i="14"/>
  <c r="F470" i="14"/>
  <c r="E471" i="14"/>
  <c r="F471" i="14"/>
  <c r="E472" i="14"/>
  <c r="F472" i="14"/>
  <c r="E473" i="14"/>
  <c r="F473" i="14"/>
  <c r="E474" i="14"/>
  <c r="F474" i="14"/>
  <c r="E475" i="14"/>
  <c r="F475" i="14"/>
  <c r="E476" i="14"/>
  <c r="F476" i="14"/>
  <c r="E477" i="14"/>
  <c r="F477" i="14"/>
  <c r="E478" i="14"/>
  <c r="F478" i="14"/>
  <c r="E479" i="14"/>
  <c r="F479" i="14"/>
  <c r="E480" i="14"/>
  <c r="F480" i="14"/>
  <c r="E481" i="14"/>
  <c r="F481" i="14"/>
  <c r="E482" i="14"/>
  <c r="F482" i="14"/>
  <c r="E483" i="14"/>
  <c r="F483" i="14"/>
  <c r="E484" i="14"/>
  <c r="F484" i="14"/>
  <c r="E485" i="14"/>
  <c r="F485" i="14"/>
  <c r="E486" i="14"/>
  <c r="F486" i="14"/>
  <c r="E487" i="14"/>
  <c r="F487" i="14"/>
  <c r="E488" i="14"/>
  <c r="F488" i="14"/>
  <c r="E489" i="14"/>
  <c r="F489" i="14"/>
  <c r="E490" i="14"/>
  <c r="F490" i="14"/>
  <c r="E491" i="14"/>
  <c r="F491" i="14"/>
  <c r="E492" i="14"/>
  <c r="F492" i="14"/>
  <c r="E493" i="14"/>
  <c r="F493" i="14"/>
  <c r="E494" i="14"/>
  <c r="F494" i="14"/>
  <c r="E495" i="14"/>
  <c r="F495" i="14"/>
  <c r="E496" i="14"/>
  <c r="F496" i="14"/>
  <c r="E497" i="14"/>
  <c r="F497" i="14"/>
  <c r="E498" i="14"/>
  <c r="F498" i="14"/>
  <c r="E499" i="14"/>
  <c r="F499" i="14"/>
  <c r="E500" i="14"/>
  <c r="F500" i="14"/>
  <c r="E501" i="14"/>
  <c r="F501" i="14"/>
  <c r="E502" i="14"/>
  <c r="F502" i="14"/>
  <c r="E503" i="14"/>
  <c r="F503" i="14"/>
  <c r="E504" i="14"/>
  <c r="F504" i="14"/>
  <c r="E505" i="14"/>
  <c r="F505" i="14"/>
  <c r="E506" i="14"/>
  <c r="F506" i="14"/>
  <c r="E507" i="14"/>
  <c r="F507" i="14"/>
  <c r="E508" i="14"/>
  <c r="F508" i="14"/>
  <c r="E509" i="14"/>
  <c r="F509" i="14"/>
  <c r="E510" i="14"/>
  <c r="F510" i="14"/>
  <c r="E511" i="14"/>
  <c r="F511" i="14"/>
  <c r="E512" i="14"/>
  <c r="F512" i="14"/>
  <c r="E513" i="14"/>
  <c r="F513" i="14"/>
  <c r="E514" i="14"/>
  <c r="F514" i="14"/>
  <c r="E515" i="14"/>
  <c r="F515" i="14"/>
  <c r="E516" i="14"/>
  <c r="F516" i="14"/>
  <c r="E517" i="14"/>
  <c r="F517" i="14"/>
  <c r="E518" i="14"/>
  <c r="F518" i="14"/>
  <c r="E519" i="14"/>
  <c r="F519" i="14"/>
  <c r="E520" i="14"/>
  <c r="F520" i="14"/>
  <c r="E521" i="14"/>
  <c r="F521" i="14"/>
  <c r="E522" i="14"/>
  <c r="F522" i="14"/>
  <c r="E523" i="14"/>
  <c r="F523" i="14"/>
  <c r="E524" i="14"/>
  <c r="F524" i="14"/>
  <c r="E525" i="14"/>
  <c r="F525" i="14"/>
  <c r="E526" i="14"/>
  <c r="F526" i="14"/>
  <c r="E527" i="14"/>
  <c r="F527" i="14"/>
  <c r="E528" i="14"/>
  <c r="F528" i="14"/>
  <c r="E529" i="14"/>
  <c r="F529" i="14"/>
  <c r="E530" i="14"/>
  <c r="F530" i="14"/>
  <c r="E531" i="14"/>
  <c r="F531" i="14"/>
  <c r="E532" i="14"/>
  <c r="F532" i="14"/>
  <c r="E533" i="14"/>
  <c r="F533" i="14"/>
  <c r="E534" i="14"/>
  <c r="F534" i="14"/>
  <c r="E535" i="14"/>
  <c r="F535" i="14"/>
  <c r="E536" i="14"/>
  <c r="F536" i="14"/>
  <c r="E537" i="14"/>
  <c r="F537" i="14"/>
  <c r="E538" i="14"/>
  <c r="F538" i="14"/>
  <c r="E539" i="14"/>
  <c r="F539" i="14"/>
  <c r="E540" i="14"/>
  <c r="F540" i="14"/>
  <c r="E541" i="14"/>
  <c r="F541" i="14"/>
  <c r="E542" i="14"/>
  <c r="F542" i="14"/>
  <c r="E543" i="14"/>
  <c r="F543" i="14"/>
  <c r="E544" i="14"/>
  <c r="F544" i="14"/>
  <c r="E545" i="14"/>
  <c r="F545" i="14"/>
  <c r="E546" i="14"/>
  <c r="F546" i="14"/>
  <c r="E547" i="14"/>
  <c r="F547" i="14"/>
  <c r="E548" i="14"/>
  <c r="F548" i="14"/>
  <c r="E549" i="14"/>
  <c r="F549" i="14"/>
  <c r="E550" i="14"/>
  <c r="F550" i="14"/>
  <c r="E551" i="14"/>
  <c r="F551" i="14"/>
  <c r="E552" i="14"/>
  <c r="F552" i="14"/>
  <c r="E553" i="14"/>
  <c r="F553" i="14"/>
  <c r="E554" i="14"/>
  <c r="F554" i="14"/>
  <c r="E555" i="14"/>
  <c r="F555" i="14"/>
  <c r="E556" i="14"/>
  <c r="F556" i="14"/>
  <c r="E557" i="14"/>
  <c r="F557" i="14"/>
  <c r="E558" i="14"/>
  <c r="F558" i="14"/>
  <c r="E559" i="14"/>
  <c r="F559" i="14"/>
  <c r="E560" i="14"/>
  <c r="F560" i="14"/>
  <c r="E561" i="14"/>
  <c r="F561" i="14"/>
  <c r="E562" i="14"/>
  <c r="F562" i="14"/>
  <c r="E563" i="14"/>
  <c r="F563" i="14"/>
  <c r="E564" i="14"/>
  <c r="F564" i="14"/>
  <c r="E565" i="14"/>
  <c r="F565" i="14"/>
  <c r="E566" i="14"/>
  <c r="F566" i="14"/>
  <c r="E567" i="14"/>
  <c r="F567" i="14"/>
  <c r="E568" i="14"/>
  <c r="F568" i="14"/>
  <c r="E569" i="14"/>
  <c r="F569" i="14"/>
  <c r="E570" i="14"/>
  <c r="F570" i="14"/>
  <c r="E571" i="14"/>
  <c r="F571" i="14"/>
  <c r="E572" i="14"/>
  <c r="F572" i="14"/>
  <c r="E573" i="14"/>
  <c r="F573" i="14"/>
  <c r="E574" i="14"/>
  <c r="F574" i="14"/>
  <c r="E575" i="14"/>
  <c r="F575" i="14"/>
  <c r="E576" i="14"/>
  <c r="F576" i="14"/>
  <c r="E577" i="14"/>
  <c r="F577" i="14"/>
  <c r="E578" i="14"/>
  <c r="F578" i="14"/>
  <c r="E579" i="14"/>
  <c r="F579" i="14"/>
  <c r="E580" i="14"/>
  <c r="F580" i="14"/>
  <c r="E581" i="14"/>
  <c r="F581" i="14"/>
  <c r="E582" i="14"/>
  <c r="F582" i="14"/>
  <c r="E583" i="14"/>
  <c r="F583" i="14"/>
  <c r="E584" i="14"/>
  <c r="F584" i="14"/>
  <c r="E585" i="14"/>
  <c r="F585" i="14"/>
  <c r="E586" i="14"/>
  <c r="F586" i="14"/>
  <c r="E587" i="14"/>
  <c r="F587" i="14"/>
  <c r="E588" i="14"/>
  <c r="F588" i="14"/>
  <c r="E589" i="14"/>
  <c r="F589" i="14"/>
  <c r="E590" i="14"/>
  <c r="F590" i="14"/>
  <c r="E591" i="14"/>
  <c r="F591" i="14"/>
  <c r="E592" i="14"/>
  <c r="F592" i="14"/>
  <c r="E593" i="14"/>
  <c r="F593" i="14"/>
  <c r="E594" i="14"/>
  <c r="F594" i="14"/>
  <c r="E595" i="14"/>
  <c r="F595" i="14"/>
  <c r="E596" i="14"/>
  <c r="F596" i="14"/>
  <c r="E597" i="14"/>
  <c r="F597" i="14"/>
  <c r="E598" i="14"/>
  <c r="F598" i="14"/>
  <c r="E599" i="14"/>
  <c r="F599" i="14"/>
  <c r="E600" i="14"/>
  <c r="F600" i="14"/>
  <c r="E601" i="14"/>
  <c r="F601" i="14"/>
  <c r="E602" i="14"/>
  <c r="F602" i="14"/>
  <c r="E603" i="14"/>
  <c r="F603" i="14"/>
  <c r="E604" i="14"/>
  <c r="F604" i="14"/>
  <c r="E605" i="14"/>
  <c r="F605" i="14"/>
  <c r="E606" i="14"/>
  <c r="F606" i="14"/>
  <c r="E607" i="14"/>
  <c r="F607" i="14"/>
  <c r="E608" i="14"/>
  <c r="F608" i="14"/>
  <c r="E609" i="14"/>
  <c r="F609" i="14"/>
  <c r="E610" i="14"/>
  <c r="F610" i="14"/>
  <c r="E611" i="14"/>
  <c r="F611" i="14"/>
  <c r="E612" i="14"/>
  <c r="F612" i="14"/>
  <c r="E613" i="14"/>
  <c r="F613" i="14"/>
  <c r="E614" i="14"/>
  <c r="F614" i="14"/>
  <c r="E615" i="14"/>
  <c r="F615" i="14"/>
  <c r="E616" i="14"/>
  <c r="F616" i="14"/>
  <c r="E617" i="14"/>
  <c r="F617" i="14"/>
  <c r="E618" i="14"/>
  <c r="F618" i="14"/>
  <c r="E619" i="14"/>
  <c r="F619" i="14"/>
  <c r="E620" i="14"/>
  <c r="F620" i="14"/>
  <c r="E621" i="14"/>
  <c r="F621" i="14"/>
  <c r="E622" i="14"/>
  <c r="F622" i="14"/>
  <c r="E623" i="14"/>
  <c r="F623" i="14"/>
  <c r="E624" i="14"/>
  <c r="F624" i="14"/>
  <c r="E625" i="14"/>
  <c r="F625" i="14"/>
  <c r="E626" i="14"/>
  <c r="F626" i="14"/>
  <c r="E627" i="14"/>
  <c r="F627" i="14"/>
  <c r="E628" i="14"/>
  <c r="F628" i="14"/>
  <c r="E629" i="14"/>
  <c r="F629" i="14"/>
  <c r="E630" i="14"/>
  <c r="F630" i="14"/>
  <c r="E631" i="14"/>
  <c r="F631" i="14"/>
  <c r="E632" i="14"/>
  <c r="F632" i="14"/>
  <c r="E633" i="14"/>
  <c r="F633" i="14"/>
  <c r="E634" i="14"/>
  <c r="F634" i="14"/>
  <c r="E635" i="14"/>
  <c r="F635" i="14"/>
  <c r="E636" i="14"/>
  <c r="F636" i="14"/>
  <c r="E637" i="14"/>
  <c r="F637" i="14"/>
  <c r="E638" i="14"/>
  <c r="F638" i="14"/>
  <c r="E639" i="14"/>
  <c r="F639" i="14"/>
  <c r="E640" i="14"/>
  <c r="F640" i="14"/>
  <c r="E641" i="14"/>
  <c r="F641" i="14"/>
  <c r="E642" i="14"/>
  <c r="F642" i="14"/>
  <c r="E643" i="14"/>
  <c r="F643" i="14"/>
  <c r="E644" i="14"/>
  <c r="F644" i="14"/>
  <c r="E645" i="14"/>
  <c r="F645" i="14"/>
  <c r="E646" i="14"/>
  <c r="F646" i="14"/>
  <c r="E647" i="14"/>
  <c r="F647" i="14"/>
  <c r="E648" i="14"/>
  <c r="F648" i="14"/>
  <c r="E649" i="14"/>
  <c r="F649" i="14"/>
  <c r="E650" i="14"/>
  <c r="F650" i="14"/>
  <c r="E651" i="14"/>
  <c r="F651" i="14"/>
  <c r="E652" i="14"/>
  <c r="F652" i="14"/>
  <c r="E653" i="14"/>
  <c r="F653" i="14"/>
  <c r="E654" i="14"/>
  <c r="F654" i="14"/>
  <c r="E655" i="14"/>
  <c r="F655" i="14"/>
  <c r="E656" i="14"/>
  <c r="F656" i="14"/>
  <c r="E657" i="14"/>
  <c r="F657" i="14"/>
  <c r="E658" i="14"/>
  <c r="F658" i="14"/>
  <c r="E659" i="14"/>
  <c r="F659" i="14"/>
  <c r="E660" i="14"/>
  <c r="F660" i="14"/>
  <c r="E661" i="14"/>
  <c r="F661" i="14"/>
  <c r="E662" i="14"/>
  <c r="F662" i="14"/>
  <c r="E663" i="14"/>
  <c r="F663" i="14"/>
  <c r="E664" i="14"/>
  <c r="F664" i="14"/>
  <c r="E665" i="14"/>
  <c r="F665" i="14"/>
  <c r="E666" i="14"/>
  <c r="F666" i="14"/>
  <c r="E667" i="14"/>
  <c r="F667" i="14"/>
  <c r="E668" i="14"/>
  <c r="F668" i="14"/>
  <c r="E669" i="14"/>
  <c r="F669" i="14"/>
  <c r="E670" i="14"/>
  <c r="F670" i="14"/>
  <c r="E671" i="14"/>
  <c r="F671" i="14"/>
  <c r="E672" i="14"/>
  <c r="F672" i="14"/>
  <c r="E673" i="14"/>
  <c r="F673" i="14"/>
  <c r="E674" i="14"/>
  <c r="F674" i="14"/>
  <c r="E675" i="14"/>
  <c r="F675" i="14"/>
  <c r="E676" i="14"/>
  <c r="F676" i="14"/>
  <c r="E677" i="14"/>
  <c r="F677" i="14"/>
  <c r="E678" i="14"/>
  <c r="F678" i="14"/>
  <c r="E679" i="14"/>
  <c r="F679" i="14"/>
  <c r="E680" i="14"/>
  <c r="F680" i="14"/>
  <c r="E681" i="14"/>
  <c r="F681" i="14"/>
  <c r="E682" i="14"/>
  <c r="F682" i="14"/>
  <c r="E683" i="14"/>
  <c r="F683" i="14"/>
  <c r="E684" i="14"/>
  <c r="F684" i="14"/>
  <c r="E685" i="14"/>
  <c r="F685" i="14"/>
  <c r="E686" i="14"/>
  <c r="F686" i="14"/>
  <c r="E687" i="14"/>
  <c r="F687" i="14"/>
  <c r="E688" i="14"/>
  <c r="F688" i="14"/>
  <c r="E689" i="14"/>
  <c r="F689" i="14"/>
  <c r="E690" i="14"/>
  <c r="F690" i="14"/>
  <c r="E691" i="14"/>
  <c r="F691" i="14"/>
  <c r="E692" i="14"/>
  <c r="F692" i="14"/>
  <c r="E693" i="14"/>
  <c r="F693" i="14"/>
  <c r="E694" i="14"/>
  <c r="F694" i="14"/>
  <c r="E695" i="14"/>
  <c r="F695" i="14"/>
  <c r="E696" i="14"/>
  <c r="F696" i="14"/>
  <c r="E697" i="14"/>
  <c r="F697" i="14"/>
  <c r="E698" i="14"/>
  <c r="F698" i="14"/>
  <c r="E699" i="14"/>
  <c r="F699" i="14"/>
  <c r="E700" i="14"/>
  <c r="F700" i="14"/>
  <c r="E701" i="14"/>
  <c r="F701" i="14"/>
  <c r="E702" i="14"/>
  <c r="F702" i="14"/>
  <c r="E703" i="14"/>
  <c r="F703" i="14"/>
  <c r="E704" i="14"/>
  <c r="F704" i="14"/>
  <c r="E705" i="14"/>
  <c r="F705" i="14"/>
  <c r="E706" i="14"/>
  <c r="F706" i="14"/>
  <c r="E707" i="14"/>
  <c r="F707" i="14"/>
  <c r="E708" i="14"/>
  <c r="F708" i="14"/>
  <c r="E709" i="14"/>
  <c r="F709" i="14"/>
  <c r="E710" i="14"/>
  <c r="F710" i="14"/>
  <c r="E711" i="14"/>
  <c r="F711" i="14"/>
  <c r="E712" i="14"/>
  <c r="F712" i="14"/>
  <c r="E713" i="14"/>
  <c r="F713" i="14"/>
  <c r="E714" i="14"/>
  <c r="F714" i="14"/>
  <c r="E715" i="14"/>
  <c r="F715" i="14"/>
  <c r="E716" i="14"/>
  <c r="F716" i="14"/>
  <c r="E717" i="14"/>
  <c r="F717" i="14"/>
  <c r="E718" i="14"/>
  <c r="F718" i="14"/>
  <c r="E719" i="14"/>
  <c r="F719" i="14"/>
  <c r="E720" i="14"/>
  <c r="F720" i="14"/>
  <c r="E721" i="14"/>
  <c r="F721" i="14"/>
  <c r="E722" i="14"/>
  <c r="F722" i="14"/>
  <c r="E723" i="14"/>
  <c r="F723" i="14"/>
  <c r="E724" i="14"/>
  <c r="F724" i="14"/>
  <c r="E725" i="14"/>
  <c r="F725" i="14"/>
  <c r="E726" i="14"/>
  <c r="F726" i="14"/>
  <c r="E727" i="14"/>
  <c r="F727" i="14"/>
  <c r="E728" i="14"/>
  <c r="F728" i="14"/>
  <c r="E729" i="14"/>
  <c r="F729" i="14"/>
  <c r="E730" i="14"/>
  <c r="F730" i="14"/>
  <c r="E731" i="14"/>
  <c r="F731" i="14"/>
  <c r="E732" i="14"/>
  <c r="F732" i="14"/>
  <c r="E733" i="14"/>
  <c r="F733" i="14"/>
  <c r="E734" i="14"/>
  <c r="F734" i="14"/>
  <c r="E735" i="14"/>
  <c r="F735" i="14"/>
  <c r="E736" i="14"/>
  <c r="F736" i="14"/>
  <c r="E737" i="14"/>
  <c r="F737" i="14"/>
  <c r="E738" i="14"/>
  <c r="F738" i="14"/>
  <c r="E739" i="14"/>
  <c r="F739" i="14"/>
  <c r="E740" i="14"/>
  <c r="F740" i="14"/>
  <c r="E741" i="14"/>
  <c r="F741" i="14"/>
  <c r="E742" i="14"/>
  <c r="F742" i="14"/>
  <c r="E743" i="14"/>
  <c r="F743" i="14"/>
  <c r="E744" i="14"/>
  <c r="F744" i="14"/>
  <c r="E745" i="14"/>
  <c r="F745" i="14"/>
  <c r="E746" i="14"/>
  <c r="F746" i="14"/>
  <c r="E747" i="14"/>
  <c r="F747" i="14"/>
  <c r="E748" i="14"/>
  <c r="F748" i="14"/>
  <c r="E749" i="14"/>
  <c r="F749" i="14"/>
  <c r="E750" i="14"/>
  <c r="F750" i="14"/>
  <c r="E751" i="14"/>
  <c r="F751" i="14"/>
  <c r="E752" i="14"/>
  <c r="F752" i="14"/>
  <c r="E753" i="14"/>
  <c r="F753" i="14"/>
  <c r="E754" i="14"/>
  <c r="F754" i="14"/>
  <c r="E755" i="14"/>
  <c r="F755" i="14"/>
  <c r="E756" i="14"/>
  <c r="F756" i="14"/>
  <c r="E757" i="14"/>
  <c r="F757" i="14"/>
  <c r="E758" i="14"/>
  <c r="F758" i="14"/>
  <c r="E759" i="14"/>
  <c r="F759" i="14"/>
  <c r="E760" i="14"/>
  <c r="F760" i="14"/>
  <c r="E761" i="14"/>
  <c r="F761" i="14"/>
  <c r="E762" i="14"/>
  <c r="F762" i="14"/>
  <c r="E763" i="14"/>
  <c r="F763" i="14"/>
  <c r="E764" i="14"/>
  <c r="F764" i="14"/>
  <c r="E765" i="14"/>
  <c r="F765" i="14"/>
  <c r="E766" i="14"/>
  <c r="F766" i="14"/>
  <c r="E767" i="14"/>
  <c r="F767" i="14"/>
  <c r="E768" i="14"/>
  <c r="F768" i="14"/>
  <c r="E769" i="14"/>
  <c r="F769" i="14"/>
  <c r="E770" i="14"/>
  <c r="F770" i="14"/>
  <c r="E771" i="14"/>
  <c r="F771" i="14"/>
  <c r="E772" i="14"/>
  <c r="F772" i="14"/>
  <c r="E773" i="14"/>
  <c r="F773" i="14"/>
  <c r="E774" i="14"/>
  <c r="F774" i="14"/>
  <c r="E775" i="14"/>
  <c r="F775" i="14"/>
  <c r="E776" i="14"/>
  <c r="F776" i="14"/>
  <c r="E777" i="14"/>
  <c r="F777" i="14"/>
  <c r="E778" i="14"/>
  <c r="F778" i="14"/>
  <c r="E779" i="14"/>
  <c r="F779" i="14"/>
  <c r="E780" i="14"/>
  <c r="F780" i="14"/>
  <c r="E781" i="14"/>
  <c r="F781" i="14"/>
  <c r="E782" i="14"/>
  <c r="F782" i="14"/>
  <c r="E783" i="14"/>
  <c r="F783" i="14"/>
  <c r="E784" i="14"/>
  <c r="F784" i="14"/>
  <c r="E785" i="14"/>
  <c r="F785" i="14"/>
  <c r="E786" i="14"/>
  <c r="F786" i="14"/>
  <c r="E787" i="14"/>
  <c r="F787" i="14"/>
  <c r="E788" i="14"/>
  <c r="F788" i="14"/>
  <c r="E789" i="14"/>
  <c r="F789" i="14"/>
  <c r="E790" i="14"/>
  <c r="F790" i="14"/>
  <c r="E791" i="14"/>
  <c r="F791" i="14"/>
  <c r="E792" i="14"/>
  <c r="F792" i="14"/>
  <c r="E793" i="14"/>
  <c r="F793" i="14"/>
  <c r="E794" i="14"/>
  <c r="F794" i="14"/>
  <c r="E795" i="14"/>
  <c r="F795" i="14"/>
  <c r="E796" i="14"/>
  <c r="F796" i="14"/>
  <c r="E797" i="14"/>
  <c r="F797" i="14"/>
  <c r="E798" i="14"/>
  <c r="F798" i="14"/>
  <c r="E799" i="14"/>
  <c r="F799" i="14"/>
  <c r="E800" i="14"/>
  <c r="F800" i="14"/>
  <c r="E801" i="14"/>
  <c r="F801" i="14"/>
  <c r="E802" i="14"/>
  <c r="F802" i="14"/>
  <c r="E803" i="14"/>
  <c r="F803" i="14"/>
  <c r="E804" i="14"/>
  <c r="F804" i="14"/>
  <c r="E805" i="14"/>
  <c r="F805" i="14"/>
  <c r="E806" i="14"/>
  <c r="F806" i="14"/>
  <c r="E807" i="14"/>
  <c r="F807" i="14"/>
  <c r="E808" i="14"/>
  <c r="F808" i="14"/>
  <c r="E809" i="14"/>
  <c r="F809" i="14"/>
  <c r="E810" i="14"/>
  <c r="F810" i="14"/>
  <c r="E811" i="14"/>
  <c r="F811" i="14"/>
  <c r="E812" i="14"/>
  <c r="F812" i="14"/>
  <c r="E813" i="14"/>
  <c r="F813" i="14"/>
  <c r="E814" i="14"/>
  <c r="F814" i="14"/>
  <c r="E815" i="14"/>
  <c r="F815" i="14"/>
  <c r="E816" i="14"/>
  <c r="F816" i="14"/>
  <c r="E817" i="14"/>
  <c r="F817" i="14"/>
  <c r="E818" i="14"/>
  <c r="F818" i="14"/>
  <c r="E819" i="14"/>
  <c r="F819" i="14"/>
  <c r="E820" i="14"/>
  <c r="F820" i="14"/>
  <c r="E821" i="14"/>
  <c r="F821" i="14"/>
  <c r="E822" i="14"/>
  <c r="F822" i="14"/>
  <c r="E823" i="14"/>
  <c r="F823" i="14"/>
  <c r="E824" i="14"/>
  <c r="F824" i="14"/>
  <c r="E825" i="14"/>
  <c r="F825" i="14"/>
  <c r="E826" i="14"/>
  <c r="F826" i="14"/>
  <c r="E827" i="14"/>
  <c r="F827" i="14"/>
  <c r="E828" i="14"/>
  <c r="F828" i="14"/>
  <c r="E829" i="14"/>
  <c r="F829" i="14"/>
  <c r="E830" i="14"/>
  <c r="F830" i="14"/>
  <c r="E831" i="14"/>
  <c r="F831" i="14"/>
  <c r="E832" i="14"/>
  <c r="F832" i="14"/>
  <c r="E833" i="14"/>
  <c r="F833" i="14"/>
  <c r="E834" i="14"/>
  <c r="F834" i="14"/>
  <c r="E835" i="14"/>
  <c r="F835" i="14"/>
  <c r="E836" i="14"/>
  <c r="F836" i="14"/>
  <c r="E837" i="14"/>
  <c r="F837" i="14"/>
  <c r="E838" i="14"/>
  <c r="F838" i="14"/>
  <c r="E839" i="14"/>
  <c r="F839" i="14"/>
  <c r="E840" i="14"/>
  <c r="F840" i="14"/>
  <c r="E841" i="14"/>
  <c r="F841" i="14"/>
  <c r="E842" i="14"/>
  <c r="F842" i="14"/>
  <c r="E843" i="14"/>
  <c r="F843" i="14"/>
  <c r="E844" i="14"/>
  <c r="F844" i="14"/>
  <c r="E845" i="14"/>
  <c r="F845" i="14"/>
  <c r="E846" i="14"/>
  <c r="F846" i="14"/>
  <c r="E847" i="14"/>
  <c r="F847" i="14"/>
  <c r="E848" i="14"/>
  <c r="F848" i="14"/>
  <c r="E849" i="14"/>
  <c r="F849" i="14"/>
  <c r="E850" i="14"/>
  <c r="F850" i="14"/>
  <c r="E851" i="14"/>
  <c r="F851" i="14"/>
  <c r="E852" i="14"/>
  <c r="F852" i="14"/>
  <c r="E853" i="14"/>
  <c r="F853" i="14"/>
  <c r="E854" i="14"/>
  <c r="F854" i="14"/>
  <c r="E855" i="14"/>
  <c r="F855" i="14"/>
  <c r="E856" i="14"/>
  <c r="F856" i="14"/>
  <c r="E857" i="14"/>
  <c r="F857" i="14"/>
  <c r="E858" i="14"/>
  <c r="F858" i="14"/>
  <c r="E859" i="14"/>
  <c r="F859" i="14"/>
  <c r="E860" i="14"/>
  <c r="F860" i="14"/>
  <c r="E861" i="14"/>
  <c r="F861" i="14"/>
  <c r="E862" i="14"/>
  <c r="F862" i="14"/>
  <c r="E863" i="14"/>
  <c r="F863" i="14"/>
  <c r="E864" i="14"/>
  <c r="F864" i="14"/>
  <c r="E865" i="14"/>
  <c r="F865" i="14"/>
  <c r="E866" i="14"/>
  <c r="F866" i="14"/>
  <c r="E867" i="14"/>
  <c r="F867" i="14"/>
  <c r="E868" i="14"/>
  <c r="F868" i="14"/>
  <c r="E869" i="14"/>
  <c r="F869" i="14"/>
  <c r="E870" i="14"/>
  <c r="F870" i="14"/>
  <c r="E871" i="14"/>
  <c r="F871" i="14"/>
  <c r="E872" i="14"/>
  <c r="F872" i="14"/>
  <c r="E873" i="14"/>
  <c r="F873" i="14"/>
  <c r="E874" i="14"/>
  <c r="F874" i="14"/>
  <c r="E875" i="14"/>
  <c r="F875" i="14"/>
  <c r="E876" i="14"/>
  <c r="F876" i="14"/>
  <c r="E877" i="14"/>
  <c r="F877" i="14"/>
  <c r="E878" i="14"/>
  <c r="F878" i="14"/>
  <c r="E879" i="14"/>
  <c r="F879" i="14"/>
  <c r="E880" i="14"/>
  <c r="F880" i="14"/>
  <c r="E881" i="14"/>
  <c r="F881" i="14"/>
  <c r="E882" i="14"/>
  <c r="F882" i="14"/>
  <c r="E883" i="14"/>
  <c r="F883" i="14"/>
  <c r="E884" i="14"/>
  <c r="F884" i="14"/>
  <c r="E885" i="14"/>
  <c r="F885" i="14"/>
  <c r="E886" i="14"/>
  <c r="F886" i="14"/>
  <c r="E887" i="14"/>
  <c r="F887" i="14"/>
  <c r="E888" i="14"/>
  <c r="F888" i="14"/>
  <c r="E889" i="14"/>
  <c r="F889" i="14"/>
  <c r="E890" i="14"/>
  <c r="F890" i="14"/>
  <c r="E891" i="14"/>
  <c r="F891" i="14"/>
  <c r="E892" i="14"/>
  <c r="F892" i="14"/>
  <c r="E893" i="14"/>
  <c r="F893" i="14"/>
  <c r="E894" i="14"/>
  <c r="F894" i="14"/>
  <c r="E895" i="14"/>
  <c r="F895" i="14"/>
  <c r="E896" i="14"/>
  <c r="F896" i="14"/>
  <c r="E897" i="14"/>
  <c r="F897" i="14"/>
  <c r="E898" i="14"/>
  <c r="F898" i="14"/>
  <c r="E899" i="14"/>
  <c r="F899" i="14"/>
  <c r="E900" i="14"/>
  <c r="F900" i="14"/>
  <c r="E901" i="14"/>
  <c r="F901" i="14"/>
  <c r="E902" i="14"/>
  <c r="F902" i="14"/>
  <c r="E903" i="14"/>
  <c r="F903" i="14"/>
  <c r="E904" i="14"/>
  <c r="F904" i="14"/>
  <c r="E905" i="14"/>
  <c r="F905" i="14"/>
  <c r="E906" i="14"/>
  <c r="F906" i="14"/>
  <c r="E907" i="14"/>
  <c r="F907" i="14"/>
  <c r="E908" i="14"/>
  <c r="F908" i="14"/>
  <c r="E909" i="14"/>
  <c r="F909" i="14"/>
  <c r="E910" i="14"/>
  <c r="F910" i="14"/>
  <c r="E911" i="14"/>
  <c r="F911" i="14"/>
  <c r="E912" i="14"/>
  <c r="F912" i="14"/>
  <c r="E913" i="14"/>
  <c r="F913" i="14"/>
  <c r="E914" i="14"/>
  <c r="F914" i="14"/>
  <c r="E915" i="14"/>
  <c r="F915" i="14"/>
  <c r="E916" i="14"/>
  <c r="F916" i="14"/>
  <c r="E917" i="14"/>
  <c r="F917" i="14"/>
  <c r="E918" i="14"/>
  <c r="F918" i="14"/>
  <c r="E919" i="14"/>
  <c r="F919" i="14"/>
  <c r="E920" i="14"/>
  <c r="F920" i="14"/>
  <c r="E921" i="14"/>
  <c r="F921" i="14"/>
  <c r="E922" i="14"/>
  <c r="F922" i="14"/>
  <c r="E923" i="14"/>
  <c r="F923" i="14"/>
  <c r="E924" i="14"/>
  <c r="F924" i="14"/>
  <c r="E925" i="14"/>
  <c r="F925" i="14"/>
  <c r="E926" i="14"/>
  <c r="F926" i="14"/>
  <c r="E927" i="14"/>
  <c r="F927" i="14"/>
  <c r="E928" i="14"/>
  <c r="F928" i="14"/>
  <c r="E929" i="14"/>
  <c r="F929" i="14"/>
  <c r="E930" i="14"/>
  <c r="F930" i="14"/>
  <c r="E931" i="14"/>
  <c r="F931" i="14"/>
  <c r="E932" i="14"/>
  <c r="F932" i="14"/>
  <c r="E933" i="14"/>
  <c r="F933" i="14"/>
  <c r="E934" i="14"/>
  <c r="F934" i="14"/>
  <c r="E935" i="14"/>
  <c r="F935" i="14"/>
  <c r="E936" i="14"/>
  <c r="F936" i="14"/>
  <c r="E937" i="14"/>
  <c r="F937" i="14"/>
  <c r="E938" i="14"/>
  <c r="F938" i="14"/>
  <c r="E939" i="14"/>
  <c r="F939" i="14"/>
  <c r="E940" i="14"/>
  <c r="F940" i="14"/>
  <c r="E941" i="14"/>
  <c r="F941" i="14"/>
  <c r="E942" i="14"/>
  <c r="F942" i="14"/>
  <c r="E943" i="14"/>
  <c r="F943" i="14"/>
  <c r="E944" i="14"/>
  <c r="F944" i="14"/>
  <c r="E945" i="14"/>
  <c r="F945" i="14"/>
  <c r="E946" i="14"/>
  <c r="F946" i="14"/>
  <c r="E947" i="14"/>
  <c r="F947" i="14"/>
  <c r="E948" i="14"/>
  <c r="F948" i="14"/>
  <c r="E949" i="14"/>
  <c r="F949" i="14"/>
  <c r="E950" i="14"/>
  <c r="F950" i="14"/>
  <c r="E951" i="14"/>
  <c r="F951" i="14"/>
  <c r="E952" i="14"/>
  <c r="F952" i="14"/>
  <c r="E953" i="14"/>
  <c r="F953" i="14"/>
  <c r="E954" i="14"/>
  <c r="F954" i="14"/>
  <c r="E955" i="14"/>
  <c r="F955" i="14"/>
  <c r="E956" i="14"/>
  <c r="F956" i="14"/>
  <c r="E957" i="14"/>
  <c r="F957" i="14"/>
  <c r="E958" i="14"/>
  <c r="F958" i="14"/>
  <c r="E959" i="14"/>
  <c r="F959" i="14"/>
  <c r="E960" i="14"/>
  <c r="F960" i="14"/>
  <c r="E961" i="14"/>
  <c r="F961" i="14"/>
  <c r="E962" i="14"/>
  <c r="F962" i="14"/>
  <c r="E963" i="14"/>
  <c r="F963" i="14"/>
  <c r="E964" i="14"/>
  <c r="F964" i="14"/>
  <c r="E965" i="14"/>
  <c r="F965" i="14"/>
  <c r="E966" i="14"/>
  <c r="F966" i="14"/>
  <c r="E967" i="14"/>
  <c r="F967" i="14"/>
  <c r="E968" i="14"/>
  <c r="F968" i="14"/>
  <c r="E969" i="14"/>
  <c r="F969" i="14"/>
  <c r="E970" i="14"/>
  <c r="F970" i="14"/>
  <c r="E971" i="14"/>
  <c r="F971" i="14"/>
  <c r="E972" i="14"/>
  <c r="F972" i="14"/>
  <c r="E973" i="14"/>
  <c r="F973" i="14"/>
  <c r="E974" i="14"/>
  <c r="F974" i="14"/>
  <c r="E975" i="14"/>
  <c r="F975" i="14"/>
  <c r="E976" i="14"/>
  <c r="F976" i="14"/>
  <c r="E977" i="14"/>
  <c r="F977" i="14"/>
  <c r="E978" i="14"/>
  <c r="F978" i="14"/>
  <c r="E979" i="14"/>
  <c r="F979" i="14"/>
  <c r="E980" i="14"/>
  <c r="F980" i="14"/>
  <c r="E981" i="14"/>
  <c r="F981" i="14"/>
  <c r="E982" i="14"/>
  <c r="F982" i="14"/>
  <c r="E983" i="14"/>
  <c r="F983" i="14"/>
  <c r="E984" i="14"/>
  <c r="F984" i="14"/>
  <c r="E985" i="14"/>
  <c r="F985" i="14"/>
  <c r="E986" i="14"/>
  <c r="F986" i="14"/>
  <c r="E987" i="14"/>
  <c r="F987" i="14"/>
  <c r="E988" i="14"/>
  <c r="F988" i="14"/>
  <c r="E989" i="14"/>
  <c r="F989" i="14"/>
  <c r="E990" i="14"/>
  <c r="F990" i="14"/>
  <c r="E991" i="14"/>
  <c r="F991" i="14"/>
  <c r="E992" i="14"/>
  <c r="F992" i="14"/>
  <c r="E993" i="14"/>
  <c r="F993" i="14"/>
  <c r="E994" i="14"/>
  <c r="F994" i="14"/>
  <c r="E995" i="14"/>
  <c r="F995" i="14"/>
  <c r="E996" i="14"/>
  <c r="F996" i="14"/>
  <c r="E997" i="14"/>
  <c r="F997" i="14"/>
  <c r="E998" i="14"/>
  <c r="F998" i="14"/>
  <c r="E999" i="14"/>
  <c r="F999" i="14"/>
  <c r="E1000" i="14"/>
  <c r="F1000" i="14"/>
  <c r="E1001" i="14"/>
  <c r="F1001" i="14"/>
  <c r="E1002" i="14"/>
  <c r="F1002" i="14"/>
  <c r="E1003" i="14"/>
  <c r="F1003" i="14"/>
  <c r="E1004" i="14"/>
  <c r="F1004" i="14"/>
  <c r="E1005" i="14"/>
  <c r="F1005" i="14"/>
  <c r="E1006" i="14"/>
  <c r="F1006" i="14"/>
  <c r="E1007" i="14"/>
  <c r="F1007" i="14"/>
  <c r="E1008" i="14"/>
  <c r="F1008" i="14"/>
  <c r="E1009" i="14"/>
  <c r="F1009" i="14"/>
  <c r="E1010" i="14"/>
  <c r="F1010" i="14"/>
  <c r="E1011" i="14"/>
  <c r="F1011" i="14"/>
  <c r="E1012" i="14"/>
  <c r="F1012" i="14"/>
  <c r="E1013" i="14"/>
  <c r="F1013" i="14"/>
  <c r="E1014" i="14"/>
  <c r="F1014" i="14"/>
  <c r="E1015" i="14"/>
  <c r="F1015" i="14"/>
  <c r="E1016" i="14"/>
  <c r="F1016" i="14"/>
  <c r="E1017" i="14"/>
  <c r="F1017" i="14"/>
  <c r="E1018" i="14"/>
  <c r="F1018" i="14"/>
  <c r="E1019" i="14"/>
  <c r="F1019" i="14"/>
  <c r="E1020" i="14"/>
  <c r="F1020" i="14"/>
  <c r="E1021" i="14"/>
  <c r="F1021" i="14"/>
  <c r="E1022" i="14"/>
  <c r="F1022" i="14"/>
  <c r="E1023" i="14"/>
  <c r="F1023" i="14"/>
  <c r="E1024" i="14"/>
  <c r="F1024" i="14"/>
  <c r="E1025" i="14"/>
  <c r="F1025" i="14"/>
  <c r="E1026" i="14"/>
  <c r="F1026" i="14"/>
  <c r="E1027" i="14"/>
  <c r="F1027" i="14"/>
  <c r="E1028" i="14"/>
  <c r="F1028" i="14"/>
  <c r="E1029" i="14"/>
  <c r="F1029" i="14"/>
  <c r="E1030" i="14"/>
  <c r="F1030" i="14"/>
  <c r="E1031" i="14"/>
  <c r="F1031" i="14"/>
  <c r="E1032" i="14"/>
  <c r="F1032" i="14"/>
  <c r="E1033" i="14"/>
  <c r="F1033" i="14"/>
  <c r="E1034" i="14"/>
  <c r="F1034" i="14"/>
  <c r="E1035" i="14"/>
  <c r="F1035" i="14"/>
  <c r="E1036" i="14"/>
  <c r="F1036" i="14"/>
  <c r="E1037" i="14"/>
  <c r="F1037" i="14"/>
  <c r="E1038" i="14"/>
  <c r="F1038" i="14"/>
  <c r="E1039" i="14"/>
  <c r="F1039" i="14"/>
  <c r="E1040" i="14"/>
  <c r="F1040" i="14"/>
  <c r="E1041" i="14"/>
  <c r="F1041" i="14"/>
  <c r="E1042" i="14"/>
  <c r="F1042" i="14"/>
  <c r="E1043" i="14"/>
  <c r="F1043" i="14"/>
  <c r="E1044" i="14"/>
  <c r="F1044" i="14"/>
  <c r="E1045" i="14"/>
  <c r="F1045" i="14"/>
  <c r="E1046" i="14"/>
  <c r="F1046" i="14"/>
  <c r="E1047" i="14"/>
  <c r="F1047" i="14"/>
  <c r="E1048" i="14"/>
  <c r="F1048" i="14"/>
  <c r="E1049" i="14"/>
  <c r="F1049" i="14"/>
  <c r="E1050" i="14"/>
  <c r="F1050" i="14"/>
  <c r="E1051" i="14"/>
  <c r="F1051" i="14"/>
  <c r="E1052" i="14"/>
  <c r="F1052" i="14"/>
  <c r="E1053" i="14"/>
  <c r="F1053" i="14"/>
  <c r="E1054" i="14"/>
  <c r="F1054" i="14"/>
  <c r="E1055" i="14"/>
  <c r="F1055" i="14"/>
  <c r="E1056" i="14"/>
  <c r="F1056" i="14"/>
  <c r="E1057" i="14"/>
  <c r="F1057" i="14"/>
  <c r="E1058" i="14"/>
  <c r="F1058" i="14"/>
  <c r="E1059" i="14"/>
  <c r="F1059" i="14"/>
  <c r="E1060" i="14"/>
  <c r="F1060" i="14"/>
  <c r="E1061" i="14"/>
  <c r="F1061" i="14"/>
  <c r="E1062" i="14"/>
  <c r="F1062" i="14"/>
  <c r="E1063" i="14"/>
  <c r="F1063" i="14"/>
  <c r="E1064" i="14"/>
  <c r="F1064" i="14"/>
  <c r="E1065" i="14"/>
  <c r="F1065" i="14"/>
  <c r="E1066" i="14"/>
  <c r="F1066" i="14"/>
  <c r="E1067" i="14"/>
  <c r="F1067" i="14"/>
  <c r="E1068" i="14"/>
  <c r="F1068" i="14"/>
  <c r="E1069" i="14"/>
  <c r="F1069" i="14"/>
  <c r="E1070" i="14"/>
  <c r="F1070" i="14"/>
  <c r="E1071" i="14"/>
  <c r="F1071" i="14"/>
  <c r="E1072" i="14"/>
  <c r="F1072" i="14"/>
  <c r="E1073" i="14"/>
  <c r="F1073" i="14"/>
  <c r="E1074" i="14"/>
  <c r="F1074" i="14"/>
  <c r="E1075" i="14"/>
  <c r="F1075" i="14"/>
  <c r="E1076" i="14"/>
  <c r="F1076" i="14"/>
  <c r="E1077" i="14"/>
  <c r="F1077" i="14"/>
  <c r="E1078" i="14"/>
  <c r="F1078" i="14"/>
  <c r="E1079" i="14"/>
  <c r="F1079" i="14"/>
  <c r="E1080" i="14"/>
  <c r="F1080" i="14"/>
  <c r="E1081" i="14"/>
  <c r="F1081" i="14"/>
  <c r="E1082" i="14"/>
  <c r="F1082" i="14"/>
  <c r="E1083" i="14"/>
  <c r="F1083" i="14"/>
  <c r="E1084" i="14"/>
  <c r="F1084" i="14"/>
  <c r="E1085" i="14"/>
  <c r="F1085" i="14"/>
  <c r="E1086" i="14"/>
  <c r="F1086" i="14"/>
  <c r="E1087" i="14"/>
  <c r="F1087" i="14"/>
  <c r="E1088" i="14"/>
  <c r="F1088" i="14"/>
  <c r="E1089" i="14"/>
  <c r="F1089" i="14"/>
  <c r="E1090" i="14"/>
  <c r="F1090" i="14"/>
  <c r="E1091" i="14"/>
  <c r="F1091" i="14"/>
  <c r="E1092" i="14"/>
  <c r="F1092" i="14"/>
  <c r="E1093" i="14"/>
  <c r="F1093" i="14"/>
  <c r="E1094" i="14"/>
  <c r="F1094" i="14"/>
  <c r="E1095" i="14"/>
  <c r="F1095" i="14"/>
  <c r="E1096" i="14"/>
  <c r="F1096" i="14"/>
  <c r="E1097" i="14"/>
  <c r="F1097" i="14"/>
  <c r="E1098" i="14"/>
  <c r="F1098" i="14"/>
  <c r="E1099" i="14"/>
  <c r="F1099" i="14"/>
  <c r="E1100" i="14"/>
  <c r="F1100" i="14"/>
  <c r="E1101" i="14"/>
  <c r="F1101" i="14"/>
  <c r="E1102" i="14"/>
  <c r="F1102" i="14"/>
  <c r="E1103" i="14"/>
  <c r="F1103" i="14"/>
  <c r="E1104" i="14"/>
  <c r="F1104" i="14"/>
  <c r="E1105" i="14"/>
  <c r="F1105" i="14"/>
  <c r="E1106" i="14"/>
  <c r="F1106" i="14"/>
  <c r="E1107" i="14"/>
  <c r="F1107" i="14"/>
  <c r="E1108" i="14"/>
  <c r="F1108" i="14"/>
  <c r="E1109" i="14"/>
  <c r="F1109" i="14"/>
  <c r="E1110" i="14"/>
  <c r="F1110" i="14"/>
  <c r="E1111" i="14"/>
  <c r="F1111" i="14"/>
  <c r="E1112" i="14"/>
  <c r="F1112" i="14"/>
  <c r="E1113" i="14"/>
  <c r="F1113" i="14"/>
  <c r="E1114" i="14"/>
  <c r="F1114" i="14"/>
  <c r="E1115" i="14"/>
  <c r="F1115" i="14"/>
  <c r="E1116" i="14"/>
  <c r="F1116" i="14"/>
  <c r="E1117" i="14"/>
  <c r="F1117" i="14"/>
  <c r="E1118" i="14"/>
  <c r="F1118" i="14"/>
  <c r="E1119" i="14"/>
  <c r="F1119" i="14"/>
  <c r="E1120" i="14"/>
  <c r="F1120" i="14"/>
  <c r="E1121" i="14"/>
  <c r="F1121" i="14"/>
  <c r="E1122" i="14"/>
  <c r="F1122" i="14"/>
  <c r="E1123" i="14"/>
  <c r="F1123" i="14"/>
  <c r="E1124" i="14"/>
  <c r="F1124" i="14"/>
  <c r="E1125" i="14"/>
  <c r="F1125" i="14"/>
  <c r="E1126" i="14"/>
  <c r="F1126" i="14"/>
  <c r="E1127" i="14"/>
  <c r="F1127" i="14"/>
  <c r="E1128" i="14"/>
  <c r="F1128" i="14"/>
  <c r="E1129" i="14"/>
  <c r="F1129" i="14"/>
  <c r="E1130" i="14"/>
  <c r="F1130" i="14"/>
  <c r="E1131" i="14"/>
  <c r="F1131" i="14"/>
  <c r="E1132" i="14"/>
  <c r="F1132" i="14"/>
  <c r="E1133" i="14"/>
  <c r="F1133" i="14"/>
  <c r="E1134" i="14"/>
  <c r="F1134" i="14"/>
  <c r="E1135" i="14"/>
  <c r="F1135" i="14"/>
  <c r="E1136" i="14"/>
  <c r="F1136" i="14"/>
  <c r="E1137" i="14"/>
  <c r="F1137" i="14"/>
  <c r="E1138" i="14"/>
  <c r="F1138" i="14"/>
  <c r="E1139" i="14"/>
  <c r="F1139" i="14"/>
  <c r="E1140" i="14"/>
  <c r="F1140" i="14"/>
  <c r="E1141" i="14"/>
  <c r="F1141" i="14"/>
  <c r="E1142" i="14"/>
  <c r="F1142" i="14"/>
  <c r="E1143" i="14"/>
  <c r="F1143" i="14"/>
  <c r="E1144" i="14"/>
  <c r="F1144" i="14"/>
  <c r="E1145" i="14"/>
  <c r="F1145" i="14"/>
  <c r="E1146" i="14"/>
  <c r="F1146" i="14"/>
  <c r="E1147" i="14"/>
  <c r="F1147" i="14"/>
  <c r="E1148" i="14"/>
  <c r="F1148" i="14"/>
  <c r="E1149" i="14"/>
  <c r="F1149" i="14"/>
  <c r="E1150" i="14"/>
  <c r="F1150" i="14"/>
  <c r="E1151" i="14"/>
  <c r="F1151" i="14"/>
  <c r="E1152" i="14"/>
  <c r="F1152" i="14"/>
  <c r="E1153" i="14"/>
  <c r="F1153" i="14"/>
  <c r="E1154" i="14"/>
  <c r="F1154" i="14"/>
  <c r="E1155" i="14"/>
  <c r="F1155" i="14"/>
  <c r="E1156" i="14"/>
  <c r="F1156" i="14"/>
  <c r="E1157" i="14"/>
  <c r="F1157" i="14"/>
  <c r="E1158" i="14"/>
  <c r="F1158" i="14"/>
  <c r="E1159" i="14"/>
  <c r="F1159" i="14"/>
  <c r="E1160" i="14"/>
  <c r="F1160" i="14"/>
  <c r="E1161" i="14"/>
  <c r="F1161" i="14"/>
  <c r="E1162" i="14"/>
  <c r="F1162" i="14"/>
  <c r="E1163" i="14"/>
  <c r="F1163" i="14"/>
  <c r="E1164" i="14"/>
  <c r="F1164" i="14"/>
  <c r="E1165" i="14"/>
  <c r="F1165" i="14"/>
  <c r="E1166" i="14"/>
  <c r="F1166" i="14"/>
  <c r="E1167" i="14"/>
  <c r="F1167" i="14"/>
  <c r="E1168" i="14"/>
  <c r="F1168" i="14"/>
  <c r="E1169" i="14"/>
  <c r="F1169" i="14"/>
  <c r="E1170" i="14"/>
  <c r="F1170" i="14"/>
  <c r="E1171" i="14"/>
  <c r="F1171" i="14"/>
  <c r="E1172" i="14"/>
  <c r="F1172" i="14"/>
  <c r="E1173" i="14"/>
  <c r="F1173" i="14"/>
  <c r="E1174" i="14"/>
  <c r="F1174" i="14"/>
  <c r="E1175" i="14"/>
  <c r="F1175" i="14"/>
  <c r="E1176" i="14"/>
  <c r="F1176" i="14"/>
  <c r="E1177" i="14"/>
  <c r="F1177" i="14"/>
  <c r="E1178" i="14"/>
  <c r="F1178" i="14"/>
  <c r="E1179" i="14"/>
  <c r="F1179" i="14"/>
  <c r="E1180" i="14"/>
  <c r="F1180" i="14"/>
  <c r="E1181" i="14"/>
  <c r="F1181" i="14"/>
  <c r="E1182" i="14"/>
  <c r="F1182" i="14"/>
  <c r="E1183" i="14"/>
  <c r="F1183" i="14"/>
  <c r="E1184" i="14"/>
  <c r="F1184" i="14"/>
  <c r="E1185" i="14"/>
  <c r="F1185" i="14"/>
  <c r="E1186" i="14"/>
  <c r="F1186" i="14"/>
  <c r="E1187" i="14"/>
  <c r="F1187" i="14"/>
  <c r="E1188" i="14"/>
  <c r="F1188" i="14"/>
  <c r="E1189" i="14"/>
  <c r="F1189" i="14"/>
  <c r="E1190" i="14"/>
  <c r="F1190" i="14"/>
  <c r="E1191" i="14"/>
  <c r="F1191" i="14"/>
  <c r="E1192" i="14"/>
  <c r="F1192" i="14"/>
  <c r="E1193" i="14"/>
  <c r="F1193" i="14"/>
  <c r="E1194" i="14"/>
  <c r="F1194" i="14"/>
  <c r="E1195" i="14"/>
  <c r="F1195" i="14"/>
  <c r="E1196" i="14"/>
  <c r="F1196" i="14"/>
  <c r="E1197" i="14"/>
  <c r="F1197" i="14"/>
  <c r="E1198" i="14"/>
  <c r="F1198" i="14"/>
  <c r="E1199" i="14"/>
  <c r="F1199" i="14"/>
  <c r="E1200" i="14"/>
  <c r="F1200" i="14"/>
  <c r="E1201" i="14"/>
  <c r="F1201" i="14"/>
  <c r="E1202" i="14"/>
  <c r="F1202" i="14"/>
  <c r="E1203" i="14"/>
  <c r="F1203" i="14"/>
  <c r="E1204" i="14"/>
  <c r="F1204" i="14"/>
  <c r="E1205" i="14"/>
  <c r="F1205" i="14"/>
  <c r="E1206" i="14"/>
  <c r="F1206" i="14"/>
  <c r="E1207" i="14"/>
  <c r="F1207" i="14"/>
  <c r="E1208" i="14"/>
  <c r="F1208" i="14"/>
  <c r="E1209" i="14"/>
  <c r="F1209" i="14"/>
  <c r="E1210" i="14"/>
  <c r="F1210" i="14"/>
  <c r="E1211" i="14"/>
  <c r="F1211" i="14"/>
  <c r="E1212" i="14"/>
  <c r="F1212" i="14"/>
  <c r="E1213" i="14"/>
  <c r="F1213" i="14"/>
  <c r="E1214" i="14"/>
  <c r="F1214" i="14"/>
  <c r="E1215" i="14"/>
  <c r="F1215" i="14"/>
  <c r="E1216" i="14"/>
  <c r="F1216" i="14"/>
  <c r="E1217" i="14"/>
  <c r="F1217" i="14"/>
  <c r="E1218" i="14"/>
  <c r="F1218" i="14"/>
  <c r="E1219" i="14"/>
  <c r="F1219" i="14"/>
  <c r="E1220" i="14"/>
  <c r="F1220" i="14"/>
  <c r="E1221" i="14"/>
  <c r="F1221" i="14"/>
  <c r="E1222" i="14"/>
  <c r="F1222" i="14"/>
  <c r="E1223" i="14"/>
  <c r="F1223" i="14"/>
  <c r="E1224" i="14"/>
  <c r="F1224" i="14"/>
  <c r="E1225" i="14"/>
  <c r="F1225" i="14"/>
  <c r="E1226" i="14"/>
  <c r="F1226" i="14"/>
  <c r="E1227" i="14"/>
  <c r="F1227" i="14"/>
  <c r="E1228" i="14"/>
  <c r="F1228" i="14"/>
  <c r="E1229" i="14"/>
  <c r="F1229" i="14"/>
  <c r="E1230" i="14"/>
  <c r="F1230" i="14"/>
  <c r="E1231" i="14"/>
  <c r="F1231" i="14"/>
  <c r="E1232" i="14"/>
  <c r="F1232" i="14"/>
  <c r="E1233" i="14"/>
  <c r="F1233" i="14"/>
  <c r="E1234" i="14"/>
  <c r="F1234" i="14"/>
  <c r="E1235" i="14"/>
  <c r="F1235" i="14"/>
  <c r="E1236" i="14"/>
  <c r="F1236" i="14"/>
  <c r="E1237" i="14"/>
  <c r="F1237" i="14"/>
  <c r="E1238" i="14"/>
  <c r="F1238" i="14"/>
  <c r="E1239" i="14"/>
  <c r="F1239" i="14"/>
  <c r="E1240" i="14"/>
  <c r="F1240" i="14"/>
  <c r="E1241" i="14"/>
  <c r="F1241" i="14"/>
  <c r="E1242" i="14"/>
  <c r="F1242" i="14"/>
  <c r="E1243" i="14"/>
  <c r="F1243" i="14"/>
  <c r="E1244" i="14"/>
  <c r="F1244" i="14"/>
  <c r="E1245" i="14"/>
  <c r="F1245" i="14"/>
  <c r="E1246" i="14"/>
  <c r="F1246" i="14"/>
  <c r="E1247" i="14"/>
  <c r="F1247" i="14"/>
  <c r="E1248" i="14"/>
  <c r="F1248" i="14"/>
  <c r="E1249" i="14"/>
  <c r="F1249" i="14"/>
  <c r="E1250" i="14"/>
  <c r="F1250" i="14"/>
  <c r="E1251" i="14"/>
  <c r="F1251" i="14"/>
  <c r="E1252" i="14"/>
  <c r="F1252" i="14"/>
  <c r="E1253" i="14"/>
  <c r="F1253" i="14"/>
  <c r="E1254" i="14"/>
  <c r="F1254" i="14"/>
  <c r="E1255" i="14"/>
  <c r="F1255" i="14"/>
  <c r="E1256" i="14"/>
  <c r="F1256" i="14"/>
  <c r="E1257" i="14"/>
  <c r="F1257" i="14"/>
  <c r="E1258" i="14"/>
  <c r="F1258" i="14"/>
  <c r="E1259" i="14"/>
  <c r="F1259" i="14"/>
  <c r="E1260" i="14"/>
  <c r="F1260" i="14"/>
  <c r="E1261" i="14"/>
  <c r="F1261" i="14"/>
  <c r="E1262" i="14"/>
  <c r="F1262" i="14"/>
  <c r="E1263" i="14"/>
  <c r="F1263" i="14"/>
  <c r="E1264" i="14"/>
  <c r="F1264" i="14"/>
  <c r="E1265" i="14"/>
  <c r="F1265" i="14"/>
  <c r="E1266" i="14"/>
  <c r="F1266" i="14"/>
  <c r="E1267" i="14"/>
  <c r="F1267" i="14"/>
  <c r="E1268" i="14"/>
  <c r="F1268" i="14"/>
  <c r="E1269" i="14"/>
  <c r="F1269" i="14"/>
  <c r="E1270" i="14"/>
  <c r="F1270" i="14"/>
  <c r="E1271" i="14"/>
  <c r="F1271" i="14"/>
  <c r="E1272" i="14"/>
  <c r="F1272" i="14"/>
  <c r="E1273" i="14"/>
  <c r="F1273" i="14"/>
  <c r="E1274" i="14"/>
  <c r="F1274" i="14"/>
  <c r="E1275" i="14"/>
  <c r="F1275" i="14"/>
  <c r="E1276" i="14"/>
  <c r="F1276" i="14"/>
  <c r="E1277" i="14"/>
  <c r="F1277" i="14"/>
  <c r="E1278" i="14"/>
  <c r="F1278" i="14"/>
  <c r="E1279" i="14"/>
  <c r="F1279" i="14"/>
  <c r="E1280" i="14"/>
  <c r="F1280" i="14"/>
  <c r="E1281" i="14"/>
  <c r="F1281" i="14"/>
  <c r="E1282" i="14"/>
  <c r="F1282" i="14"/>
  <c r="E1283" i="14"/>
  <c r="F1283" i="14"/>
  <c r="E1284" i="14"/>
  <c r="F1284" i="14"/>
  <c r="E1285" i="14"/>
  <c r="F1285" i="14"/>
  <c r="E1286" i="14"/>
  <c r="F1286" i="14"/>
  <c r="E1287" i="14"/>
  <c r="F1287" i="14"/>
  <c r="E1288" i="14"/>
  <c r="F1288" i="14"/>
  <c r="E1289" i="14"/>
  <c r="F1289" i="14"/>
  <c r="E1290" i="14"/>
  <c r="F1290" i="14"/>
  <c r="E1291" i="14"/>
  <c r="F1291" i="14"/>
  <c r="E1292" i="14"/>
  <c r="F1292" i="14"/>
  <c r="E1293" i="14"/>
  <c r="F1293" i="14"/>
  <c r="E1294" i="14"/>
  <c r="F1294" i="14"/>
  <c r="E1295" i="14"/>
  <c r="F1295" i="14"/>
  <c r="E1296" i="14"/>
  <c r="F1296" i="14"/>
  <c r="E1297" i="14"/>
  <c r="F1297" i="14"/>
  <c r="E1298" i="14"/>
  <c r="F1298" i="14"/>
  <c r="E1299" i="14"/>
  <c r="F1299" i="14"/>
  <c r="E1300" i="14"/>
  <c r="F1300" i="14"/>
  <c r="E1301" i="14"/>
  <c r="F1301" i="14"/>
  <c r="E1302" i="14"/>
  <c r="F1302" i="14"/>
  <c r="E1303" i="14"/>
  <c r="F1303" i="14"/>
  <c r="E1304" i="14"/>
  <c r="F1304" i="14"/>
  <c r="E1305" i="14"/>
  <c r="F1305" i="14"/>
  <c r="E1306" i="14"/>
  <c r="F1306" i="14"/>
  <c r="E1307" i="14"/>
  <c r="F1307" i="14"/>
  <c r="E1308" i="14"/>
  <c r="F1308" i="14"/>
  <c r="E1309" i="14"/>
  <c r="F1309" i="14"/>
  <c r="E1310" i="14"/>
  <c r="F1310" i="14"/>
  <c r="E1311" i="14"/>
  <c r="F1311" i="14"/>
  <c r="E1312" i="14"/>
  <c r="F1312" i="14"/>
  <c r="E1313" i="14"/>
  <c r="F1313" i="14"/>
  <c r="E1314" i="14"/>
  <c r="F1314" i="14"/>
  <c r="E1315" i="14"/>
  <c r="F1315" i="14"/>
  <c r="E1316" i="14"/>
  <c r="F1316" i="14"/>
  <c r="E1317" i="14"/>
  <c r="F1317" i="14"/>
  <c r="E1318" i="14"/>
  <c r="F1318" i="14"/>
  <c r="E1319" i="14"/>
  <c r="F1319" i="14"/>
  <c r="E1320" i="14"/>
  <c r="F1320" i="14"/>
  <c r="E1321" i="14"/>
  <c r="F1321" i="14"/>
  <c r="E1322" i="14"/>
  <c r="F1322" i="14"/>
  <c r="E1323" i="14"/>
  <c r="F1323" i="14"/>
  <c r="E1324" i="14"/>
  <c r="F1324" i="14"/>
  <c r="E1325" i="14"/>
  <c r="F1325" i="14"/>
  <c r="E1326" i="14"/>
  <c r="F1326" i="14"/>
  <c r="E1327" i="14"/>
  <c r="F1327" i="14"/>
  <c r="E1328" i="14"/>
  <c r="F1328" i="14"/>
  <c r="E1329" i="14"/>
  <c r="F1329" i="14"/>
  <c r="E1330" i="14"/>
  <c r="F1330" i="14"/>
  <c r="E1331" i="14"/>
  <c r="F1331" i="14"/>
  <c r="E1332" i="14"/>
  <c r="F1332" i="14"/>
  <c r="E1333" i="14"/>
  <c r="F1333" i="14"/>
  <c r="E1334" i="14"/>
  <c r="F1334" i="14"/>
  <c r="E1335" i="14"/>
  <c r="F1335" i="14"/>
  <c r="E1336" i="14"/>
  <c r="F1336" i="14"/>
  <c r="E1337" i="14"/>
  <c r="F1337" i="14"/>
  <c r="E1338" i="14"/>
  <c r="F1338" i="14"/>
  <c r="E1339" i="14"/>
  <c r="F1339" i="14"/>
  <c r="E1340" i="14"/>
  <c r="F1340" i="14"/>
  <c r="E1341" i="14"/>
  <c r="F1341" i="14"/>
  <c r="E1342" i="14"/>
  <c r="F1342" i="14"/>
  <c r="E1343" i="14"/>
  <c r="F1343" i="14"/>
  <c r="E1344" i="14"/>
  <c r="F1344" i="14"/>
  <c r="E1345" i="14"/>
  <c r="F1345" i="14"/>
  <c r="E1346" i="14"/>
  <c r="F1346" i="14"/>
  <c r="E1347" i="14"/>
  <c r="F1347" i="14"/>
  <c r="E1348" i="14"/>
  <c r="F1348" i="14"/>
  <c r="E1349" i="14"/>
  <c r="F1349" i="14"/>
  <c r="E1350" i="14"/>
  <c r="F1350" i="14"/>
  <c r="E1351" i="14"/>
  <c r="F1351" i="14"/>
  <c r="E1352" i="14"/>
  <c r="F1352" i="14"/>
  <c r="E1353" i="14"/>
  <c r="F1353" i="14"/>
  <c r="E1354" i="14"/>
  <c r="F1354" i="14"/>
  <c r="E1355" i="14"/>
  <c r="F1355" i="14"/>
  <c r="E1356" i="14"/>
  <c r="F1356" i="14"/>
  <c r="E1357" i="14"/>
  <c r="F1357" i="14"/>
  <c r="E1358" i="14"/>
  <c r="F1358" i="14"/>
  <c r="E1359" i="14"/>
  <c r="F1359" i="14"/>
  <c r="E1360" i="14"/>
  <c r="F1360" i="14"/>
  <c r="E1361" i="14"/>
  <c r="F1361" i="14"/>
  <c r="E1362" i="14"/>
  <c r="F1362" i="14"/>
  <c r="E1363" i="14"/>
  <c r="F1363" i="14"/>
  <c r="E1364" i="14"/>
  <c r="F1364" i="14"/>
  <c r="E1365" i="14"/>
  <c r="F1365" i="14"/>
  <c r="E1366" i="14"/>
  <c r="F1366" i="14"/>
  <c r="E1367" i="14"/>
  <c r="F1367" i="14"/>
  <c r="E1368" i="14"/>
  <c r="F1368" i="14"/>
  <c r="E1369" i="14"/>
  <c r="F1369" i="14"/>
  <c r="E1370" i="14"/>
  <c r="F1370" i="14"/>
  <c r="E1371" i="14"/>
  <c r="F1371" i="14"/>
  <c r="E1372" i="14"/>
  <c r="F1372" i="14"/>
  <c r="E1373" i="14"/>
  <c r="F1373" i="14"/>
  <c r="E1374" i="14"/>
  <c r="F1374" i="14"/>
  <c r="E1375" i="14"/>
  <c r="F1375" i="14"/>
  <c r="E1376" i="14"/>
  <c r="F1376" i="14"/>
  <c r="E1377" i="14"/>
  <c r="F1377" i="14"/>
  <c r="E1378" i="14"/>
  <c r="F1378" i="14"/>
  <c r="E1379" i="14"/>
  <c r="F1379" i="14"/>
  <c r="E1380" i="14"/>
  <c r="F1380" i="14"/>
  <c r="E1381" i="14"/>
  <c r="F1381" i="14"/>
  <c r="E1382" i="14"/>
  <c r="F1382" i="14"/>
  <c r="E1383" i="14"/>
  <c r="F1383" i="14"/>
  <c r="E1384" i="14"/>
  <c r="F1384" i="14"/>
  <c r="E1385" i="14"/>
  <c r="F1385" i="14"/>
  <c r="E1386" i="14"/>
  <c r="F1386" i="14"/>
  <c r="E1387" i="14"/>
  <c r="F1387" i="14"/>
  <c r="E1388" i="14"/>
  <c r="F1388" i="14"/>
  <c r="E1389" i="14"/>
  <c r="F1389" i="14"/>
  <c r="E1390" i="14"/>
  <c r="F1390" i="14"/>
  <c r="E1391" i="14"/>
  <c r="F1391" i="14"/>
  <c r="E1392" i="14"/>
  <c r="F1392" i="14"/>
  <c r="E1393" i="14"/>
  <c r="F1393" i="14"/>
  <c r="E1394" i="14"/>
  <c r="F1394" i="14"/>
  <c r="E1395" i="14"/>
  <c r="F1395" i="14"/>
  <c r="E1396" i="14"/>
  <c r="F1396" i="14"/>
  <c r="E1397" i="14"/>
  <c r="F1397" i="14"/>
  <c r="F1399" i="14"/>
  <c r="C14" i="2"/>
  <c r="C13" i="2"/>
  <c r="B15" i="2"/>
  <c r="B14" i="2"/>
  <c r="B13" i="2"/>
  <c r="C1496" i="15"/>
  <c r="D1493" i="15"/>
  <c r="D1492" i="15"/>
  <c r="D1491" i="15"/>
  <c r="D1490" i="15"/>
  <c r="D1489" i="15"/>
  <c r="D1488" i="15"/>
  <c r="D1487" i="15"/>
  <c r="D1486" i="15"/>
  <c r="D1485" i="15"/>
  <c r="D1484" i="15"/>
  <c r="D1483" i="15"/>
  <c r="D1482" i="15"/>
  <c r="D1481" i="15"/>
  <c r="D1480" i="15"/>
  <c r="D1479" i="15"/>
  <c r="D1478" i="15"/>
  <c r="D1477" i="15"/>
  <c r="D1476" i="15"/>
  <c r="D1475" i="15"/>
  <c r="D1474" i="15"/>
  <c r="D1473" i="15"/>
  <c r="D1472" i="15"/>
  <c r="D1471" i="15"/>
  <c r="D1470" i="15"/>
  <c r="D1469" i="15"/>
  <c r="D1468" i="15"/>
  <c r="D1467" i="15"/>
  <c r="D1466" i="15"/>
  <c r="D1465" i="15"/>
  <c r="D1464" i="15"/>
  <c r="D1463" i="15"/>
  <c r="D1462" i="15"/>
  <c r="D1461" i="15"/>
  <c r="D1460" i="15"/>
  <c r="D1459" i="15"/>
  <c r="D1458" i="15"/>
  <c r="D1457" i="15"/>
  <c r="D1456" i="15"/>
  <c r="D1455" i="15"/>
  <c r="D1454" i="15"/>
  <c r="D1453" i="15"/>
  <c r="D1452" i="15"/>
  <c r="D1451" i="15"/>
  <c r="D1450" i="15"/>
  <c r="D1449" i="15"/>
  <c r="D1448" i="15"/>
  <c r="D1447" i="15"/>
  <c r="D1446" i="15"/>
  <c r="D1445" i="15"/>
  <c r="D1444" i="15"/>
  <c r="D1443" i="15"/>
  <c r="D1442" i="15"/>
  <c r="D1441" i="15"/>
  <c r="D1440" i="15"/>
  <c r="D1439" i="15"/>
  <c r="D1438" i="15"/>
  <c r="D1437" i="15"/>
  <c r="D1436" i="15"/>
  <c r="D1435" i="15"/>
  <c r="D1434" i="15"/>
  <c r="D1433" i="15"/>
  <c r="D1432" i="15"/>
  <c r="D1431" i="15"/>
  <c r="D1430" i="15"/>
  <c r="D1429" i="15"/>
  <c r="D1428" i="15"/>
  <c r="D1427" i="15"/>
  <c r="D1426" i="15"/>
  <c r="D1425" i="15"/>
  <c r="D1424" i="15"/>
  <c r="D1423" i="15"/>
  <c r="D1422" i="15"/>
  <c r="D1421" i="15"/>
  <c r="D1420" i="15"/>
  <c r="D1419" i="15"/>
  <c r="D1418" i="15"/>
  <c r="D1417" i="15"/>
  <c r="D1416" i="15"/>
  <c r="D1415" i="15"/>
  <c r="D1414" i="15"/>
  <c r="D1413" i="15"/>
  <c r="D1412" i="15"/>
  <c r="D1411" i="15"/>
  <c r="D1410" i="15"/>
  <c r="D1409" i="15"/>
  <c r="D1408" i="15"/>
  <c r="D1407" i="15"/>
  <c r="D1406" i="15"/>
  <c r="D1405" i="15"/>
  <c r="D1404" i="15"/>
  <c r="D1403" i="15"/>
  <c r="D1402" i="15"/>
  <c r="D1401" i="15"/>
  <c r="D1400" i="15"/>
  <c r="D1399" i="15"/>
  <c r="D1398" i="15"/>
  <c r="D1397" i="15"/>
  <c r="D1396" i="15"/>
  <c r="D1395" i="15"/>
  <c r="D1394" i="15"/>
  <c r="D1393" i="15"/>
  <c r="D1392" i="15"/>
  <c r="D1391" i="15"/>
  <c r="D1390" i="15"/>
  <c r="D1389" i="15"/>
  <c r="D1388" i="15"/>
  <c r="D1387" i="15"/>
  <c r="D1386" i="15"/>
  <c r="D1385" i="15"/>
  <c r="D1384" i="15"/>
  <c r="D1383" i="15"/>
  <c r="D1382" i="15"/>
  <c r="D1381" i="15"/>
  <c r="D1380" i="15"/>
  <c r="D1379" i="15"/>
  <c r="D1378" i="15"/>
  <c r="D1377" i="15"/>
  <c r="D1376" i="15"/>
  <c r="D1375" i="15"/>
  <c r="D1374" i="15"/>
  <c r="D1373" i="15"/>
  <c r="D1372" i="15"/>
  <c r="D1371" i="15"/>
  <c r="D1370" i="15"/>
  <c r="D1369" i="15"/>
  <c r="D1368" i="15"/>
  <c r="D1367" i="15"/>
  <c r="D1366" i="15"/>
  <c r="D1365" i="15"/>
  <c r="D1364" i="15"/>
  <c r="D1363" i="15"/>
  <c r="D1362" i="15"/>
  <c r="D1361" i="15"/>
  <c r="D1360" i="15"/>
  <c r="D1359" i="15"/>
  <c r="D1358" i="15"/>
  <c r="D1357" i="15"/>
  <c r="D1356" i="15"/>
  <c r="D1355" i="15"/>
  <c r="D1354" i="15"/>
  <c r="D1353" i="15"/>
  <c r="D1352" i="15"/>
  <c r="D1351" i="15"/>
  <c r="D1350" i="15"/>
  <c r="D1349" i="15"/>
  <c r="D1348" i="15"/>
  <c r="D1347" i="15"/>
  <c r="D1346" i="15"/>
  <c r="D1345" i="15"/>
  <c r="D1344" i="15"/>
  <c r="D1343" i="15"/>
  <c r="D1342" i="15"/>
  <c r="D1341" i="15"/>
  <c r="D1340" i="15"/>
  <c r="D1339" i="15"/>
  <c r="D1338" i="15"/>
  <c r="D1337" i="15"/>
  <c r="D1336" i="15"/>
  <c r="D1335" i="15"/>
  <c r="D1334" i="15"/>
  <c r="D1333" i="15"/>
  <c r="D1332" i="15"/>
  <c r="D1331" i="15"/>
  <c r="D1330" i="15"/>
  <c r="D1329" i="15"/>
  <c r="D1328" i="15"/>
  <c r="D1327" i="15"/>
  <c r="D1326" i="15"/>
  <c r="D1325" i="15"/>
  <c r="D1324" i="15"/>
  <c r="D1323" i="15"/>
  <c r="D1322" i="15"/>
  <c r="D1321" i="15"/>
  <c r="D1320" i="15"/>
  <c r="D1319" i="15"/>
  <c r="D1318" i="15"/>
  <c r="D1317" i="15"/>
  <c r="D1316" i="15"/>
  <c r="D1315" i="15"/>
  <c r="D1314" i="15"/>
  <c r="D1313" i="15"/>
  <c r="D1312" i="15"/>
  <c r="D1311" i="15"/>
  <c r="D1310" i="15"/>
  <c r="D1309" i="15"/>
  <c r="D1308" i="15"/>
  <c r="D1307" i="15"/>
  <c r="D1306" i="15"/>
  <c r="D1305" i="15"/>
  <c r="D1304" i="15"/>
  <c r="D1303" i="15"/>
  <c r="D1302" i="15"/>
  <c r="D1301" i="15"/>
  <c r="D1300" i="15"/>
  <c r="D1299" i="15"/>
  <c r="D1298" i="15"/>
  <c r="D1297" i="15"/>
  <c r="D1296" i="15"/>
  <c r="D1295" i="15"/>
  <c r="D1294" i="15"/>
  <c r="D1293" i="15"/>
  <c r="D1292" i="15"/>
  <c r="D1291" i="15"/>
  <c r="D1290" i="15"/>
  <c r="D1289" i="15"/>
  <c r="D1288" i="15"/>
  <c r="D1287" i="15"/>
  <c r="D1286" i="15"/>
  <c r="D1285" i="15"/>
  <c r="D1284" i="15"/>
  <c r="D1283" i="15"/>
  <c r="D1282" i="15"/>
  <c r="D1281" i="15"/>
  <c r="D1280" i="15"/>
  <c r="D1279" i="15"/>
  <c r="D1278" i="15"/>
  <c r="D1277" i="15"/>
  <c r="D1276" i="15"/>
  <c r="D1275" i="15"/>
  <c r="D1274" i="15"/>
  <c r="D1273" i="15"/>
  <c r="D1272" i="15"/>
  <c r="D1271" i="15"/>
  <c r="D1270" i="15"/>
  <c r="D1269" i="15"/>
  <c r="D1268" i="15"/>
  <c r="D1267" i="15"/>
  <c r="D1266" i="15"/>
  <c r="D1265" i="15"/>
  <c r="D1264" i="15"/>
  <c r="D1263" i="15"/>
  <c r="D1262" i="15"/>
  <c r="D1261" i="15"/>
  <c r="D1260" i="15"/>
  <c r="D1259" i="15"/>
  <c r="D1258" i="15"/>
  <c r="D1257" i="15"/>
  <c r="D1256" i="15"/>
  <c r="D1255" i="15"/>
  <c r="D1254" i="15"/>
  <c r="D1253" i="15"/>
  <c r="D1252" i="15"/>
  <c r="D1251" i="15"/>
  <c r="D1250" i="15"/>
  <c r="D1249" i="15"/>
  <c r="D1248" i="15"/>
  <c r="D1247" i="15"/>
  <c r="D1246" i="15"/>
  <c r="D1245" i="15"/>
  <c r="D1244" i="15"/>
  <c r="D1243" i="15"/>
  <c r="D1242" i="15"/>
  <c r="D1241" i="15"/>
  <c r="D1240" i="15"/>
  <c r="D1239" i="15"/>
  <c r="D1238" i="15"/>
  <c r="D1237" i="15"/>
  <c r="D1236" i="15"/>
  <c r="D1235" i="15"/>
  <c r="D1234" i="15"/>
  <c r="D1233" i="15"/>
  <c r="D1232" i="15"/>
  <c r="D1231" i="15"/>
  <c r="D1230" i="15"/>
  <c r="D1229" i="15"/>
  <c r="D1228" i="15"/>
  <c r="D1227" i="15"/>
  <c r="D1226" i="15"/>
  <c r="D1225" i="15"/>
  <c r="D1224" i="15"/>
  <c r="D1223" i="15"/>
  <c r="D1222" i="15"/>
  <c r="D1221" i="15"/>
  <c r="D1220" i="15"/>
  <c r="D1219" i="15"/>
  <c r="D1218" i="15"/>
  <c r="D1217" i="15"/>
  <c r="D1216" i="15"/>
  <c r="D1215" i="15"/>
  <c r="D1214" i="15"/>
  <c r="D1213" i="15"/>
  <c r="D1212" i="15"/>
  <c r="D1211" i="15"/>
  <c r="D1210" i="15"/>
  <c r="D1209" i="15"/>
  <c r="D1208" i="15"/>
  <c r="D1207" i="15"/>
  <c r="D1206" i="15"/>
  <c r="D1205" i="15"/>
  <c r="D1204" i="15"/>
  <c r="D1203" i="15"/>
  <c r="D1202" i="15"/>
  <c r="D1201" i="15"/>
  <c r="D1200" i="15"/>
  <c r="D1199" i="15"/>
  <c r="D1198" i="15"/>
  <c r="D1197" i="15"/>
  <c r="D1196" i="15"/>
  <c r="D1195" i="15"/>
  <c r="D1194" i="15"/>
  <c r="D1193" i="15"/>
  <c r="D1192" i="15"/>
  <c r="D1191" i="15"/>
  <c r="D1190" i="15"/>
  <c r="D1189" i="15"/>
  <c r="D1188" i="15"/>
  <c r="D1187" i="15"/>
  <c r="D1186" i="15"/>
  <c r="D1185" i="15"/>
  <c r="D1184" i="15"/>
  <c r="D1183" i="15"/>
  <c r="D1182" i="15"/>
  <c r="D1181" i="15"/>
  <c r="D1180" i="15"/>
  <c r="D1179" i="15"/>
  <c r="D1178" i="15"/>
  <c r="D1177" i="15"/>
  <c r="D1176" i="15"/>
  <c r="D1175" i="15"/>
  <c r="D1174" i="15"/>
  <c r="D1173" i="15"/>
  <c r="D1172" i="15"/>
  <c r="D1171" i="15"/>
  <c r="D1170" i="15"/>
  <c r="D1169" i="15"/>
  <c r="D1168" i="15"/>
  <c r="D1167" i="15"/>
  <c r="D1166" i="15"/>
  <c r="D1165" i="15"/>
  <c r="D1164" i="15"/>
  <c r="D1163" i="15"/>
  <c r="D1162" i="15"/>
  <c r="D1161" i="15"/>
  <c r="D1160" i="15"/>
  <c r="D1159" i="15"/>
  <c r="D1158" i="15"/>
  <c r="D1157" i="15"/>
  <c r="D1156" i="15"/>
  <c r="D1155" i="15"/>
  <c r="D1154" i="15"/>
  <c r="D1153" i="15"/>
  <c r="D1152" i="15"/>
  <c r="D1151" i="15"/>
  <c r="D1150" i="15"/>
  <c r="D1149" i="15"/>
  <c r="D1148" i="15"/>
  <c r="D1147" i="15"/>
  <c r="D1146" i="15"/>
  <c r="D1145" i="15"/>
  <c r="D1144" i="15"/>
  <c r="D1143" i="15"/>
  <c r="D1142" i="15"/>
  <c r="D1141" i="15"/>
  <c r="D1140" i="15"/>
  <c r="D1139" i="15"/>
  <c r="D1138" i="15"/>
  <c r="D1137" i="15"/>
  <c r="D1136" i="15"/>
  <c r="D1135" i="15"/>
  <c r="D1134" i="15"/>
  <c r="D1133" i="15"/>
  <c r="D1132" i="15"/>
  <c r="D1131" i="15"/>
  <c r="D1130" i="15"/>
  <c r="D1129" i="15"/>
  <c r="D1128" i="15"/>
  <c r="D1127" i="15"/>
  <c r="D1126" i="15"/>
  <c r="D1125" i="15"/>
  <c r="D1124" i="15"/>
  <c r="D1123" i="15"/>
  <c r="D1122" i="15"/>
  <c r="D1121" i="15"/>
  <c r="D1120" i="15"/>
  <c r="D1119" i="15"/>
  <c r="D1118" i="15"/>
  <c r="D1117" i="15"/>
  <c r="D1116" i="15"/>
  <c r="D1115" i="15"/>
  <c r="D1114" i="15"/>
  <c r="D1113" i="15"/>
  <c r="D1112" i="15"/>
  <c r="D1111" i="15"/>
  <c r="D1110" i="15"/>
  <c r="D1109" i="15"/>
  <c r="D1108" i="15"/>
  <c r="D1107" i="15"/>
  <c r="D1106" i="15"/>
  <c r="D1105" i="15"/>
  <c r="D1104" i="15"/>
  <c r="D1103" i="15"/>
  <c r="D1102" i="15"/>
  <c r="D1101" i="15"/>
  <c r="D1100" i="15"/>
  <c r="D1099" i="15"/>
  <c r="D1098" i="15"/>
  <c r="D1097" i="15"/>
  <c r="D1096" i="15"/>
  <c r="D1095" i="15"/>
  <c r="D1094" i="15"/>
  <c r="D1093" i="15"/>
  <c r="D1092" i="15"/>
  <c r="D1091" i="15"/>
  <c r="D1090" i="15"/>
  <c r="D1089" i="15"/>
  <c r="D1088" i="15"/>
  <c r="D1087" i="15"/>
  <c r="D1086" i="15"/>
  <c r="D1085" i="15"/>
  <c r="D1084" i="15"/>
  <c r="D1083" i="15"/>
  <c r="D1082" i="15"/>
  <c r="D1081" i="15"/>
  <c r="D1080" i="15"/>
  <c r="D1079" i="15"/>
  <c r="D1078" i="15"/>
  <c r="D1077" i="15"/>
  <c r="D1076" i="15"/>
  <c r="D1075" i="15"/>
  <c r="D1074" i="15"/>
  <c r="D1073" i="15"/>
  <c r="D1072" i="15"/>
  <c r="D1071" i="15"/>
  <c r="D1070" i="15"/>
  <c r="D1069" i="15"/>
  <c r="D1068" i="15"/>
  <c r="D1067" i="15"/>
  <c r="D1066" i="15"/>
  <c r="D1065" i="15"/>
  <c r="D1064" i="15"/>
  <c r="D1063" i="15"/>
  <c r="D1062" i="15"/>
  <c r="D1061" i="15"/>
  <c r="D1060" i="15"/>
  <c r="D1059" i="15"/>
  <c r="D1058" i="15"/>
  <c r="D1057" i="15"/>
  <c r="D1056" i="15"/>
  <c r="D1055" i="15"/>
  <c r="D1054" i="15"/>
  <c r="D1053" i="15"/>
  <c r="D1052" i="15"/>
  <c r="D1051" i="15"/>
  <c r="D1050" i="15"/>
  <c r="D1049" i="15"/>
  <c r="D1048" i="15"/>
  <c r="D1047" i="15"/>
  <c r="D1046" i="15"/>
  <c r="D1045" i="15"/>
  <c r="D1044" i="15"/>
  <c r="D1043" i="15"/>
  <c r="D1042" i="15"/>
  <c r="D1041" i="15"/>
  <c r="D1040" i="15"/>
  <c r="D1039" i="15"/>
  <c r="D1038" i="15"/>
  <c r="D1037" i="15"/>
  <c r="D1036" i="15"/>
  <c r="D1035" i="15"/>
  <c r="D1034" i="15"/>
  <c r="D1033" i="15"/>
  <c r="D1032" i="15"/>
  <c r="D1031" i="15"/>
  <c r="D1030" i="15"/>
  <c r="D1029" i="15"/>
  <c r="D1028" i="15"/>
  <c r="D1027" i="15"/>
  <c r="D1026" i="15"/>
  <c r="D1025" i="15"/>
  <c r="D1024" i="15"/>
  <c r="D1023" i="15"/>
  <c r="D1022" i="15"/>
  <c r="D1021" i="15"/>
  <c r="D1020" i="15"/>
  <c r="D1019" i="15"/>
  <c r="D1018" i="15"/>
  <c r="D1017" i="15"/>
  <c r="D1016" i="15"/>
  <c r="D1015" i="15"/>
  <c r="D1014" i="15"/>
  <c r="D1013" i="15"/>
  <c r="D1012" i="15"/>
  <c r="D1011" i="15"/>
  <c r="D1010" i="15"/>
  <c r="D1009" i="15"/>
  <c r="D1008" i="15"/>
  <c r="D1007" i="15"/>
  <c r="D1006" i="15"/>
  <c r="D1005" i="15"/>
  <c r="D1004" i="15"/>
  <c r="D1003" i="15"/>
  <c r="D1002" i="15"/>
  <c r="D1001" i="15"/>
  <c r="D1000" i="15"/>
  <c r="D999" i="15"/>
  <c r="D998" i="15"/>
  <c r="D997" i="15"/>
  <c r="D996" i="15"/>
  <c r="D995" i="15"/>
  <c r="D994" i="15"/>
  <c r="D993" i="15"/>
  <c r="D992" i="15"/>
  <c r="D991" i="15"/>
  <c r="D990" i="15"/>
  <c r="D989" i="15"/>
  <c r="D988" i="15"/>
  <c r="D987" i="15"/>
  <c r="D986" i="15"/>
  <c r="D985" i="15"/>
  <c r="D984" i="15"/>
  <c r="D983" i="15"/>
  <c r="D982" i="15"/>
  <c r="D981" i="15"/>
  <c r="D980" i="15"/>
  <c r="D979" i="15"/>
  <c r="D978" i="15"/>
  <c r="D977" i="15"/>
  <c r="D976" i="15"/>
  <c r="D975" i="15"/>
  <c r="D974" i="15"/>
  <c r="D973" i="15"/>
  <c r="D972" i="15"/>
  <c r="D971" i="15"/>
  <c r="D970" i="15"/>
  <c r="D969" i="15"/>
  <c r="D968" i="15"/>
  <c r="D967" i="15"/>
  <c r="D966" i="15"/>
  <c r="D965" i="15"/>
  <c r="D964" i="15"/>
  <c r="D963" i="15"/>
  <c r="D962" i="15"/>
  <c r="D961" i="15"/>
  <c r="D960" i="15"/>
  <c r="D959" i="15"/>
  <c r="D958" i="15"/>
  <c r="D957" i="15"/>
  <c r="D956" i="15"/>
  <c r="D955" i="15"/>
  <c r="D954" i="15"/>
  <c r="D953" i="15"/>
  <c r="D952" i="15"/>
  <c r="D951" i="15"/>
  <c r="D950" i="15"/>
  <c r="D949" i="15"/>
  <c r="D948" i="15"/>
  <c r="D947" i="15"/>
  <c r="D946" i="15"/>
  <c r="D945" i="15"/>
  <c r="D944" i="15"/>
  <c r="D943" i="15"/>
  <c r="D942" i="15"/>
  <c r="D941" i="15"/>
  <c r="D940" i="15"/>
  <c r="D939" i="15"/>
  <c r="D938" i="15"/>
  <c r="D937" i="15"/>
  <c r="D936" i="15"/>
  <c r="D935" i="15"/>
  <c r="D934" i="15"/>
  <c r="D933" i="15"/>
  <c r="D932" i="15"/>
  <c r="D931" i="15"/>
  <c r="D930" i="15"/>
  <c r="D929" i="15"/>
  <c r="D928" i="15"/>
  <c r="D927" i="15"/>
  <c r="D926" i="15"/>
  <c r="D925" i="15"/>
  <c r="D924" i="15"/>
  <c r="D923" i="15"/>
  <c r="D922" i="15"/>
  <c r="D921" i="15"/>
  <c r="D920" i="15"/>
  <c r="D919" i="15"/>
  <c r="D918" i="15"/>
  <c r="D917" i="15"/>
  <c r="D916" i="15"/>
  <c r="D915" i="15"/>
  <c r="D914" i="15"/>
  <c r="D913" i="15"/>
  <c r="D912" i="15"/>
  <c r="D911" i="15"/>
  <c r="D910" i="15"/>
  <c r="D909" i="15"/>
  <c r="D908" i="15"/>
  <c r="D907" i="15"/>
  <c r="D906" i="15"/>
  <c r="D905" i="15"/>
  <c r="D904" i="15"/>
  <c r="D903" i="15"/>
  <c r="D902" i="15"/>
  <c r="D901" i="15"/>
  <c r="D900" i="15"/>
  <c r="D899" i="15"/>
  <c r="D898" i="15"/>
  <c r="D897" i="15"/>
  <c r="D896" i="15"/>
  <c r="D895" i="15"/>
  <c r="D894" i="15"/>
  <c r="D893" i="15"/>
  <c r="D892" i="15"/>
  <c r="D891" i="15"/>
  <c r="D890" i="15"/>
  <c r="D889" i="15"/>
  <c r="D888" i="15"/>
  <c r="D887" i="15"/>
  <c r="D886" i="15"/>
  <c r="D885" i="15"/>
  <c r="D884" i="15"/>
  <c r="D883" i="15"/>
  <c r="D882" i="15"/>
  <c r="D881" i="15"/>
  <c r="D880" i="15"/>
  <c r="D879" i="15"/>
  <c r="D878" i="15"/>
  <c r="D877" i="15"/>
  <c r="D876" i="15"/>
  <c r="D875" i="15"/>
  <c r="D874" i="15"/>
  <c r="D873" i="15"/>
  <c r="D872" i="15"/>
  <c r="D871" i="15"/>
  <c r="D870" i="15"/>
  <c r="D869" i="15"/>
  <c r="D868" i="15"/>
  <c r="D867" i="15"/>
  <c r="D866" i="15"/>
  <c r="D865" i="15"/>
  <c r="D864" i="15"/>
  <c r="D863" i="15"/>
  <c r="D862" i="15"/>
  <c r="D861" i="15"/>
  <c r="D860" i="15"/>
  <c r="D859" i="15"/>
  <c r="D858" i="15"/>
  <c r="D857" i="15"/>
  <c r="D856" i="15"/>
  <c r="D855" i="15"/>
  <c r="D854" i="15"/>
  <c r="D853" i="15"/>
  <c r="D852" i="15"/>
  <c r="D851" i="15"/>
  <c r="D850" i="15"/>
  <c r="D849" i="15"/>
  <c r="D848" i="15"/>
  <c r="D847" i="15"/>
  <c r="D846" i="15"/>
  <c r="D845" i="15"/>
  <c r="D844" i="15"/>
  <c r="D843" i="15"/>
  <c r="D842" i="15"/>
  <c r="D841" i="15"/>
  <c r="D840" i="15"/>
  <c r="D839" i="15"/>
  <c r="D838" i="15"/>
  <c r="D837" i="15"/>
  <c r="D836" i="15"/>
  <c r="D835" i="15"/>
  <c r="D834" i="15"/>
  <c r="D833" i="15"/>
  <c r="D832" i="15"/>
  <c r="D831" i="15"/>
  <c r="D830" i="15"/>
  <c r="D829" i="15"/>
  <c r="D828" i="15"/>
  <c r="D827" i="15"/>
  <c r="D826" i="15"/>
  <c r="D825" i="15"/>
  <c r="D824" i="15"/>
  <c r="D823" i="15"/>
  <c r="D822" i="15"/>
  <c r="D821" i="15"/>
  <c r="D820" i="15"/>
  <c r="D819" i="15"/>
  <c r="D818" i="15"/>
  <c r="D817" i="15"/>
  <c r="D816" i="15"/>
  <c r="D815" i="15"/>
  <c r="D814" i="15"/>
  <c r="D813" i="15"/>
  <c r="D812" i="15"/>
  <c r="D811" i="15"/>
  <c r="D810" i="15"/>
  <c r="D809" i="15"/>
  <c r="D808" i="15"/>
  <c r="D807" i="15"/>
  <c r="D806" i="15"/>
  <c r="D805" i="15"/>
  <c r="D804" i="15"/>
  <c r="D803" i="15"/>
  <c r="D802" i="15"/>
  <c r="D801" i="15"/>
  <c r="D800" i="15"/>
  <c r="D799" i="15"/>
  <c r="D798" i="15"/>
  <c r="D797" i="15"/>
  <c r="D796" i="15"/>
  <c r="D795" i="15"/>
  <c r="D794" i="15"/>
  <c r="D793" i="15"/>
  <c r="D792" i="15"/>
  <c r="D791" i="15"/>
  <c r="D790" i="15"/>
  <c r="D789" i="15"/>
  <c r="D788" i="15"/>
  <c r="D787" i="15"/>
  <c r="D786" i="15"/>
  <c r="D785" i="15"/>
  <c r="D784" i="15"/>
  <c r="D783" i="15"/>
  <c r="D782" i="15"/>
  <c r="D781" i="15"/>
  <c r="D780" i="15"/>
  <c r="D779" i="15"/>
  <c r="D778" i="15"/>
  <c r="D777" i="15"/>
  <c r="D776" i="15"/>
  <c r="D775" i="15"/>
  <c r="D774" i="15"/>
  <c r="D773" i="15"/>
  <c r="D772" i="15"/>
  <c r="D771" i="15"/>
  <c r="D770" i="15"/>
  <c r="D769" i="15"/>
  <c r="D768" i="15"/>
  <c r="D767" i="15"/>
  <c r="D766" i="15"/>
  <c r="D765" i="15"/>
  <c r="D764" i="15"/>
  <c r="D763" i="15"/>
  <c r="D762" i="15"/>
  <c r="D761" i="15"/>
  <c r="D760" i="15"/>
  <c r="D759" i="15"/>
  <c r="D758" i="15"/>
  <c r="D757" i="15"/>
  <c r="D756" i="15"/>
  <c r="D755" i="15"/>
  <c r="D754" i="15"/>
  <c r="D753" i="15"/>
  <c r="D752" i="15"/>
  <c r="D751" i="15"/>
  <c r="D750" i="15"/>
  <c r="D749" i="15"/>
  <c r="D748" i="15"/>
  <c r="D747" i="15"/>
  <c r="D746" i="15"/>
  <c r="D745" i="15"/>
  <c r="D744" i="15"/>
  <c r="D743" i="15"/>
  <c r="D742" i="15"/>
  <c r="D741" i="15"/>
  <c r="D740" i="15"/>
  <c r="D739" i="15"/>
  <c r="D738" i="15"/>
  <c r="D737" i="15"/>
  <c r="D736" i="15"/>
  <c r="D735" i="15"/>
  <c r="D734" i="15"/>
  <c r="D733" i="15"/>
  <c r="D732" i="15"/>
  <c r="D731" i="15"/>
  <c r="D730" i="15"/>
  <c r="D729" i="15"/>
  <c r="D728" i="15"/>
  <c r="D727" i="15"/>
  <c r="D726" i="15"/>
  <c r="D725" i="15"/>
  <c r="D724" i="15"/>
  <c r="D723" i="15"/>
  <c r="D722" i="15"/>
  <c r="D721" i="15"/>
  <c r="D720" i="15"/>
  <c r="D719" i="15"/>
  <c r="D718" i="15"/>
  <c r="D717" i="15"/>
  <c r="D716" i="15"/>
  <c r="D715" i="15"/>
  <c r="D714" i="15"/>
  <c r="D713" i="15"/>
  <c r="D712" i="15"/>
  <c r="D711" i="15"/>
  <c r="D710" i="15"/>
  <c r="D709" i="15"/>
  <c r="D708" i="15"/>
  <c r="D707" i="15"/>
  <c r="D706" i="15"/>
  <c r="D705" i="15"/>
  <c r="D704" i="15"/>
  <c r="D703" i="15"/>
  <c r="D702" i="15"/>
  <c r="D701" i="15"/>
  <c r="D700" i="15"/>
  <c r="D699" i="15"/>
  <c r="D698" i="15"/>
  <c r="D697" i="15"/>
  <c r="D696" i="15"/>
  <c r="D695" i="15"/>
  <c r="D694" i="15"/>
  <c r="D693" i="15"/>
  <c r="D692" i="15"/>
  <c r="D691" i="15"/>
  <c r="D690" i="15"/>
  <c r="D689" i="15"/>
  <c r="D688" i="15"/>
  <c r="D687" i="15"/>
  <c r="D686" i="15"/>
  <c r="D685" i="15"/>
  <c r="D684" i="15"/>
  <c r="D683" i="15"/>
  <c r="D682" i="15"/>
  <c r="D681" i="15"/>
  <c r="D680" i="15"/>
  <c r="D679" i="15"/>
  <c r="D678" i="15"/>
  <c r="D677" i="15"/>
  <c r="D676" i="15"/>
  <c r="D675" i="15"/>
  <c r="D674" i="15"/>
  <c r="D673" i="15"/>
  <c r="D672" i="15"/>
  <c r="D671" i="15"/>
  <c r="D670" i="15"/>
  <c r="D669" i="15"/>
  <c r="D668" i="15"/>
  <c r="D667" i="15"/>
  <c r="D666" i="15"/>
  <c r="D665" i="15"/>
  <c r="D664" i="15"/>
  <c r="D663" i="15"/>
  <c r="D662" i="15"/>
  <c r="D661" i="15"/>
  <c r="D660" i="15"/>
  <c r="D659" i="15"/>
  <c r="D658" i="15"/>
  <c r="D657" i="15"/>
  <c r="D656" i="15"/>
  <c r="D655" i="15"/>
  <c r="D654" i="15"/>
  <c r="D653" i="15"/>
  <c r="D652" i="15"/>
  <c r="D651" i="15"/>
  <c r="D650" i="15"/>
  <c r="D649" i="15"/>
  <c r="D648" i="15"/>
  <c r="D647" i="15"/>
  <c r="D646" i="15"/>
  <c r="D645" i="15"/>
  <c r="D644" i="15"/>
  <c r="D643" i="15"/>
  <c r="D642" i="15"/>
  <c r="D641" i="15"/>
  <c r="D640" i="15"/>
  <c r="D639" i="15"/>
  <c r="D638" i="15"/>
  <c r="D637" i="15"/>
  <c r="D636" i="15"/>
  <c r="D635" i="15"/>
  <c r="D634" i="15"/>
  <c r="D633" i="15"/>
  <c r="D632" i="15"/>
  <c r="D631" i="15"/>
  <c r="D630" i="15"/>
  <c r="D629" i="15"/>
  <c r="D628" i="15"/>
  <c r="D627" i="15"/>
  <c r="D626" i="15"/>
  <c r="D625" i="15"/>
  <c r="D624" i="15"/>
  <c r="D623" i="15"/>
  <c r="D622" i="15"/>
  <c r="D621" i="15"/>
  <c r="D620" i="15"/>
  <c r="D619" i="15"/>
  <c r="D618" i="15"/>
  <c r="D617" i="15"/>
  <c r="D616" i="15"/>
  <c r="D615" i="15"/>
  <c r="D614" i="15"/>
  <c r="D613" i="15"/>
  <c r="D612" i="15"/>
  <c r="D611" i="15"/>
  <c r="D610" i="15"/>
  <c r="D609" i="15"/>
  <c r="D608" i="15"/>
  <c r="D607" i="15"/>
  <c r="D606" i="15"/>
  <c r="D605" i="15"/>
  <c r="D604" i="15"/>
  <c r="D603" i="15"/>
  <c r="D602" i="15"/>
  <c r="D601" i="15"/>
  <c r="D600" i="15"/>
  <c r="D599" i="15"/>
  <c r="D598" i="15"/>
  <c r="D597" i="15"/>
  <c r="D596" i="15"/>
  <c r="D595" i="15"/>
  <c r="D594" i="15"/>
  <c r="D593" i="15"/>
  <c r="D592" i="15"/>
  <c r="D591" i="15"/>
  <c r="D590" i="15"/>
  <c r="D589" i="15"/>
  <c r="D588" i="15"/>
  <c r="D587" i="15"/>
  <c r="D586" i="15"/>
  <c r="D585" i="15"/>
  <c r="D584" i="15"/>
  <c r="D583" i="15"/>
  <c r="D582" i="15"/>
  <c r="D581" i="15"/>
  <c r="D580" i="15"/>
  <c r="D579" i="15"/>
  <c r="D578" i="15"/>
  <c r="D577" i="15"/>
  <c r="D576" i="15"/>
  <c r="D575" i="15"/>
  <c r="D574" i="15"/>
  <c r="D573" i="15"/>
  <c r="D572" i="15"/>
  <c r="D571" i="15"/>
  <c r="D570" i="15"/>
  <c r="D569" i="15"/>
  <c r="D568" i="15"/>
  <c r="D567" i="15"/>
  <c r="D566" i="15"/>
  <c r="D565" i="15"/>
  <c r="D564" i="15"/>
  <c r="D563" i="15"/>
  <c r="D562" i="15"/>
  <c r="D561" i="15"/>
  <c r="D560" i="15"/>
  <c r="D559" i="15"/>
  <c r="D558" i="15"/>
  <c r="D557" i="15"/>
  <c r="D556" i="15"/>
  <c r="D555" i="15"/>
  <c r="D554" i="15"/>
  <c r="D553" i="15"/>
  <c r="D552" i="15"/>
  <c r="D551" i="15"/>
  <c r="D550" i="15"/>
  <c r="D549" i="15"/>
  <c r="D548" i="15"/>
  <c r="D547" i="15"/>
  <c r="D546" i="15"/>
  <c r="D545" i="15"/>
  <c r="D544" i="15"/>
  <c r="D543" i="15"/>
  <c r="D542" i="15"/>
  <c r="D541" i="15"/>
  <c r="D540" i="15"/>
  <c r="D539" i="15"/>
  <c r="D538" i="15"/>
  <c r="D537" i="15"/>
  <c r="D536" i="15"/>
  <c r="D535" i="15"/>
  <c r="D534" i="15"/>
  <c r="D533" i="15"/>
  <c r="D532" i="15"/>
  <c r="D531" i="15"/>
  <c r="D530" i="15"/>
  <c r="D529" i="15"/>
  <c r="D528" i="15"/>
  <c r="D527" i="15"/>
  <c r="D526" i="15"/>
  <c r="D525" i="15"/>
  <c r="D524" i="15"/>
  <c r="D523" i="15"/>
  <c r="D522" i="15"/>
  <c r="D521" i="15"/>
  <c r="D520" i="15"/>
  <c r="D519" i="15"/>
  <c r="D518" i="15"/>
  <c r="D517" i="15"/>
  <c r="D516" i="15"/>
  <c r="D515" i="15"/>
  <c r="D514" i="15"/>
  <c r="D513" i="15"/>
  <c r="D512" i="15"/>
  <c r="D511" i="15"/>
  <c r="D510" i="15"/>
  <c r="D509" i="15"/>
  <c r="D508" i="15"/>
  <c r="D507" i="15"/>
  <c r="D506" i="15"/>
  <c r="D505" i="15"/>
  <c r="D504" i="15"/>
  <c r="D503" i="15"/>
  <c r="D502" i="15"/>
  <c r="D501" i="15"/>
  <c r="D500" i="15"/>
  <c r="D499" i="15"/>
  <c r="D498" i="15"/>
  <c r="D497" i="15"/>
  <c r="D496" i="15"/>
  <c r="D495" i="15"/>
  <c r="D494" i="15"/>
  <c r="D493" i="15"/>
  <c r="D492" i="15"/>
  <c r="D491" i="15"/>
  <c r="D490" i="15"/>
  <c r="D489" i="15"/>
  <c r="D488" i="15"/>
  <c r="D487" i="15"/>
  <c r="D486" i="15"/>
  <c r="D485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E4" i="15"/>
  <c r="D4" i="15"/>
  <c r="C1496" i="14"/>
  <c r="D1397" i="14"/>
  <c r="D1396" i="14"/>
  <c r="D1395" i="14"/>
  <c r="D1394" i="14"/>
  <c r="D1393" i="14"/>
  <c r="D1392" i="14"/>
  <c r="D1391" i="14"/>
  <c r="D1390" i="14"/>
  <c r="D1389" i="14"/>
  <c r="D1388" i="14"/>
  <c r="D1387" i="14"/>
  <c r="D1386" i="14"/>
  <c r="D1385" i="14"/>
  <c r="D1384" i="14"/>
  <c r="D1383" i="14"/>
  <c r="D1382" i="14"/>
  <c r="D1381" i="14"/>
  <c r="D1380" i="14"/>
  <c r="D1379" i="14"/>
  <c r="D1378" i="14"/>
  <c r="D1377" i="14"/>
  <c r="D1376" i="14"/>
  <c r="D1375" i="14"/>
  <c r="D1374" i="14"/>
  <c r="D1373" i="14"/>
  <c r="D1372" i="14"/>
  <c r="D1371" i="14"/>
  <c r="D1370" i="14"/>
  <c r="D1369" i="14"/>
  <c r="D1368" i="14"/>
  <c r="D1367" i="14"/>
  <c r="D1366" i="14"/>
  <c r="D1365" i="14"/>
  <c r="D1364" i="14"/>
  <c r="D1363" i="14"/>
  <c r="D1362" i="14"/>
  <c r="D1361" i="14"/>
  <c r="D1360" i="14"/>
  <c r="D1359" i="14"/>
  <c r="D1358" i="14"/>
  <c r="D1357" i="14"/>
  <c r="D1356" i="14"/>
  <c r="D1355" i="14"/>
  <c r="D1354" i="14"/>
  <c r="D1353" i="14"/>
  <c r="D1352" i="14"/>
  <c r="D1351" i="14"/>
  <c r="D1350" i="14"/>
  <c r="D1349" i="14"/>
  <c r="D1348" i="14"/>
  <c r="D1347" i="14"/>
  <c r="D1346" i="14"/>
  <c r="D1345" i="14"/>
  <c r="D1344" i="14"/>
  <c r="D1343" i="14"/>
  <c r="D1342" i="14"/>
  <c r="D1341" i="14"/>
  <c r="D1340" i="14"/>
  <c r="D1339" i="14"/>
  <c r="D1338" i="14"/>
  <c r="D1337" i="14"/>
  <c r="D1336" i="14"/>
  <c r="D1335" i="14"/>
  <c r="D1334" i="14"/>
  <c r="D1333" i="14"/>
  <c r="D1332" i="14"/>
  <c r="D1331" i="14"/>
  <c r="D1330" i="14"/>
  <c r="D1329" i="14"/>
  <c r="D1328" i="14"/>
  <c r="D1327" i="14"/>
  <c r="D1326" i="14"/>
  <c r="D1325" i="14"/>
  <c r="D1324" i="14"/>
  <c r="D1323" i="14"/>
  <c r="D1322" i="14"/>
  <c r="D1321" i="14"/>
  <c r="D1320" i="14"/>
  <c r="D1319" i="14"/>
  <c r="D1318" i="14"/>
  <c r="D1317" i="14"/>
  <c r="D1316" i="14"/>
  <c r="D1315" i="14"/>
  <c r="D1314" i="14"/>
  <c r="D1313" i="14"/>
  <c r="D1312" i="14"/>
  <c r="D1311" i="14"/>
  <c r="D1310" i="14"/>
  <c r="D1309" i="14"/>
  <c r="D1308" i="14"/>
  <c r="D1307" i="14"/>
  <c r="D1306" i="14"/>
  <c r="D1305" i="14"/>
  <c r="D1304" i="14"/>
  <c r="D1303" i="14"/>
  <c r="D1302" i="14"/>
  <c r="D1301" i="14"/>
  <c r="D1300" i="14"/>
  <c r="D1299" i="14"/>
  <c r="D1298" i="14"/>
  <c r="D1297" i="14"/>
  <c r="D1296" i="14"/>
  <c r="D1295" i="14"/>
  <c r="D1294" i="14"/>
  <c r="D1293" i="14"/>
  <c r="D1292" i="14"/>
  <c r="D1291" i="14"/>
  <c r="D1290" i="14"/>
  <c r="D1289" i="14"/>
  <c r="D1288" i="14"/>
  <c r="D1287" i="14"/>
  <c r="D1286" i="14"/>
  <c r="D1285" i="14"/>
  <c r="D1284" i="14"/>
  <c r="D1283" i="14"/>
  <c r="D1282" i="14"/>
  <c r="D1281" i="14"/>
  <c r="D1280" i="14"/>
  <c r="D1279" i="14"/>
  <c r="D1278" i="14"/>
  <c r="D1277" i="14"/>
  <c r="D1276" i="14"/>
  <c r="D1275" i="14"/>
  <c r="D1274" i="14"/>
  <c r="D1273" i="14"/>
  <c r="D1272" i="14"/>
  <c r="D1271" i="14"/>
  <c r="D1270" i="14"/>
  <c r="D1269" i="14"/>
  <c r="D1268" i="14"/>
  <c r="D1267" i="14"/>
  <c r="D1266" i="14"/>
  <c r="D1265" i="14"/>
  <c r="D1264" i="14"/>
  <c r="D1263" i="14"/>
  <c r="D1262" i="14"/>
  <c r="D1261" i="14"/>
  <c r="D1260" i="14"/>
  <c r="D1259" i="14"/>
  <c r="D1258" i="14"/>
  <c r="D1257" i="14"/>
  <c r="D1256" i="14"/>
  <c r="D1255" i="14"/>
  <c r="D1254" i="14"/>
  <c r="D1253" i="14"/>
  <c r="D1252" i="14"/>
  <c r="D1251" i="14"/>
  <c r="D1250" i="14"/>
  <c r="D1249" i="14"/>
  <c r="D1248" i="14"/>
  <c r="D1247" i="14"/>
  <c r="D1246" i="14"/>
  <c r="D1245" i="14"/>
  <c r="D1244" i="14"/>
  <c r="D1243" i="14"/>
  <c r="D1242" i="14"/>
  <c r="D1241" i="14"/>
  <c r="D1240" i="14"/>
  <c r="D1239" i="14"/>
  <c r="D1238" i="14"/>
  <c r="D1237" i="14"/>
  <c r="D1236" i="14"/>
  <c r="D1235" i="14"/>
  <c r="D1234" i="14"/>
  <c r="D1233" i="14"/>
  <c r="D1232" i="14"/>
  <c r="D1231" i="14"/>
  <c r="D1230" i="14"/>
  <c r="D1229" i="14"/>
  <c r="D1228" i="14"/>
  <c r="D1227" i="14"/>
  <c r="D1226" i="14"/>
  <c r="D1225" i="14"/>
  <c r="D1224" i="14"/>
  <c r="D1223" i="14"/>
  <c r="D1222" i="14"/>
  <c r="D1221" i="14"/>
  <c r="D1220" i="14"/>
  <c r="D1219" i="14"/>
  <c r="D1218" i="14"/>
  <c r="D1217" i="14"/>
  <c r="D1216" i="14"/>
  <c r="D1215" i="14"/>
  <c r="D1214" i="14"/>
  <c r="D1213" i="14"/>
  <c r="D1212" i="14"/>
  <c r="D1211" i="14"/>
  <c r="D1210" i="14"/>
  <c r="D1209" i="14"/>
  <c r="D1208" i="14"/>
  <c r="D1207" i="14"/>
  <c r="D1206" i="14"/>
  <c r="D1205" i="14"/>
  <c r="D1204" i="14"/>
  <c r="D1203" i="14"/>
  <c r="D1202" i="14"/>
  <c r="D1201" i="14"/>
  <c r="D1200" i="14"/>
  <c r="D1199" i="14"/>
  <c r="D1198" i="14"/>
  <c r="D1197" i="14"/>
  <c r="D1196" i="14"/>
  <c r="D1195" i="14"/>
  <c r="D1194" i="14"/>
  <c r="D1193" i="14"/>
  <c r="D1192" i="14"/>
  <c r="D1191" i="14"/>
  <c r="D1190" i="14"/>
  <c r="D1189" i="14"/>
  <c r="D1188" i="14"/>
  <c r="D1187" i="14"/>
  <c r="D1186" i="14"/>
  <c r="D1185" i="14"/>
  <c r="D1184" i="14"/>
  <c r="D1183" i="14"/>
  <c r="D1182" i="14"/>
  <c r="D1181" i="14"/>
  <c r="D1180" i="14"/>
  <c r="D1179" i="14"/>
  <c r="D1178" i="14"/>
  <c r="D1177" i="14"/>
  <c r="D1176" i="14"/>
  <c r="D1175" i="14"/>
  <c r="D1174" i="14"/>
  <c r="D1173" i="14"/>
  <c r="D1172" i="14"/>
  <c r="D1171" i="14"/>
  <c r="D1170" i="14"/>
  <c r="D1169" i="14"/>
  <c r="D1168" i="14"/>
  <c r="D1167" i="14"/>
  <c r="D1166" i="14"/>
  <c r="D1165" i="14"/>
  <c r="D1164" i="14"/>
  <c r="D1163" i="14"/>
  <c r="D1162" i="14"/>
  <c r="D1161" i="14"/>
  <c r="D1160" i="14"/>
  <c r="D1159" i="14"/>
  <c r="D1158" i="14"/>
  <c r="D1157" i="14"/>
  <c r="D1156" i="14"/>
  <c r="D1155" i="14"/>
  <c r="D1154" i="14"/>
  <c r="D1153" i="14"/>
  <c r="D1152" i="14"/>
  <c r="D1151" i="14"/>
  <c r="D1150" i="14"/>
  <c r="D1149" i="14"/>
  <c r="D1148" i="14"/>
  <c r="D1147" i="14"/>
  <c r="D1146" i="14"/>
  <c r="D1145" i="14"/>
  <c r="D1144" i="14"/>
  <c r="D1143" i="14"/>
  <c r="D1142" i="14"/>
  <c r="D1141" i="14"/>
  <c r="D1140" i="14"/>
  <c r="D1139" i="14"/>
  <c r="D1138" i="14"/>
  <c r="D1137" i="14"/>
  <c r="D1136" i="14"/>
  <c r="D1135" i="14"/>
  <c r="D1134" i="14"/>
  <c r="D1133" i="14"/>
  <c r="D1132" i="14"/>
  <c r="D1131" i="14"/>
  <c r="D1130" i="14"/>
  <c r="D1129" i="14"/>
  <c r="D1128" i="14"/>
  <c r="D1127" i="14"/>
  <c r="D1126" i="14"/>
  <c r="D1125" i="14"/>
  <c r="D1124" i="14"/>
  <c r="D1123" i="14"/>
  <c r="D1122" i="14"/>
  <c r="D1121" i="14"/>
  <c r="D1120" i="14"/>
  <c r="D1119" i="14"/>
  <c r="D1118" i="14"/>
  <c r="D1117" i="14"/>
  <c r="D1116" i="14"/>
  <c r="D1115" i="14"/>
  <c r="D1114" i="14"/>
  <c r="D1113" i="14"/>
  <c r="D1112" i="14"/>
  <c r="D1111" i="14"/>
  <c r="D1110" i="14"/>
  <c r="D1109" i="14"/>
  <c r="D1108" i="14"/>
  <c r="D1107" i="14"/>
  <c r="D1106" i="14"/>
  <c r="D1105" i="14"/>
  <c r="D1104" i="14"/>
  <c r="D1103" i="14"/>
  <c r="D1102" i="14"/>
  <c r="D1101" i="14"/>
  <c r="D1100" i="14"/>
  <c r="D1099" i="14"/>
  <c r="D1098" i="14"/>
  <c r="D1097" i="14"/>
  <c r="D1096" i="14"/>
  <c r="D1095" i="14"/>
  <c r="D1094" i="14"/>
  <c r="D1093" i="14"/>
  <c r="D1092" i="14"/>
  <c r="D1091" i="14"/>
  <c r="D1090" i="14"/>
  <c r="D1089" i="14"/>
  <c r="D1088" i="14"/>
  <c r="D1087" i="14"/>
  <c r="D1086" i="14"/>
  <c r="D1085" i="14"/>
  <c r="D1084" i="14"/>
  <c r="D1083" i="14"/>
  <c r="D1082" i="14"/>
  <c r="D1081" i="14"/>
  <c r="D1080" i="14"/>
  <c r="D1079" i="14"/>
  <c r="D1078" i="14"/>
  <c r="D1077" i="14"/>
  <c r="D1076" i="14"/>
  <c r="D1075" i="14"/>
  <c r="D1074" i="14"/>
  <c r="D1073" i="14"/>
  <c r="D1072" i="14"/>
  <c r="D1071" i="14"/>
  <c r="D1070" i="14"/>
  <c r="D1069" i="14"/>
  <c r="D1068" i="14"/>
  <c r="D1067" i="14"/>
  <c r="D1066" i="14"/>
  <c r="D1065" i="14"/>
  <c r="D1064" i="14"/>
  <c r="D1063" i="14"/>
  <c r="D1062" i="14"/>
  <c r="D1061" i="14"/>
  <c r="D1060" i="14"/>
  <c r="D1059" i="14"/>
  <c r="D1058" i="14"/>
  <c r="D1057" i="14"/>
  <c r="D1056" i="14"/>
  <c r="D1055" i="14"/>
  <c r="D1054" i="14"/>
  <c r="D1053" i="14"/>
  <c r="D1052" i="14"/>
  <c r="D1051" i="14"/>
  <c r="D1050" i="14"/>
  <c r="D1049" i="14"/>
  <c r="D1048" i="14"/>
  <c r="D1047" i="14"/>
  <c r="D1046" i="14"/>
  <c r="D1045" i="14"/>
  <c r="D1044" i="14"/>
  <c r="D1043" i="14"/>
  <c r="D1042" i="14"/>
  <c r="D1041" i="14"/>
  <c r="D1040" i="14"/>
  <c r="D1039" i="14"/>
  <c r="D1038" i="14"/>
  <c r="D1037" i="14"/>
  <c r="D1036" i="14"/>
  <c r="D1035" i="14"/>
  <c r="D1034" i="14"/>
  <c r="D1033" i="14"/>
  <c r="D1032" i="14"/>
  <c r="D1031" i="14"/>
  <c r="D1030" i="14"/>
  <c r="D1029" i="14"/>
  <c r="D1028" i="14"/>
  <c r="D1027" i="14"/>
  <c r="D1026" i="14"/>
  <c r="D1025" i="14"/>
  <c r="D1024" i="14"/>
  <c r="D1023" i="14"/>
  <c r="D1022" i="14"/>
  <c r="D1021" i="14"/>
  <c r="D1020" i="14"/>
  <c r="D1019" i="14"/>
  <c r="D1018" i="14"/>
  <c r="D1017" i="14"/>
  <c r="D1016" i="14"/>
  <c r="D1015" i="14"/>
  <c r="D1014" i="14"/>
  <c r="D1013" i="14"/>
  <c r="D1012" i="14"/>
  <c r="D1011" i="14"/>
  <c r="D1010" i="14"/>
  <c r="D1009" i="14"/>
  <c r="D1008" i="14"/>
  <c r="D1007" i="14"/>
  <c r="D1006" i="14"/>
  <c r="D1005" i="14"/>
  <c r="D1004" i="14"/>
  <c r="D1003" i="14"/>
  <c r="D1002" i="14"/>
  <c r="D1001" i="14"/>
  <c r="D1000" i="14"/>
  <c r="D999" i="14"/>
  <c r="D998" i="14"/>
  <c r="D997" i="14"/>
  <c r="D996" i="14"/>
  <c r="D995" i="14"/>
  <c r="D994" i="14"/>
  <c r="D993" i="14"/>
  <c r="D992" i="14"/>
  <c r="D991" i="14"/>
  <c r="D990" i="14"/>
  <c r="D989" i="14"/>
  <c r="D988" i="14"/>
  <c r="D987" i="14"/>
  <c r="D986" i="14"/>
  <c r="D985" i="14"/>
  <c r="D984" i="14"/>
  <c r="D983" i="14"/>
  <c r="D982" i="14"/>
  <c r="D981" i="14"/>
  <c r="D980" i="14"/>
  <c r="D979" i="14"/>
  <c r="D978" i="14"/>
  <c r="D977" i="14"/>
  <c r="D976" i="14"/>
  <c r="D975" i="14"/>
  <c r="D974" i="14"/>
  <c r="D973" i="14"/>
  <c r="D972" i="14"/>
  <c r="D971" i="14"/>
  <c r="D970" i="14"/>
  <c r="D969" i="14"/>
  <c r="D968" i="14"/>
  <c r="D967" i="14"/>
  <c r="D966" i="14"/>
  <c r="D965" i="14"/>
  <c r="D964" i="14"/>
  <c r="D963" i="14"/>
  <c r="D962" i="14"/>
  <c r="D961" i="14"/>
  <c r="D960" i="14"/>
  <c r="D959" i="14"/>
  <c r="D958" i="14"/>
  <c r="D957" i="14"/>
  <c r="D956" i="14"/>
  <c r="D955" i="14"/>
  <c r="D954" i="14"/>
  <c r="D953" i="14"/>
  <c r="D952" i="14"/>
  <c r="D951" i="14"/>
  <c r="D950" i="14"/>
  <c r="D949" i="14"/>
  <c r="D948" i="14"/>
  <c r="D947" i="14"/>
  <c r="D946" i="14"/>
  <c r="D945" i="14"/>
  <c r="D944" i="14"/>
  <c r="D943" i="14"/>
  <c r="D942" i="14"/>
  <c r="D941" i="14"/>
  <c r="D940" i="14"/>
  <c r="D939" i="14"/>
  <c r="D938" i="14"/>
  <c r="D937" i="14"/>
  <c r="D936" i="14"/>
  <c r="D935" i="14"/>
  <c r="D934" i="14"/>
  <c r="D933" i="14"/>
  <c r="D932" i="14"/>
  <c r="D931" i="14"/>
  <c r="D930" i="14"/>
  <c r="D929" i="14"/>
  <c r="D928" i="14"/>
  <c r="D927" i="14"/>
  <c r="D926" i="14"/>
  <c r="D925" i="14"/>
  <c r="D924" i="14"/>
  <c r="D923" i="14"/>
  <c r="D922" i="14"/>
  <c r="D921" i="14"/>
  <c r="D920" i="14"/>
  <c r="D919" i="14"/>
  <c r="D918" i="14"/>
  <c r="D917" i="14"/>
  <c r="D916" i="14"/>
  <c r="D915" i="14"/>
  <c r="D914" i="14"/>
  <c r="D913" i="14"/>
  <c r="D912" i="14"/>
  <c r="D911" i="14"/>
  <c r="D910" i="14"/>
  <c r="D909" i="14"/>
  <c r="D908" i="14"/>
  <c r="D907" i="14"/>
  <c r="D906" i="14"/>
  <c r="D905" i="14"/>
  <c r="D904" i="14"/>
  <c r="D903" i="14"/>
  <c r="D902" i="14"/>
  <c r="D901" i="14"/>
  <c r="D900" i="14"/>
  <c r="D899" i="14"/>
  <c r="D898" i="14"/>
  <c r="D897" i="14"/>
  <c r="D896" i="14"/>
  <c r="D895" i="14"/>
  <c r="D894" i="14"/>
  <c r="D893" i="14"/>
  <c r="D892" i="14"/>
  <c r="D891" i="14"/>
  <c r="D890" i="14"/>
  <c r="D889" i="14"/>
  <c r="D888" i="14"/>
  <c r="D887" i="14"/>
  <c r="D886" i="14"/>
  <c r="D885" i="14"/>
  <c r="D884" i="14"/>
  <c r="D883" i="14"/>
  <c r="D882" i="14"/>
  <c r="D881" i="14"/>
  <c r="D880" i="14"/>
  <c r="D879" i="14"/>
  <c r="D878" i="14"/>
  <c r="D877" i="14"/>
  <c r="D876" i="14"/>
  <c r="D875" i="14"/>
  <c r="D874" i="14"/>
  <c r="D873" i="14"/>
  <c r="D872" i="14"/>
  <c r="D871" i="14"/>
  <c r="D870" i="14"/>
  <c r="D869" i="14"/>
  <c r="D868" i="14"/>
  <c r="D867" i="14"/>
  <c r="D866" i="14"/>
  <c r="D865" i="14"/>
  <c r="D864" i="14"/>
  <c r="D863" i="14"/>
  <c r="D862" i="14"/>
  <c r="D861" i="14"/>
  <c r="D860" i="14"/>
  <c r="D859" i="14"/>
  <c r="D858" i="14"/>
  <c r="D857" i="14"/>
  <c r="D856" i="14"/>
  <c r="D855" i="14"/>
  <c r="D854" i="14"/>
  <c r="D853" i="14"/>
  <c r="D852" i="14"/>
  <c r="D851" i="14"/>
  <c r="D850" i="14"/>
  <c r="D849" i="14"/>
  <c r="D848" i="14"/>
  <c r="D847" i="14"/>
  <c r="D846" i="14"/>
  <c r="D845" i="14"/>
  <c r="D844" i="14"/>
  <c r="D843" i="14"/>
  <c r="D842" i="14"/>
  <c r="D841" i="14"/>
  <c r="D840" i="14"/>
  <c r="D839" i="14"/>
  <c r="D838" i="14"/>
  <c r="D837" i="14"/>
  <c r="D836" i="14"/>
  <c r="D835" i="14"/>
  <c r="D834" i="14"/>
  <c r="D833" i="14"/>
  <c r="D832" i="14"/>
  <c r="D831" i="14"/>
  <c r="D830" i="14"/>
  <c r="D829" i="14"/>
  <c r="D828" i="14"/>
  <c r="D827" i="14"/>
  <c r="D826" i="14"/>
  <c r="D825" i="14"/>
  <c r="D824" i="14"/>
  <c r="D823" i="14"/>
  <c r="D822" i="14"/>
  <c r="D821" i="14"/>
  <c r="D820" i="14"/>
  <c r="D819" i="14"/>
  <c r="D818" i="14"/>
  <c r="D817" i="14"/>
  <c r="D816" i="14"/>
  <c r="D815" i="14"/>
  <c r="D814" i="14"/>
  <c r="D813" i="14"/>
  <c r="D812" i="14"/>
  <c r="D811" i="14"/>
  <c r="D810" i="14"/>
  <c r="D809" i="14"/>
  <c r="D808" i="14"/>
  <c r="D807" i="14"/>
  <c r="D806" i="14"/>
  <c r="D805" i="14"/>
  <c r="D804" i="14"/>
  <c r="D803" i="14"/>
  <c r="D802" i="14"/>
  <c r="D801" i="14"/>
  <c r="D800" i="14"/>
  <c r="D799" i="14"/>
  <c r="D798" i="14"/>
  <c r="D797" i="14"/>
  <c r="D796" i="14"/>
  <c r="D795" i="14"/>
  <c r="D794" i="14"/>
  <c r="D793" i="14"/>
  <c r="D792" i="14"/>
  <c r="D791" i="14"/>
  <c r="D790" i="14"/>
  <c r="D789" i="14"/>
  <c r="D788" i="14"/>
  <c r="D787" i="14"/>
  <c r="D786" i="14"/>
  <c r="D785" i="14"/>
  <c r="D784" i="14"/>
  <c r="D783" i="14"/>
  <c r="D782" i="14"/>
  <c r="D781" i="14"/>
  <c r="D780" i="14"/>
  <c r="D779" i="14"/>
  <c r="D778" i="14"/>
  <c r="D777" i="14"/>
  <c r="D776" i="14"/>
  <c r="D775" i="14"/>
  <c r="D774" i="14"/>
  <c r="D773" i="14"/>
  <c r="D772" i="14"/>
  <c r="D771" i="14"/>
  <c r="D770" i="14"/>
  <c r="D769" i="14"/>
  <c r="D768" i="14"/>
  <c r="D767" i="14"/>
  <c r="D766" i="14"/>
  <c r="D765" i="14"/>
  <c r="D764" i="14"/>
  <c r="D763" i="14"/>
  <c r="D762" i="14"/>
  <c r="D761" i="14"/>
  <c r="D760" i="14"/>
  <c r="D759" i="14"/>
  <c r="D758" i="14"/>
  <c r="D757" i="14"/>
  <c r="D756" i="14"/>
  <c r="D755" i="14"/>
  <c r="D754" i="14"/>
  <c r="D753" i="14"/>
  <c r="D752" i="14"/>
  <c r="D751" i="14"/>
  <c r="D750" i="14"/>
  <c r="D749" i="14"/>
  <c r="D748" i="14"/>
  <c r="D747" i="14"/>
  <c r="D746" i="14"/>
  <c r="D745" i="14"/>
  <c r="D744" i="14"/>
  <c r="D743" i="14"/>
  <c r="D742" i="14"/>
  <c r="D741" i="14"/>
  <c r="D740" i="14"/>
  <c r="D739" i="14"/>
  <c r="D738" i="14"/>
  <c r="D737" i="14"/>
  <c r="D736" i="14"/>
  <c r="D735" i="14"/>
  <c r="D734" i="14"/>
  <c r="D733" i="14"/>
  <c r="D732" i="14"/>
  <c r="D731" i="14"/>
  <c r="D730" i="14"/>
  <c r="D729" i="14"/>
  <c r="D728" i="14"/>
  <c r="D727" i="14"/>
  <c r="D726" i="14"/>
  <c r="D725" i="14"/>
  <c r="D724" i="14"/>
  <c r="D723" i="14"/>
  <c r="D722" i="14"/>
  <c r="D721" i="14"/>
  <c r="D720" i="14"/>
  <c r="D719" i="14"/>
  <c r="D718" i="14"/>
  <c r="D717" i="14"/>
  <c r="D716" i="14"/>
  <c r="D715" i="14"/>
  <c r="D714" i="14"/>
  <c r="D713" i="14"/>
  <c r="D712" i="14"/>
  <c r="D711" i="14"/>
  <c r="D710" i="14"/>
  <c r="D709" i="14"/>
  <c r="D708" i="14"/>
  <c r="D707" i="14"/>
  <c r="D706" i="14"/>
  <c r="D705" i="14"/>
  <c r="D704" i="14"/>
  <c r="D703" i="14"/>
  <c r="D702" i="14"/>
  <c r="D701" i="14"/>
  <c r="D700" i="14"/>
  <c r="D699" i="14"/>
  <c r="D698" i="14"/>
  <c r="D697" i="14"/>
  <c r="D696" i="14"/>
  <c r="D695" i="14"/>
  <c r="D694" i="14"/>
  <c r="D693" i="14"/>
  <c r="D692" i="14"/>
  <c r="D691" i="14"/>
  <c r="D690" i="14"/>
  <c r="D689" i="14"/>
  <c r="D688" i="14"/>
  <c r="D687" i="14"/>
  <c r="D686" i="14"/>
  <c r="D685" i="14"/>
  <c r="D684" i="14"/>
  <c r="D683" i="14"/>
  <c r="D682" i="14"/>
  <c r="D681" i="14"/>
  <c r="D680" i="14"/>
  <c r="D679" i="14"/>
  <c r="D678" i="14"/>
  <c r="D677" i="14"/>
  <c r="D676" i="14"/>
  <c r="D675" i="14"/>
  <c r="D674" i="14"/>
  <c r="D673" i="14"/>
  <c r="D672" i="14"/>
  <c r="D671" i="14"/>
  <c r="D670" i="14"/>
  <c r="D669" i="14"/>
  <c r="D668" i="14"/>
  <c r="D667" i="14"/>
  <c r="D666" i="14"/>
  <c r="D665" i="14"/>
  <c r="D664" i="14"/>
  <c r="D663" i="14"/>
  <c r="D662" i="14"/>
  <c r="D661" i="14"/>
  <c r="D660" i="14"/>
  <c r="D659" i="14"/>
  <c r="D658" i="14"/>
  <c r="D657" i="14"/>
  <c r="D656" i="14"/>
  <c r="D655" i="14"/>
  <c r="D654" i="14"/>
  <c r="D653" i="14"/>
  <c r="D652" i="14"/>
  <c r="D651" i="14"/>
  <c r="D650" i="14"/>
  <c r="D649" i="14"/>
  <c r="D648" i="14"/>
  <c r="D647" i="14"/>
  <c r="D646" i="14"/>
  <c r="D645" i="14"/>
  <c r="D644" i="14"/>
  <c r="D643" i="14"/>
  <c r="D642" i="14"/>
  <c r="D641" i="14"/>
  <c r="D640" i="14"/>
  <c r="D639" i="14"/>
  <c r="D638" i="14"/>
  <c r="D637" i="14"/>
  <c r="D636" i="14"/>
  <c r="D635" i="14"/>
  <c r="D634" i="14"/>
  <c r="D633" i="14"/>
  <c r="D632" i="14"/>
  <c r="D631" i="14"/>
  <c r="D630" i="14"/>
  <c r="D629" i="14"/>
  <c r="D628" i="14"/>
  <c r="D627" i="14"/>
  <c r="D626" i="14"/>
  <c r="D625" i="14"/>
  <c r="D624" i="14"/>
  <c r="D623" i="14"/>
  <c r="D622" i="14"/>
  <c r="D621" i="14"/>
  <c r="D620" i="14"/>
  <c r="D619" i="14"/>
  <c r="D618" i="14"/>
  <c r="D617" i="14"/>
  <c r="D616" i="14"/>
  <c r="D615" i="14"/>
  <c r="D614" i="14"/>
  <c r="D613" i="14"/>
  <c r="D612" i="14"/>
  <c r="D611" i="14"/>
  <c r="D610" i="14"/>
  <c r="D609" i="14"/>
  <c r="D608" i="14"/>
  <c r="D607" i="14"/>
  <c r="D606" i="14"/>
  <c r="D605" i="14"/>
  <c r="D604" i="14"/>
  <c r="D603" i="14"/>
  <c r="D602" i="14"/>
  <c r="D601" i="14"/>
  <c r="D600" i="14"/>
  <c r="D599" i="14"/>
  <c r="D598" i="14"/>
  <c r="D597" i="14"/>
  <c r="D596" i="14"/>
  <c r="D595" i="14"/>
  <c r="D594" i="14"/>
  <c r="D593" i="14"/>
  <c r="D592" i="14"/>
  <c r="D591" i="14"/>
  <c r="D590" i="14"/>
  <c r="D589" i="14"/>
  <c r="D588" i="14"/>
  <c r="D587" i="14"/>
  <c r="D586" i="14"/>
  <c r="D585" i="14"/>
  <c r="D584" i="14"/>
  <c r="D583" i="14"/>
  <c r="D582" i="14"/>
  <c r="D581" i="14"/>
  <c r="D580" i="14"/>
  <c r="D579" i="14"/>
  <c r="D578" i="14"/>
  <c r="D577" i="14"/>
  <c r="D576" i="14"/>
  <c r="D575" i="14"/>
  <c r="D574" i="14"/>
  <c r="D573" i="14"/>
  <c r="D572" i="14"/>
  <c r="D571" i="14"/>
  <c r="D570" i="14"/>
  <c r="D569" i="14"/>
  <c r="D568" i="14"/>
  <c r="D567" i="14"/>
  <c r="D566" i="14"/>
  <c r="D565" i="14"/>
  <c r="D564" i="14"/>
  <c r="D563" i="14"/>
  <c r="D562" i="14"/>
  <c r="D561" i="14"/>
  <c r="D560" i="14"/>
  <c r="D559" i="14"/>
  <c r="D558" i="14"/>
  <c r="D557" i="14"/>
  <c r="D556" i="14"/>
  <c r="D555" i="14"/>
  <c r="D554" i="14"/>
  <c r="D553" i="14"/>
  <c r="D552" i="14"/>
  <c r="D551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21" i="14"/>
  <c r="D520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E4" i="14"/>
  <c r="D4" i="14"/>
  <c r="C1496" i="12"/>
  <c r="B2" i="12"/>
  <c r="F5" i="12"/>
  <c r="E6" i="12"/>
  <c r="F6" i="12"/>
  <c r="E7" i="12"/>
  <c r="F7" i="12"/>
  <c r="E8" i="12"/>
  <c r="F8" i="12"/>
  <c r="E9" i="12"/>
  <c r="F9" i="12"/>
  <c r="E10" i="12"/>
  <c r="F10" i="12"/>
  <c r="E11" i="12"/>
  <c r="F11" i="12"/>
  <c r="E12" i="12"/>
  <c r="F12" i="12"/>
  <c r="E13" i="12"/>
  <c r="F13" i="12"/>
  <c r="E14" i="12"/>
  <c r="F14" i="12"/>
  <c r="E15" i="12"/>
  <c r="F15" i="12"/>
  <c r="E16" i="12"/>
  <c r="F16" i="12"/>
  <c r="E17" i="12"/>
  <c r="F17" i="12"/>
  <c r="E18" i="12"/>
  <c r="F18" i="12"/>
  <c r="E19" i="12"/>
  <c r="F19" i="12"/>
  <c r="E20" i="12"/>
  <c r="F20" i="12"/>
  <c r="E21" i="12"/>
  <c r="F21" i="12"/>
  <c r="E22" i="12"/>
  <c r="F22" i="12"/>
  <c r="E23" i="12"/>
  <c r="F23" i="12"/>
  <c r="E24" i="12"/>
  <c r="F24" i="12"/>
  <c r="E25" i="12"/>
  <c r="F25" i="12"/>
  <c r="E26" i="12"/>
  <c r="F26" i="12"/>
  <c r="E27" i="12"/>
  <c r="F27" i="12"/>
  <c r="E28" i="12"/>
  <c r="F28" i="12"/>
  <c r="E29" i="12"/>
  <c r="F29" i="12"/>
  <c r="E30" i="12"/>
  <c r="F30" i="12"/>
  <c r="E31" i="12"/>
  <c r="F31" i="12"/>
  <c r="E32" i="12"/>
  <c r="F32" i="12"/>
  <c r="E33" i="12"/>
  <c r="F33" i="12"/>
  <c r="E34" i="12"/>
  <c r="F34" i="12"/>
  <c r="E35" i="12"/>
  <c r="F35" i="12"/>
  <c r="E36" i="12"/>
  <c r="F36" i="12"/>
  <c r="E37" i="12"/>
  <c r="F37" i="12"/>
  <c r="E38" i="12"/>
  <c r="F38" i="12"/>
  <c r="E39" i="12"/>
  <c r="F39" i="12"/>
  <c r="E40" i="12"/>
  <c r="F40" i="12"/>
  <c r="E41" i="12"/>
  <c r="F41" i="12"/>
  <c r="E42" i="12"/>
  <c r="F42" i="12"/>
  <c r="E43" i="12"/>
  <c r="F43" i="12"/>
  <c r="E44" i="12"/>
  <c r="F44" i="12"/>
  <c r="E45" i="12"/>
  <c r="F45" i="12"/>
  <c r="E46" i="12"/>
  <c r="F46" i="12"/>
  <c r="E47" i="12"/>
  <c r="F47" i="12"/>
  <c r="E48" i="12"/>
  <c r="F48" i="12"/>
  <c r="E49" i="12"/>
  <c r="F49" i="12"/>
  <c r="E50" i="12"/>
  <c r="F50" i="12"/>
  <c r="E51" i="12"/>
  <c r="F51" i="12"/>
  <c r="E52" i="12"/>
  <c r="F52" i="12"/>
  <c r="E53" i="12"/>
  <c r="F53" i="12"/>
  <c r="E54" i="12"/>
  <c r="F54" i="12"/>
  <c r="E55" i="12"/>
  <c r="F55" i="12"/>
  <c r="E56" i="12"/>
  <c r="F56" i="12"/>
  <c r="E57" i="12"/>
  <c r="F57" i="12"/>
  <c r="E58" i="12"/>
  <c r="F58" i="12"/>
  <c r="E59" i="12"/>
  <c r="F59" i="12"/>
  <c r="E60" i="12"/>
  <c r="F60" i="12"/>
  <c r="E61" i="12"/>
  <c r="F61" i="12"/>
  <c r="E62" i="12"/>
  <c r="F62" i="12"/>
  <c r="E63" i="12"/>
  <c r="F63" i="12"/>
  <c r="E64" i="12"/>
  <c r="F64" i="12"/>
  <c r="E65" i="12"/>
  <c r="F65" i="12"/>
  <c r="E66" i="12"/>
  <c r="F66" i="12"/>
  <c r="E67" i="12"/>
  <c r="F67" i="12"/>
  <c r="E68" i="12"/>
  <c r="F68" i="12"/>
  <c r="E69" i="12"/>
  <c r="F69" i="12"/>
  <c r="E70" i="12"/>
  <c r="F70" i="12"/>
  <c r="E71" i="12"/>
  <c r="F71" i="12"/>
  <c r="E72" i="12"/>
  <c r="F72" i="12"/>
  <c r="E73" i="12"/>
  <c r="F73" i="12"/>
  <c r="E74" i="12"/>
  <c r="F74" i="12"/>
  <c r="E75" i="12"/>
  <c r="F75" i="12"/>
  <c r="E76" i="12"/>
  <c r="F76" i="12"/>
  <c r="E77" i="12"/>
  <c r="F77" i="12"/>
  <c r="E78" i="12"/>
  <c r="F78" i="12"/>
  <c r="E79" i="12"/>
  <c r="F79" i="12"/>
  <c r="E80" i="12"/>
  <c r="F80" i="12"/>
  <c r="E81" i="12"/>
  <c r="F81" i="12"/>
  <c r="E82" i="12"/>
  <c r="F82" i="12"/>
  <c r="E83" i="12"/>
  <c r="F83" i="12"/>
  <c r="E84" i="12"/>
  <c r="F84" i="12"/>
  <c r="E85" i="12"/>
  <c r="F85" i="12"/>
  <c r="E86" i="12"/>
  <c r="F86" i="12"/>
  <c r="E87" i="12"/>
  <c r="F87" i="12"/>
  <c r="E88" i="12"/>
  <c r="F88" i="12"/>
  <c r="E89" i="12"/>
  <c r="F89" i="12"/>
  <c r="E90" i="12"/>
  <c r="F90" i="12"/>
  <c r="E91" i="12"/>
  <c r="F91" i="12"/>
  <c r="E92" i="12"/>
  <c r="F92" i="12"/>
  <c r="E93" i="12"/>
  <c r="F93" i="12"/>
  <c r="E94" i="12"/>
  <c r="F94" i="12"/>
  <c r="E95" i="12"/>
  <c r="F95" i="12"/>
  <c r="E96" i="12"/>
  <c r="F96" i="12"/>
  <c r="E97" i="12"/>
  <c r="F97" i="12"/>
  <c r="E98" i="12"/>
  <c r="F98" i="12"/>
  <c r="E99" i="12"/>
  <c r="F99" i="12"/>
  <c r="E100" i="12"/>
  <c r="F100" i="12"/>
  <c r="E101" i="12"/>
  <c r="F101" i="12"/>
  <c r="E102" i="12"/>
  <c r="F102" i="12"/>
  <c r="E103" i="12"/>
  <c r="F103" i="12"/>
  <c r="E104" i="12"/>
  <c r="F104" i="12"/>
  <c r="E105" i="12"/>
  <c r="F105" i="12"/>
  <c r="E106" i="12"/>
  <c r="F106" i="12"/>
  <c r="E107" i="12"/>
  <c r="F107" i="12"/>
  <c r="E108" i="12"/>
  <c r="F108" i="12"/>
  <c r="E109" i="12"/>
  <c r="F109" i="12"/>
  <c r="E110" i="12"/>
  <c r="F110" i="12"/>
  <c r="E111" i="12"/>
  <c r="F111" i="12"/>
  <c r="E112" i="12"/>
  <c r="F112" i="12"/>
  <c r="E113" i="12"/>
  <c r="F113" i="12"/>
  <c r="E114" i="12"/>
  <c r="F114" i="12"/>
  <c r="E115" i="12"/>
  <c r="F115" i="12"/>
  <c r="E116" i="12"/>
  <c r="F116" i="12"/>
  <c r="E117" i="12"/>
  <c r="F117" i="12"/>
  <c r="E118" i="12"/>
  <c r="F118" i="12"/>
  <c r="E119" i="12"/>
  <c r="F119" i="12"/>
  <c r="E120" i="12"/>
  <c r="F120" i="12"/>
  <c r="E121" i="12"/>
  <c r="F121" i="12"/>
  <c r="E122" i="12"/>
  <c r="F122" i="12"/>
  <c r="E123" i="12"/>
  <c r="F123" i="12"/>
  <c r="E124" i="12"/>
  <c r="F124" i="12"/>
  <c r="E125" i="12"/>
  <c r="F125" i="12"/>
  <c r="E126" i="12"/>
  <c r="F126" i="12"/>
  <c r="E127" i="12"/>
  <c r="F127" i="12"/>
  <c r="E128" i="12"/>
  <c r="F128" i="12"/>
  <c r="E129" i="12"/>
  <c r="F129" i="12"/>
  <c r="E130" i="12"/>
  <c r="F130" i="12"/>
  <c r="E131" i="12"/>
  <c r="F131" i="12"/>
  <c r="E132" i="12"/>
  <c r="F132" i="12"/>
  <c r="E133" i="12"/>
  <c r="F133" i="12"/>
  <c r="E134" i="12"/>
  <c r="F134" i="12"/>
  <c r="E135" i="12"/>
  <c r="F135" i="12"/>
  <c r="E136" i="12"/>
  <c r="F136" i="12"/>
  <c r="E137" i="12"/>
  <c r="F137" i="12"/>
  <c r="E138" i="12"/>
  <c r="F138" i="12"/>
  <c r="E139" i="12"/>
  <c r="F139" i="12"/>
  <c r="E140" i="12"/>
  <c r="F140" i="12"/>
  <c r="E141" i="12"/>
  <c r="F141" i="12"/>
  <c r="E142" i="12"/>
  <c r="F142" i="12"/>
  <c r="E143" i="12"/>
  <c r="F143" i="12"/>
  <c r="E144" i="12"/>
  <c r="F144" i="12"/>
  <c r="E145" i="12"/>
  <c r="F145" i="12"/>
  <c r="E146" i="12"/>
  <c r="F146" i="12"/>
  <c r="E147" i="12"/>
  <c r="F147" i="12"/>
  <c r="E148" i="12"/>
  <c r="F148" i="12"/>
  <c r="E149" i="12"/>
  <c r="F149" i="12"/>
  <c r="E150" i="12"/>
  <c r="F150" i="12"/>
  <c r="E151" i="12"/>
  <c r="F151" i="12"/>
  <c r="E152" i="12"/>
  <c r="F152" i="12"/>
  <c r="E153" i="12"/>
  <c r="F153" i="12"/>
  <c r="E154" i="12"/>
  <c r="F154" i="12"/>
  <c r="E155" i="12"/>
  <c r="F155" i="12"/>
  <c r="E156" i="12"/>
  <c r="F156" i="12"/>
  <c r="E157" i="12"/>
  <c r="F157" i="12"/>
  <c r="E158" i="12"/>
  <c r="F158" i="12"/>
  <c r="E159" i="12"/>
  <c r="F159" i="12"/>
  <c r="E160" i="12"/>
  <c r="F160" i="12"/>
  <c r="E161" i="12"/>
  <c r="F161" i="12"/>
  <c r="E162" i="12"/>
  <c r="F162" i="12"/>
  <c r="E163" i="12"/>
  <c r="F163" i="12"/>
  <c r="E164" i="12"/>
  <c r="F164" i="12"/>
  <c r="E165" i="12"/>
  <c r="F165" i="12"/>
  <c r="E166" i="12"/>
  <c r="F166" i="12"/>
  <c r="E167" i="12"/>
  <c r="F167" i="12"/>
  <c r="E168" i="12"/>
  <c r="F168" i="12"/>
  <c r="E169" i="12"/>
  <c r="F169" i="12"/>
  <c r="E170" i="12"/>
  <c r="F170" i="12"/>
  <c r="E171" i="12"/>
  <c r="F171" i="12"/>
  <c r="E172" i="12"/>
  <c r="F172" i="12"/>
  <c r="E173" i="12"/>
  <c r="F173" i="12"/>
  <c r="E174" i="12"/>
  <c r="F174" i="12"/>
  <c r="E175" i="12"/>
  <c r="F175" i="12"/>
  <c r="E176" i="12"/>
  <c r="F176" i="12"/>
  <c r="E177" i="12"/>
  <c r="F177" i="12"/>
  <c r="E178" i="12"/>
  <c r="F178" i="12"/>
  <c r="E179" i="12"/>
  <c r="F179" i="12"/>
  <c r="E180" i="12"/>
  <c r="F180" i="12"/>
  <c r="E181" i="12"/>
  <c r="F181" i="12"/>
  <c r="E182" i="12"/>
  <c r="F182" i="12"/>
  <c r="E183" i="12"/>
  <c r="F183" i="12"/>
  <c r="E184" i="12"/>
  <c r="F184" i="12"/>
  <c r="E185" i="12"/>
  <c r="F185" i="12"/>
  <c r="E186" i="12"/>
  <c r="F186" i="12"/>
  <c r="E187" i="12"/>
  <c r="F187" i="12"/>
  <c r="E188" i="12"/>
  <c r="F188" i="12"/>
  <c r="E189" i="12"/>
  <c r="F189" i="12"/>
  <c r="E190" i="12"/>
  <c r="F190" i="12"/>
  <c r="E191" i="12"/>
  <c r="F191" i="12"/>
  <c r="E192" i="12"/>
  <c r="F192" i="12"/>
  <c r="E193" i="12"/>
  <c r="F193" i="12"/>
  <c r="E194" i="12"/>
  <c r="F194" i="12"/>
  <c r="E195" i="12"/>
  <c r="F195" i="12"/>
  <c r="E196" i="12"/>
  <c r="F196" i="12"/>
  <c r="E197" i="12"/>
  <c r="F197" i="12"/>
  <c r="E198" i="12"/>
  <c r="F198" i="12"/>
  <c r="E199" i="12"/>
  <c r="F199" i="12"/>
  <c r="E200" i="12"/>
  <c r="F200" i="12"/>
  <c r="E201" i="12"/>
  <c r="F201" i="12"/>
  <c r="E202" i="12"/>
  <c r="F202" i="12"/>
  <c r="E203" i="12"/>
  <c r="F203" i="12"/>
  <c r="E204" i="12"/>
  <c r="F204" i="12"/>
  <c r="E205" i="12"/>
  <c r="F205" i="12"/>
  <c r="E206" i="12"/>
  <c r="F206" i="12"/>
  <c r="E207" i="12"/>
  <c r="F207" i="12"/>
  <c r="E208" i="12"/>
  <c r="F208" i="12"/>
  <c r="E209" i="12"/>
  <c r="F209" i="12"/>
  <c r="E210" i="12"/>
  <c r="F210" i="12"/>
  <c r="E211" i="12"/>
  <c r="F211" i="12"/>
  <c r="E212" i="12"/>
  <c r="F212" i="12"/>
  <c r="E213" i="12"/>
  <c r="F213" i="12"/>
  <c r="E214" i="12"/>
  <c r="F214" i="12"/>
  <c r="E215" i="12"/>
  <c r="F215" i="12"/>
  <c r="E216" i="12"/>
  <c r="F216" i="12"/>
  <c r="E217" i="12"/>
  <c r="F217" i="12"/>
  <c r="E218" i="12"/>
  <c r="F218" i="12"/>
  <c r="E219" i="12"/>
  <c r="F219" i="12"/>
  <c r="E220" i="12"/>
  <c r="F220" i="12"/>
  <c r="E221" i="12"/>
  <c r="F221" i="12"/>
  <c r="E222" i="12"/>
  <c r="F222" i="12"/>
  <c r="E223" i="12"/>
  <c r="F223" i="12"/>
  <c r="E224" i="12"/>
  <c r="F224" i="12"/>
  <c r="E225" i="12"/>
  <c r="F225" i="12"/>
  <c r="E226" i="12"/>
  <c r="F226" i="12"/>
  <c r="E227" i="12"/>
  <c r="F227" i="12"/>
  <c r="E228" i="12"/>
  <c r="F228" i="12"/>
  <c r="E229" i="12"/>
  <c r="F229" i="12"/>
  <c r="E230" i="12"/>
  <c r="F230" i="12"/>
  <c r="E231" i="12"/>
  <c r="F231" i="12"/>
  <c r="E232" i="12"/>
  <c r="F232" i="12"/>
  <c r="E233" i="12"/>
  <c r="F233" i="12"/>
  <c r="E234" i="12"/>
  <c r="F234" i="12"/>
  <c r="E235" i="12"/>
  <c r="F235" i="12"/>
  <c r="E236" i="12"/>
  <c r="F236" i="12"/>
  <c r="E237" i="12"/>
  <c r="F237" i="12"/>
  <c r="E238" i="12"/>
  <c r="F238" i="12"/>
  <c r="E239" i="12"/>
  <c r="F239" i="12"/>
  <c r="E240" i="12"/>
  <c r="F240" i="12"/>
  <c r="E241" i="12"/>
  <c r="F241" i="12"/>
  <c r="E242" i="12"/>
  <c r="F242" i="12"/>
  <c r="E243" i="12"/>
  <c r="F243" i="12"/>
  <c r="E244" i="12"/>
  <c r="F244" i="12"/>
  <c r="E245" i="12"/>
  <c r="F245" i="12"/>
  <c r="E246" i="12"/>
  <c r="F246" i="12"/>
  <c r="E247" i="12"/>
  <c r="F247" i="12"/>
  <c r="E248" i="12"/>
  <c r="F248" i="12"/>
  <c r="E249" i="12"/>
  <c r="F249" i="12"/>
  <c r="E250" i="12"/>
  <c r="F250" i="12"/>
  <c r="E251" i="12"/>
  <c r="F251" i="12"/>
  <c r="E252" i="12"/>
  <c r="F252" i="12"/>
  <c r="E253" i="12"/>
  <c r="F253" i="12"/>
  <c r="E254" i="12"/>
  <c r="F254" i="12"/>
  <c r="E255" i="12"/>
  <c r="F255" i="12"/>
  <c r="E256" i="12"/>
  <c r="F256" i="12"/>
  <c r="E257" i="12"/>
  <c r="F257" i="12"/>
  <c r="E258" i="12"/>
  <c r="F258" i="12"/>
  <c r="E259" i="12"/>
  <c r="F259" i="12"/>
  <c r="E260" i="12"/>
  <c r="F260" i="12"/>
  <c r="E261" i="12"/>
  <c r="F261" i="12"/>
  <c r="E262" i="12"/>
  <c r="F262" i="12"/>
  <c r="E263" i="12"/>
  <c r="F263" i="12"/>
  <c r="E264" i="12"/>
  <c r="F264" i="12"/>
  <c r="E265" i="12"/>
  <c r="F265" i="12"/>
  <c r="E266" i="12"/>
  <c r="F266" i="12"/>
  <c r="E267" i="12"/>
  <c r="F267" i="12"/>
  <c r="E268" i="12"/>
  <c r="F268" i="12"/>
  <c r="E269" i="12"/>
  <c r="F269" i="12"/>
  <c r="E270" i="12"/>
  <c r="F270" i="12"/>
  <c r="E271" i="12"/>
  <c r="F271" i="12"/>
  <c r="E272" i="12"/>
  <c r="F272" i="12"/>
  <c r="E273" i="12"/>
  <c r="F273" i="12"/>
  <c r="E274" i="12"/>
  <c r="F274" i="12"/>
  <c r="E275" i="12"/>
  <c r="F275" i="12"/>
  <c r="E276" i="12"/>
  <c r="F276" i="12"/>
  <c r="E277" i="12"/>
  <c r="F277" i="12"/>
  <c r="E278" i="12"/>
  <c r="F278" i="12"/>
  <c r="E279" i="12"/>
  <c r="F279" i="12"/>
  <c r="E280" i="12"/>
  <c r="F280" i="12"/>
  <c r="E281" i="12"/>
  <c r="F281" i="12"/>
  <c r="E282" i="12"/>
  <c r="F282" i="12"/>
  <c r="E283" i="12"/>
  <c r="F283" i="12"/>
  <c r="E284" i="12"/>
  <c r="F284" i="12"/>
  <c r="E285" i="12"/>
  <c r="F285" i="12"/>
  <c r="E286" i="12"/>
  <c r="F286" i="12"/>
  <c r="E287" i="12"/>
  <c r="F287" i="12"/>
  <c r="E288" i="12"/>
  <c r="F288" i="12"/>
  <c r="E289" i="12"/>
  <c r="F289" i="12"/>
  <c r="E290" i="12"/>
  <c r="F290" i="12"/>
  <c r="E291" i="12"/>
  <c r="F291" i="12"/>
  <c r="E292" i="12"/>
  <c r="F292" i="12"/>
  <c r="E293" i="12"/>
  <c r="F293" i="12"/>
  <c r="E294" i="12"/>
  <c r="F294" i="12"/>
  <c r="E295" i="12"/>
  <c r="F295" i="12"/>
  <c r="E296" i="12"/>
  <c r="F296" i="12"/>
  <c r="E297" i="12"/>
  <c r="F297" i="12"/>
  <c r="E298" i="12"/>
  <c r="F298" i="12"/>
  <c r="E299" i="12"/>
  <c r="F299" i="12"/>
  <c r="E300" i="12"/>
  <c r="F300" i="12"/>
  <c r="E301" i="12"/>
  <c r="F301" i="12"/>
  <c r="E302" i="12"/>
  <c r="F302" i="12"/>
  <c r="E303" i="12"/>
  <c r="F303" i="12"/>
  <c r="E304" i="12"/>
  <c r="F304" i="12"/>
  <c r="E305" i="12"/>
  <c r="F305" i="12"/>
  <c r="E306" i="12"/>
  <c r="F306" i="12"/>
  <c r="E307" i="12"/>
  <c r="F307" i="12"/>
  <c r="E308" i="12"/>
  <c r="F308" i="12"/>
  <c r="E309" i="12"/>
  <c r="F309" i="12"/>
  <c r="E310" i="12"/>
  <c r="F310" i="12"/>
  <c r="E311" i="12"/>
  <c r="F311" i="12"/>
  <c r="E312" i="12"/>
  <c r="F312" i="12"/>
  <c r="E313" i="12"/>
  <c r="F313" i="12"/>
  <c r="E314" i="12"/>
  <c r="F314" i="12"/>
  <c r="E315" i="12"/>
  <c r="F315" i="12"/>
  <c r="E316" i="12"/>
  <c r="F316" i="12"/>
  <c r="E317" i="12"/>
  <c r="F317" i="12"/>
  <c r="E318" i="12"/>
  <c r="F318" i="12"/>
  <c r="E319" i="12"/>
  <c r="F319" i="12"/>
  <c r="E320" i="12"/>
  <c r="F320" i="12"/>
  <c r="E321" i="12"/>
  <c r="F321" i="12"/>
  <c r="E322" i="12"/>
  <c r="F322" i="12"/>
  <c r="E323" i="12"/>
  <c r="F323" i="12"/>
  <c r="E324" i="12"/>
  <c r="F324" i="12"/>
  <c r="E325" i="12"/>
  <c r="F325" i="12"/>
  <c r="E326" i="12"/>
  <c r="F326" i="12"/>
  <c r="E327" i="12"/>
  <c r="F327" i="12"/>
  <c r="E328" i="12"/>
  <c r="F328" i="12"/>
  <c r="E329" i="12"/>
  <c r="F329" i="12"/>
  <c r="E330" i="12"/>
  <c r="F330" i="12"/>
  <c r="E331" i="12"/>
  <c r="F331" i="12"/>
  <c r="E332" i="12"/>
  <c r="F332" i="12"/>
  <c r="E333" i="12"/>
  <c r="F333" i="12"/>
  <c r="E334" i="12"/>
  <c r="F334" i="12"/>
  <c r="E335" i="12"/>
  <c r="F335" i="12"/>
  <c r="E336" i="12"/>
  <c r="F336" i="12"/>
  <c r="E337" i="12"/>
  <c r="F337" i="12"/>
  <c r="E338" i="12"/>
  <c r="F338" i="12"/>
  <c r="E339" i="12"/>
  <c r="F339" i="12"/>
  <c r="E340" i="12"/>
  <c r="F340" i="12"/>
  <c r="E341" i="12"/>
  <c r="F341" i="12"/>
  <c r="E342" i="12"/>
  <c r="F342" i="12"/>
  <c r="E343" i="12"/>
  <c r="F343" i="12"/>
  <c r="E344" i="12"/>
  <c r="F344" i="12"/>
  <c r="E345" i="12"/>
  <c r="F345" i="12"/>
  <c r="E346" i="12"/>
  <c r="F346" i="12"/>
  <c r="E347" i="12"/>
  <c r="F347" i="12"/>
  <c r="E348" i="12"/>
  <c r="F348" i="12"/>
  <c r="E349" i="12"/>
  <c r="F349" i="12"/>
  <c r="E350" i="12"/>
  <c r="F350" i="12"/>
  <c r="E351" i="12"/>
  <c r="F351" i="12"/>
  <c r="E352" i="12"/>
  <c r="F352" i="12"/>
  <c r="E353" i="12"/>
  <c r="F353" i="12"/>
  <c r="E354" i="12"/>
  <c r="F354" i="12"/>
  <c r="E355" i="12"/>
  <c r="F355" i="12"/>
  <c r="E356" i="12"/>
  <c r="F356" i="12"/>
  <c r="E357" i="12"/>
  <c r="F357" i="12"/>
  <c r="E358" i="12"/>
  <c r="F358" i="12"/>
  <c r="E359" i="12"/>
  <c r="F359" i="12"/>
  <c r="E360" i="12"/>
  <c r="F360" i="12"/>
  <c r="E361" i="12"/>
  <c r="F361" i="12"/>
  <c r="E362" i="12"/>
  <c r="F362" i="12"/>
  <c r="E363" i="12"/>
  <c r="F363" i="12"/>
  <c r="E364" i="12"/>
  <c r="F364" i="12"/>
  <c r="E365" i="12"/>
  <c r="F365" i="12"/>
  <c r="E366" i="12"/>
  <c r="F366" i="12"/>
  <c r="E367" i="12"/>
  <c r="F367" i="12"/>
  <c r="E368" i="12"/>
  <c r="F368" i="12"/>
  <c r="E369" i="12"/>
  <c r="F369" i="12"/>
  <c r="E370" i="12"/>
  <c r="F370" i="12"/>
  <c r="E371" i="12"/>
  <c r="F371" i="12"/>
  <c r="E372" i="12"/>
  <c r="F372" i="12"/>
  <c r="E373" i="12"/>
  <c r="F373" i="12"/>
  <c r="E374" i="12"/>
  <c r="F374" i="12"/>
  <c r="E375" i="12"/>
  <c r="F375" i="12"/>
  <c r="E376" i="12"/>
  <c r="F376" i="12"/>
  <c r="E377" i="12"/>
  <c r="F377" i="12"/>
  <c r="E378" i="12"/>
  <c r="F378" i="12"/>
  <c r="E379" i="12"/>
  <c r="F379" i="12"/>
  <c r="E380" i="12"/>
  <c r="F380" i="12"/>
  <c r="E381" i="12"/>
  <c r="F381" i="12"/>
  <c r="E382" i="12"/>
  <c r="F382" i="12"/>
  <c r="E383" i="12"/>
  <c r="F383" i="12"/>
  <c r="E384" i="12"/>
  <c r="F384" i="12"/>
  <c r="E385" i="12"/>
  <c r="F385" i="12"/>
  <c r="E386" i="12"/>
  <c r="F386" i="12"/>
  <c r="E387" i="12"/>
  <c r="F387" i="12"/>
  <c r="E388" i="12"/>
  <c r="F388" i="12"/>
  <c r="E389" i="12"/>
  <c r="F389" i="12"/>
  <c r="E390" i="12"/>
  <c r="F390" i="12"/>
  <c r="E391" i="12"/>
  <c r="F391" i="12"/>
  <c r="E392" i="12"/>
  <c r="F392" i="12"/>
  <c r="E393" i="12"/>
  <c r="F393" i="12"/>
  <c r="E394" i="12"/>
  <c r="F394" i="12"/>
  <c r="E395" i="12"/>
  <c r="F395" i="12"/>
  <c r="E396" i="12"/>
  <c r="F396" i="12"/>
  <c r="E397" i="12"/>
  <c r="F397" i="12"/>
  <c r="E398" i="12"/>
  <c r="F398" i="12"/>
  <c r="E399" i="12"/>
  <c r="F399" i="12"/>
  <c r="E400" i="12"/>
  <c r="F400" i="12"/>
  <c r="E401" i="12"/>
  <c r="F401" i="12"/>
  <c r="E402" i="12"/>
  <c r="F402" i="12"/>
  <c r="E403" i="12"/>
  <c r="F403" i="12"/>
  <c r="E404" i="12"/>
  <c r="F404" i="12"/>
  <c r="E405" i="12"/>
  <c r="F405" i="12"/>
  <c r="E406" i="12"/>
  <c r="F406" i="12"/>
  <c r="E407" i="12"/>
  <c r="F407" i="12"/>
  <c r="E408" i="12"/>
  <c r="F408" i="12"/>
  <c r="E409" i="12"/>
  <c r="F409" i="12"/>
  <c r="E410" i="12"/>
  <c r="F410" i="12"/>
  <c r="E411" i="12"/>
  <c r="F411" i="12"/>
  <c r="E412" i="12"/>
  <c r="F412" i="12"/>
  <c r="E413" i="12"/>
  <c r="F413" i="12"/>
  <c r="E414" i="12"/>
  <c r="F414" i="12"/>
  <c r="E415" i="12"/>
  <c r="F415" i="12"/>
  <c r="E416" i="12"/>
  <c r="F416" i="12"/>
  <c r="E417" i="12"/>
  <c r="F417" i="12"/>
  <c r="E418" i="12"/>
  <c r="F418" i="12"/>
  <c r="E419" i="12"/>
  <c r="F419" i="12"/>
  <c r="E420" i="12"/>
  <c r="F420" i="12"/>
  <c r="E421" i="12"/>
  <c r="F421" i="12"/>
  <c r="E422" i="12"/>
  <c r="F422" i="12"/>
  <c r="E423" i="12"/>
  <c r="F423" i="12"/>
  <c r="E424" i="12"/>
  <c r="F424" i="12"/>
  <c r="E425" i="12"/>
  <c r="F425" i="12"/>
  <c r="E426" i="12"/>
  <c r="F426" i="12"/>
  <c r="E427" i="12"/>
  <c r="F427" i="12"/>
  <c r="E428" i="12"/>
  <c r="F428" i="12"/>
  <c r="E429" i="12"/>
  <c r="F429" i="12"/>
  <c r="E430" i="12"/>
  <c r="F430" i="12"/>
  <c r="E431" i="12"/>
  <c r="F431" i="12"/>
  <c r="E432" i="12"/>
  <c r="F432" i="12"/>
  <c r="E433" i="12"/>
  <c r="F433" i="12"/>
  <c r="E434" i="12"/>
  <c r="F434" i="12"/>
  <c r="E435" i="12"/>
  <c r="F435" i="12"/>
  <c r="E436" i="12"/>
  <c r="F436" i="12"/>
  <c r="E437" i="12"/>
  <c r="F437" i="12"/>
  <c r="E438" i="12"/>
  <c r="F438" i="12"/>
  <c r="E439" i="12"/>
  <c r="F439" i="12"/>
  <c r="E440" i="12"/>
  <c r="F440" i="12"/>
  <c r="E441" i="12"/>
  <c r="F441" i="12"/>
  <c r="E442" i="12"/>
  <c r="F442" i="12"/>
  <c r="E443" i="12"/>
  <c r="F443" i="12"/>
  <c r="E444" i="12"/>
  <c r="F444" i="12"/>
  <c r="E445" i="12"/>
  <c r="F445" i="12"/>
  <c r="E446" i="12"/>
  <c r="F446" i="12"/>
  <c r="E447" i="12"/>
  <c r="F447" i="12"/>
  <c r="E448" i="12"/>
  <c r="F448" i="12"/>
  <c r="E449" i="12"/>
  <c r="F449" i="12"/>
  <c r="E450" i="12"/>
  <c r="F450" i="12"/>
  <c r="E451" i="12"/>
  <c r="F451" i="12"/>
  <c r="E452" i="12"/>
  <c r="F452" i="12"/>
  <c r="E453" i="12"/>
  <c r="F453" i="12"/>
  <c r="E454" i="12"/>
  <c r="F454" i="12"/>
  <c r="E455" i="12"/>
  <c r="F455" i="12"/>
  <c r="E456" i="12"/>
  <c r="F456" i="12"/>
  <c r="E457" i="12"/>
  <c r="F457" i="12"/>
  <c r="E458" i="12"/>
  <c r="F458" i="12"/>
  <c r="E459" i="12"/>
  <c r="F459" i="12"/>
  <c r="E460" i="12"/>
  <c r="F460" i="12"/>
  <c r="E461" i="12"/>
  <c r="F461" i="12"/>
  <c r="E462" i="12"/>
  <c r="F462" i="12"/>
  <c r="E463" i="12"/>
  <c r="F463" i="12"/>
  <c r="E464" i="12"/>
  <c r="F464" i="12"/>
  <c r="E465" i="12"/>
  <c r="F465" i="12"/>
  <c r="E466" i="12"/>
  <c r="F466" i="12"/>
  <c r="E467" i="12"/>
  <c r="F467" i="12"/>
  <c r="E468" i="12"/>
  <c r="F468" i="12"/>
  <c r="E469" i="12"/>
  <c r="F469" i="12"/>
  <c r="E470" i="12"/>
  <c r="F470" i="12"/>
  <c r="E471" i="12"/>
  <c r="F471" i="12"/>
  <c r="E472" i="12"/>
  <c r="F472" i="12"/>
  <c r="E473" i="12"/>
  <c r="F473" i="12"/>
  <c r="E474" i="12"/>
  <c r="F474" i="12"/>
  <c r="E475" i="12"/>
  <c r="F475" i="12"/>
  <c r="E476" i="12"/>
  <c r="F476" i="12"/>
  <c r="E477" i="12"/>
  <c r="F477" i="12"/>
  <c r="E478" i="12"/>
  <c r="F478" i="12"/>
  <c r="E479" i="12"/>
  <c r="F479" i="12"/>
  <c r="E480" i="12"/>
  <c r="F480" i="12"/>
  <c r="E481" i="12"/>
  <c r="F481" i="12"/>
  <c r="E482" i="12"/>
  <c r="F482" i="12"/>
  <c r="E483" i="12"/>
  <c r="F483" i="12"/>
  <c r="E484" i="12"/>
  <c r="F484" i="12"/>
  <c r="E485" i="12"/>
  <c r="F485" i="12"/>
  <c r="E486" i="12"/>
  <c r="F486" i="12"/>
  <c r="E487" i="12"/>
  <c r="F487" i="12"/>
  <c r="E488" i="12"/>
  <c r="F488" i="12"/>
  <c r="E489" i="12"/>
  <c r="F489" i="12"/>
  <c r="E490" i="12"/>
  <c r="F490" i="12"/>
  <c r="E491" i="12"/>
  <c r="F491" i="12"/>
  <c r="E492" i="12"/>
  <c r="F492" i="12"/>
  <c r="E493" i="12"/>
  <c r="F493" i="12"/>
  <c r="E494" i="12"/>
  <c r="F494" i="12"/>
  <c r="E495" i="12"/>
  <c r="F495" i="12"/>
  <c r="E496" i="12"/>
  <c r="F496" i="12"/>
  <c r="E497" i="12"/>
  <c r="F497" i="12"/>
  <c r="E498" i="12"/>
  <c r="F498" i="12"/>
  <c r="E499" i="12"/>
  <c r="F499" i="12"/>
  <c r="E500" i="12"/>
  <c r="F500" i="12"/>
  <c r="E501" i="12"/>
  <c r="F501" i="12"/>
  <c r="E502" i="12"/>
  <c r="F502" i="12"/>
  <c r="E503" i="12"/>
  <c r="F503" i="12"/>
  <c r="E504" i="12"/>
  <c r="F504" i="12"/>
  <c r="E505" i="12"/>
  <c r="F505" i="12"/>
  <c r="E506" i="12"/>
  <c r="F506" i="12"/>
  <c r="E507" i="12"/>
  <c r="F507" i="12"/>
  <c r="E508" i="12"/>
  <c r="F508" i="12"/>
  <c r="E509" i="12"/>
  <c r="F509" i="12"/>
  <c r="E510" i="12"/>
  <c r="F510" i="12"/>
  <c r="E511" i="12"/>
  <c r="F511" i="12"/>
  <c r="E512" i="12"/>
  <c r="F512" i="12"/>
  <c r="E513" i="12"/>
  <c r="F513" i="12"/>
  <c r="E514" i="12"/>
  <c r="F514" i="12"/>
  <c r="E515" i="12"/>
  <c r="F515" i="12"/>
  <c r="E516" i="12"/>
  <c r="F516" i="12"/>
  <c r="E517" i="12"/>
  <c r="F517" i="12"/>
  <c r="E518" i="12"/>
  <c r="F518" i="12"/>
  <c r="E519" i="12"/>
  <c r="F519" i="12"/>
  <c r="E520" i="12"/>
  <c r="F520" i="12"/>
  <c r="E521" i="12"/>
  <c r="F521" i="12"/>
  <c r="E522" i="12"/>
  <c r="F522" i="12"/>
  <c r="E523" i="12"/>
  <c r="F523" i="12"/>
  <c r="E524" i="12"/>
  <c r="F524" i="12"/>
  <c r="E525" i="12"/>
  <c r="F525" i="12"/>
  <c r="E526" i="12"/>
  <c r="F526" i="12"/>
  <c r="E527" i="12"/>
  <c r="F527" i="12"/>
  <c r="E528" i="12"/>
  <c r="F528" i="12"/>
  <c r="E529" i="12"/>
  <c r="F529" i="12"/>
  <c r="E530" i="12"/>
  <c r="F530" i="12"/>
  <c r="E531" i="12"/>
  <c r="F531" i="12"/>
  <c r="E532" i="12"/>
  <c r="F532" i="12"/>
  <c r="E533" i="12"/>
  <c r="F533" i="12"/>
  <c r="E534" i="12"/>
  <c r="F534" i="12"/>
  <c r="E535" i="12"/>
  <c r="F535" i="12"/>
  <c r="E536" i="12"/>
  <c r="F536" i="12"/>
  <c r="E537" i="12"/>
  <c r="F537" i="12"/>
  <c r="E538" i="12"/>
  <c r="F538" i="12"/>
  <c r="E539" i="12"/>
  <c r="F539" i="12"/>
  <c r="E540" i="12"/>
  <c r="F540" i="12"/>
  <c r="E541" i="12"/>
  <c r="F541" i="12"/>
  <c r="E542" i="12"/>
  <c r="F542" i="12"/>
  <c r="E543" i="12"/>
  <c r="F543" i="12"/>
  <c r="E544" i="12"/>
  <c r="F544" i="12"/>
  <c r="E545" i="12"/>
  <c r="F545" i="12"/>
  <c r="E546" i="12"/>
  <c r="F546" i="12"/>
  <c r="E547" i="12"/>
  <c r="F547" i="12"/>
  <c r="E548" i="12"/>
  <c r="F548" i="12"/>
  <c r="E549" i="12"/>
  <c r="F549" i="12"/>
  <c r="E550" i="12"/>
  <c r="F550" i="12"/>
  <c r="E551" i="12"/>
  <c r="F551" i="12"/>
  <c r="E552" i="12"/>
  <c r="F552" i="12"/>
  <c r="E553" i="12"/>
  <c r="F553" i="12"/>
  <c r="E554" i="12"/>
  <c r="F554" i="12"/>
  <c r="E555" i="12"/>
  <c r="F555" i="12"/>
  <c r="E556" i="12"/>
  <c r="F556" i="12"/>
  <c r="E557" i="12"/>
  <c r="F557" i="12"/>
  <c r="E558" i="12"/>
  <c r="F558" i="12"/>
  <c r="E559" i="12"/>
  <c r="F559" i="12"/>
  <c r="E560" i="12"/>
  <c r="F560" i="12"/>
  <c r="E561" i="12"/>
  <c r="F561" i="12"/>
  <c r="E562" i="12"/>
  <c r="F562" i="12"/>
  <c r="E563" i="12"/>
  <c r="F563" i="12"/>
  <c r="E564" i="12"/>
  <c r="F564" i="12"/>
  <c r="E565" i="12"/>
  <c r="F565" i="12"/>
  <c r="E566" i="12"/>
  <c r="F566" i="12"/>
  <c r="E567" i="12"/>
  <c r="F567" i="12"/>
  <c r="E568" i="12"/>
  <c r="F568" i="12"/>
  <c r="E569" i="12"/>
  <c r="F569" i="12"/>
  <c r="E570" i="12"/>
  <c r="F570" i="12"/>
  <c r="E571" i="12"/>
  <c r="F571" i="12"/>
  <c r="E572" i="12"/>
  <c r="F572" i="12"/>
  <c r="E573" i="12"/>
  <c r="F573" i="12"/>
  <c r="E574" i="12"/>
  <c r="F574" i="12"/>
  <c r="E575" i="12"/>
  <c r="F575" i="12"/>
  <c r="E576" i="12"/>
  <c r="F576" i="12"/>
  <c r="E577" i="12"/>
  <c r="F577" i="12"/>
  <c r="E578" i="12"/>
  <c r="F578" i="12"/>
  <c r="E579" i="12"/>
  <c r="F579" i="12"/>
  <c r="E580" i="12"/>
  <c r="F580" i="12"/>
  <c r="E581" i="12"/>
  <c r="F581" i="12"/>
  <c r="E582" i="12"/>
  <c r="F582" i="12"/>
  <c r="E583" i="12"/>
  <c r="F583" i="12"/>
  <c r="E584" i="12"/>
  <c r="F584" i="12"/>
  <c r="E585" i="12"/>
  <c r="F585" i="12"/>
  <c r="E586" i="12"/>
  <c r="F586" i="12"/>
  <c r="E587" i="12"/>
  <c r="F587" i="12"/>
  <c r="E588" i="12"/>
  <c r="F588" i="12"/>
  <c r="E589" i="12"/>
  <c r="F589" i="12"/>
  <c r="E590" i="12"/>
  <c r="F590" i="12"/>
  <c r="E591" i="12"/>
  <c r="F591" i="12"/>
  <c r="E592" i="12"/>
  <c r="F592" i="12"/>
  <c r="E593" i="12"/>
  <c r="F593" i="12"/>
  <c r="E594" i="12"/>
  <c r="F594" i="12"/>
  <c r="E595" i="12"/>
  <c r="F595" i="12"/>
  <c r="E596" i="12"/>
  <c r="F596" i="12"/>
  <c r="E597" i="12"/>
  <c r="F597" i="12"/>
  <c r="E598" i="12"/>
  <c r="F598" i="12"/>
  <c r="E599" i="12"/>
  <c r="F599" i="12"/>
  <c r="E600" i="12"/>
  <c r="F600" i="12"/>
  <c r="E601" i="12"/>
  <c r="F601" i="12"/>
  <c r="E602" i="12"/>
  <c r="F602" i="12"/>
  <c r="E603" i="12"/>
  <c r="F603" i="12"/>
  <c r="E604" i="12"/>
  <c r="F604" i="12"/>
  <c r="E605" i="12"/>
  <c r="F605" i="12"/>
  <c r="E606" i="12"/>
  <c r="F606" i="12"/>
  <c r="E607" i="12"/>
  <c r="F607" i="12"/>
  <c r="E608" i="12"/>
  <c r="F608" i="12"/>
  <c r="E609" i="12"/>
  <c r="F609" i="12"/>
  <c r="E610" i="12"/>
  <c r="F610" i="12"/>
  <c r="E611" i="12"/>
  <c r="F611" i="12"/>
  <c r="E612" i="12"/>
  <c r="F612" i="12"/>
  <c r="E613" i="12"/>
  <c r="F613" i="12"/>
  <c r="E614" i="12"/>
  <c r="F614" i="12"/>
  <c r="E615" i="12"/>
  <c r="F615" i="12"/>
  <c r="E616" i="12"/>
  <c r="F616" i="12"/>
  <c r="E617" i="12"/>
  <c r="F617" i="12"/>
  <c r="E618" i="12"/>
  <c r="F618" i="12"/>
  <c r="E619" i="12"/>
  <c r="F619" i="12"/>
  <c r="E620" i="12"/>
  <c r="F620" i="12"/>
  <c r="E621" i="12"/>
  <c r="F621" i="12"/>
  <c r="E622" i="12"/>
  <c r="F622" i="12"/>
  <c r="E623" i="12"/>
  <c r="F623" i="12"/>
  <c r="E624" i="12"/>
  <c r="F624" i="12"/>
  <c r="E625" i="12"/>
  <c r="F625" i="12"/>
  <c r="E626" i="12"/>
  <c r="F626" i="12"/>
  <c r="E627" i="12"/>
  <c r="F627" i="12"/>
  <c r="E628" i="12"/>
  <c r="F628" i="12"/>
  <c r="E629" i="12"/>
  <c r="F629" i="12"/>
  <c r="E630" i="12"/>
  <c r="F630" i="12"/>
  <c r="E631" i="12"/>
  <c r="F631" i="12"/>
  <c r="E632" i="12"/>
  <c r="F632" i="12"/>
  <c r="E633" i="12"/>
  <c r="F633" i="12"/>
  <c r="E634" i="12"/>
  <c r="F634" i="12"/>
  <c r="E635" i="12"/>
  <c r="F635" i="12"/>
  <c r="E636" i="12"/>
  <c r="F636" i="12"/>
  <c r="E637" i="12"/>
  <c r="F637" i="12"/>
  <c r="E638" i="12"/>
  <c r="F638" i="12"/>
  <c r="E639" i="12"/>
  <c r="F639" i="12"/>
  <c r="E640" i="12"/>
  <c r="F640" i="12"/>
  <c r="E641" i="12"/>
  <c r="F641" i="12"/>
  <c r="E642" i="12"/>
  <c r="F642" i="12"/>
  <c r="E643" i="12"/>
  <c r="F643" i="12"/>
  <c r="E644" i="12"/>
  <c r="F644" i="12"/>
  <c r="E645" i="12"/>
  <c r="F645" i="12"/>
  <c r="E646" i="12"/>
  <c r="F646" i="12"/>
  <c r="E647" i="12"/>
  <c r="F647" i="12"/>
  <c r="E648" i="12"/>
  <c r="F648" i="12"/>
  <c r="E649" i="12"/>
  <c r="F649" i="12"/>
  <c r="E650" i="12"/>
  <c r="F650" i="12"/>
  <c r="E651" i="12"/>
  <c r="F651" i="12"/>
  <c r="E652" i="12"/>
  <c r="F652" i="12"/>
  <c r="E653" i="12"/>
  <c r="F653" i="12"/>
  <c r="E654" i="12"/>
  <c r="F654" i="12"/>
  <c r="E655" i="12"/>
  <c r="F655" i="12"/>
  <c r="E656" i="12"/>
  <c r="F656" i="12"/>
  <c r="E657" i="12"/>
  <c r="F657" i="12"/>
  <c r="E658" i="12"/>
  <c r="F658" i="12"/>
  <c r="E659" i="12"/>
  <c r="F659" i="12"/>
  <c r="E660" i="12"/>
  <c r="F660" i="12"/>
  <c r="E661" i="12"/>
  <c r="F661" i="12"/>
  <c r="E662" i="12"/>
  <c r="F662" i="12"/>
  <c r="E663" i="12"/>
  <c r="F663" i="12"/>
  <c r="E664" i="12"/>
  <c r="F664" i="12"/>
  <c r="E665" i="12"/>
  <c r="F665" i="12"/>
  <c r="E666" i="12"/>
  <c r="F666" i="12"/>
  <c r="E667" i="12"/>
  <c r="F667" i="12"/>
  <c r="E668" i="12"/>
  <c r="F668" i="12"/>
  <c r="E669" i="12"/>
  <c r="F669" i="12"/>
  <c r="E670" i="12"/>
  <c r="F670" i="12"/>
  <c r="E671" i="12"/>
  <c r="F671" i="12"/>
  <c r="E672" i="12"/>
  <c r="F672" i="12"/>
  <c r="E673" i="12"/>
  <c r="F673" i="12"/>
  <c r="E674" i="12"/>
  <c r="F674" i="12"/>
  <c r="E675" i="12"/>
  <c r="F675" i="12"/>
  <c r="E676" i="12"/>
  <c r="F676" i="12"/>
  <c r="E677" i="12"/>
  <c r="F677" i="12"/>
  <c r="E678" i="12"/>
  <c r="F678" i="12"/>
  <c r="E679" i="12"/>
  <c r="F679" i="12"/>
  <c r="E680" i="12"/>
  <c r="F680" i="12"/>
  <c r="E681" i="12"/>
  <c r="F681" i="12"/>
  <c r="E682" i="12"/>
  <c r="F682" i="12"/>
  <c r="E683" i="12"/>
  <c r="F683" i="12"/>
  <c r="E684" i="12"/>
  <c r="F684" i="12"/>
  <c r="E685" i="12"/>
  <c r="F685" i="12"/>
  <c r="E686" i="12"/>
  <c r="F686" i="12"/>
  <c r="E687" i="12"/>
  <c r="F687" i="12"/>
  <c r="E688" i="12"/>
  <c r="F688" i="12"/>
  <c r="E689" i="12"/>
  <c r="F689" i="12"/>
  <c r="E690" i="12"/>
  <c r="F690" i="12"/>
  <c r="E691" i="12"/>
  <c r="F691" i="12"/>
  <c r="E692" i="12"/>
  <c r="F692" i="12"/>
  <c r="E693" i="12"/>
  <c r="F693" i="12"/>
  <c r="E694" i="12"/>
  <c r="F694" i="12"/>
  <c r="E695" i="12"/>
  <c r="F695" i="12"/>
  <c r="E696" i="12"/>
  <c r="F696" i="12"/>
  <c r="E697" i="12"/>
  <c r="F697" i="12"/>
  <c r="E698" i="12"/>
  <c r="F698" i="12"/>
  <c r="E699" i="12"/>
  <c r="F699" i="12"/>
  <c r="E700" i="12"/>
  <c r="F700" i="12"/>
  <c r="E701" i="12"/>
  <c r="F701" i="12"/>
  <c r="E702" i="12"/>
  <c r="F702" i="12"/>
  <c r="E703" i="12"/>
  <c r="F703" i="12"/>
  <c r="E704" i="12"/>
  <c r="F704" i="12"/>
  <c r="E705" i="12"/>
  <c r="F705" i="12"/>
  <c r="E706" i="12"/>
  <c r="F706" i="12"/>
  <c r="E707" i="12"/>
  <c r="F707" i="12"/>
  <c r="E708" i="12"/>
  <c r="F708" i="12"/>
  <c r="E709" i="12"/>
  <c r="F709" i="12"/>
  <c r="E710" i="12"/>
  <c r="F710" i="12"/>
  <c r="E711" i="12"/>
  <c r="F711" i="12"/>
  <c r="E712" i="12"/>
  <c r="F712" i="12"/>
  <c r="E713" i="12"/>
  <c r="F713" i="12"/>
  <c r="E714" i="12"/>
  <c r="F714" i="12"/>
  <c r="E715" i="12"/>
  <c r="F715" i="12"/>
  <c r="E716" i="12"/>
  <c r="F716" i="12"/>
  <c r="E717" i="12"/>
  <c r="F717" i="12"/>
  <c r="E718" i="12"/>
  <c r="F718" i="12"/>
  <c r="E719" i="12"/>
  <c r="F719" i="12"/>
  <c r="E720" i="12"/>
  <c r="F720" i="12"/>
  <c r="E721" i="12"/>
  <c r="F721" i="12"/>
  <c r="E722" i="12"/>
  <c r="F722" i="12"/>
  <c r="E723" i="12"/>
  <c r="F723" i="12"/>
  <c r="E724" i="12"/>
  <c r="F724" i="12"/>
  <c r="E725" i="12"/>
  <c r="F725" i="12"/>
  <c r="E726" i="12"/>
  <c r="F726" i="12"/>
  <c r="E727" i="12"/>
  <c r="F727" i="12"/>
  <c r="E728" i="12"/>
  <c r="F728" i="12"/>
  <c r="E729" i="12"/>
  <c r="F729" i="12"/>
  <c r="E730" i="12"/>
  <c r="F730" i="12"/>
  <c r="E731" i="12"/>
  <c r="F731" i="12"/>
  <c r="E732" i="12"/>
  <c r="F732" i="12"/>
  <c r="E733" i="12"/>
  <c r="F733" i="12"/>
  <c r="E734" i="12"/>
  <c r="F734" i="12"/>
  <c r="E735" i="12"/>
  <c r="F735" i="12"/>
  <c r="E736" i="12"/>
  <c r="F736" i="12"/>
  <c r="E737" i="12"/>
  <c r="F737" i="12"/>
  <c r="E738" i="12"/>
  <c r="F738" i="12"/>
  <c r="E739" i="12"/>
  <c r="F739" i="12"/>
  <c r="E740" i="12"/>
  <c r="F740" i="12"/>
  <c r="E741" i="12"/>
  <c r="F741" i="12"/>
  <c r="E742" i="12"/>
  <c r="F742" i="12"/>
  <c r="E743" i="12"/>
  <c r="F743" i="12"/>
  <c r="E744" i="12"/>
  <c r="F744" i="12"/>
  <c r="E745" i="12"/>
  <c r="F745" i="12"/>
  <c r="E746" i="12"/>
  <c r="F746" i="12"/>
  <c r="E747" i="12"/>
  <c r="F747" i="12"/>
  <c r="E748" i="12"/>
  <c r="F748" i="12"/>
  <c r="E749" i="12"/>
  <c r="F749" i="12"/>
  <c r="E750" i="12"/>
  <c r="F750" i="12"/>
  <c r="E751" i="12"/>
  <c r="F751" i="12"/>
  <c r="E752" i="12"/>
  <c r="F752" i="12"/>
  <c r="E753" i="12"/>
  <c r="F753" i="12"/>
  <c r="E754" i="12"/>
  <c r="F754" i="12"/>
  <c r="E755" i="12"/>
  <c r="F755" i="12"/>
  <c r="E756" i="12"/>
  <c r="F756" i="12"/>
  <c r="E757" i="12"/>
  <c r="F757" i="12"/>
  <c r="E758" i="12"/>
  <c r="F758" i="12"/>
  <c r="E759" i="12"/>
  <c r="F759" i="12"/>
  <c r="E760" i="12"/>
  <c r="F760" i="12"/>
  <c r="E761" i="12"/>
  <c r="F761" i="12"/>
  <c r="E762" i="12"/>
  <c r="F762" i="12"/>
  <c r="E763" i="12"/>
  <c r="F763" i="12"/>
  <c r="E764" i="12"/>
  <c r="F764" i="12"/>
  <c r="E765" i="12"/>
  <c r="F765" i="12"/>
  <c r="E766" i="12"/>
  <c r="F766" i="12"/>
  <c r="E767" i="12"/>
  <c r="F767" i="12"/>
  <c r="E768" i="12"/>
  <c r="F768" i="12"/>
  <c r="E769" i="12"/>
  <c r="F769" i="12"/>
  <c r="E770" i="12"/>
  <c r="F770" i="12"/>
  <c r="E771" i="12"/>
  <c r="F771" i="12"/>
  <c r="E772" i="12"/>
  <c r="F772" i="12"/>
  <c r="E773" i="12"/>
  <c r="F773" i="12"/>
  <c r="E774" i="12"/>
  <c r="F774" i="12"/>
  <c r="E775" i="12"/>
  <c r="F775" i="12"/>
  <c r="E776" i="12"/>
  <c r="F776" i="12"/>
  <c r="E777" i="12"/>
  <c r="F777" i="12"/>
  <c r="E778" i="12"/>
  <c r="F778" i="12"/>
  <c r="E779" i="12"/>
  <c r="F779" i="12"/>
  <c r="E780" i="12"/>
  <c r="F780" i="12"/>
  <c r="E781" i="12"/>
  <c r="F781" i="12"/>
  <c r="E782" i="12"/>
  <c r="F782" i="12"/>
  <c r="E783" i="12"/>
  <c r="F783" i="12"/>
  <c r="E784" i="12"/>
  <c r="F784" i="12"/>
  <c r="E785" i="12"/>
  <c r="F785" i="12"/>
  <c r="E786" i="12"/>
  <c r="F786" i="12"/>
  <c r="E787" i="12"/>
  <c r="F787" i="12"/>
  <c r="E788" i="12"/>
  <c r="F788" i="12"/>
  <c r="E789" i="12"/>
  <c r="F789" i="12"/>
  <c r="E790" i="12"/>
  <c r="F790" i="12"/>
  <c r="E791" i="12"/>
  <c r="F791" i="12"/>
  <c r="E792" i="12"/>
  <c r="F792" i="12"/>
  <c r="E793" i="12"/>
  <c r="F793" i="12"/>
  <c r="E794" i="12"/>
  <c r="F794" i="12"/>
  <c r="E795" i="12"/>
  <c r="F795" i="12"/>
  <c r="E796" i="12"/>
  <c r="F796" i="12"/>
  <c r="E797" i="12"/>
  <c r="F797" i="12"/>
  <c r="E798" i="12"/>
  <c r="F798" i="12"/>
  <c r="E799" i="12"/>
  <c r="F799" i="12"/>
  <c r="E800" i="12"/>
  <c r="F800" i="12"/>
  <c r="E801" i="12"/>
  <c r="F801" i="12"/>
  <c r="E802" i="12"/>
  <c r="F802" i="12"/>
  <c r="E803" i="12"/>
  <c r="F803" i="12"/>
  <c r="E804" i="12"/>
  <c r="F804" i="12"/>
  <c r="E805" i="12"/>
  <c r="F805" i="12"/>
  <c r="E806" i="12"/>
  <c r="F806" i="12"/>
  <c r="E807" i="12"/>
  <c r="F807" i="12"/>
  <c r="E808" i="12"/>
  <c r="F808" i="12"/>
  <c r="E809" i="12"/>
  <c r="F809" i="12"/>
  <c r="E810" i="12"/>
  <c r="F810" i="12"/>
  <c r="E811" i="12"/>
  <c r="F811" i="12"/>
  <c r="E812" i="12"/>
  <c r="F812" i="12"/>
  <c r="E813" i="12"/>
  <c r="F813" i="12"/>
  <c r="E814" i="12"/>
  <c r="F814" i="12"/>
  <c r="E815" i="12"/>
  <c r="F815" i="12"/>
  <c r="E816" i="12"/>
  <c r="F816" i="12"/>
  <c r="E817" i="12"/>
  <c r="F817" i="12"/>
  <c r="E818" i="12"/>
  <c r="F818" i="12"/>
  <c r="E819" i="12"/>
  <c r="F819" i="12"/>
  <c r="E820" i="12"/>
  <c r="F820" i="12"/>
  <c r="E821" i="12"/>
  <c r="F821" i="12"/>
  <c r="E822" i="12"/>
  <c r="F822" i="12"/>
  <c r="E823" i="12"/>
  <c r="F823" i="12"/>
  <c r="E824" i="12"/>
  <c r="F824" i="12"/>
  <c r="E825" i="12"/>
  <c r="F825" i="12"/>
  <c r="E826" i="12"/>
  <c r="F826" i="12"/>
  <c r="E827" i="12"/>
  <c r="F827" i="12"/>
  <c r="E828" i="12"/>
  <c r="F828" i="12"/>
  <c r="E829" i="12"/>
  <c r="F829" i="12"/>
  <c r="E830" i="12"/>
  <c r="F830" i="12"/>
  <c r="E831" i="12"/>
  <c r="F831" i="12"/>
  <c r="E832" i="12"/>
  <c r="F832" i="12"/>
  <c r="E833" i="12"/>
  <c r="F833" i="12"/>
  <c r="E834" i="12"/>
  <c r="F834" i="12"/>
  <c r="E835" i="12"/>
  <c r="F835" i="12"/>
  <c r="E836" i="12"/>
  <c r="F836" i="12"/>
  <c r="E837" i="12"/>
  <c r="F837" i="12"/>
  <c r="E838" i="12"/>
  <c r="F838" i="12"/>
  <c r="E839" i="12"/>
  <c r="F839" i="12"/>
  <c r="E840" i="12"/>
  <c r="F840" i="12"/>
  <c r="E841" i="12"/>
  <c r="F841" i="12"/>
  <c r="E842" i="12"/>
  <c r="F842" i="12"/>
  <c r="E843" i="12"/>
  <c r="F843" i="12"/>
  <c r="E844" i="12"/>
  <c r="F844" i="12"/>
  <c r="E845" i="12"/>
  <c r="F845" i="12"/>
  <c r="E846" i="12"/>
  <c r="F846" i="12"/>
  <c r="E847" i="12"/>
  <c r="F847" i="12"/>
  <c r="E848" i="12"/>
  <c r="F848" i="12"/>
  <c r="E849" i="12"/>
  <c r="F849" i="12"/>
  <c r="E850" i="12"/>
  <c r="F850" i="12"/>
  <c r="E851" i="12"/>
  <c r="F851" i="12"/>
  <c r="E852" i="12"/>
  <c r="F852" i="12"/>
  <c r="E853" i="12"/>
  <c r="F853" i="12"/>
  <c r="E854" i="12"/>
  <c r="F854" i="12"/>
  <c r="E855" i="12"/>
  <c r="F855" i="12"/>
  <c r="E856" i="12"/>
  <c r="F856" i="12"/>
  <c r="E857" i="12"/>
  <c r="F857" i="12"/>
  <c r="E858" i="12"/>
  <c r="F858" i="12"/>
  <c r="E859" i="12"/>
  <c r="F859" i="12"/>
  <c r="E860" i="12"/>
  <c r="F860" i="12"/>
  <c r="E861" i="12"/>
  <c r="F861" i="12"/>
  <c r="E862" i="12"/>
  <c r="F862" i="12"/>
  <c r="E863" i="12"/>
  <c r="F863" i="12"/>
  <c r="E864" i="12"/>
  <c r="F864" i="12"/>
  <c r="E865" i="12"/>
  <c r="F865" i="12"/>
  <c r="E866" i="12"/>
  <c r="F866" i="12"/>
  <c r="E867" i="12"/>
  <c r="F867" i="12"/>
  <c r="E868" i="12"/>
  <c r="F868" i="12"/>
  <c r="E869" i="12"/>
  <c r="F869" i="12"/>
  <c r="E870" i="12"/>
  <c r="F870" i="12"/>
  <c r="E871" i="12"/>
  <c r="F871" i="12"/>
  <c r="E872" i="12"/>
  <c r="F872" i="12"/>
  <c r="E873" i="12"/>
  <c r="F873" i="12"/>
  <c r="E874" i="12"/>
  <c r="F874" i="12"/>
  <c r="E875" i="12"/>
  <c r="F875" i="12"/>
  <c r="E876" i="12"/>
  <c r="F876" i="12"/>
  <c r="E877" i="12"/>
  <c r="F877" i="12"/>
  <c r="E878" i="12"/>
  <c r="F878" i="12"/>
  <c r="E879" i="12"/>
  <c r="F879" i="12"/>
  <c r="E880" i="12"/>
  <c r="F880" i="12"/>
  <c r="E881" i="12"/>
  <c r="F881" i="12"/>
  <c r="E882" i="12"/>
  <c r="F882" i="12"/>
  <c r="E883" i="12"/>
  <c r="F883" i="12"/>
  <c r="E884" i="12"/>
  <c r="F884" i="12"/>
  <c r="E885" i="12"/>
  <c r="F885" i="12"/>
  <c r="E886" i="12"/>
  <c r="F886" i="12"/>
  <c r="E887" i="12"/>
  <c r="F887" i="12"/>
  <c r="E888" i="12"/>
  <c r="F888" i="12"/>
  <c r="E889" i="12"/>
  <c r="F889" i="12"/>
  <c r="E890" i="12"/>
  <c r="F890" i="12"/>
  <c r="E891" i="12"/>
  <c r="F891" i="12"/>
  <c r="E892" i="12"/>
  <c r="F892" i="12"/>
  <c r="E893" i="12"/>
  <c r="F893" i="12"/>
  <c r="E894" i="12"/>
  <c r="F894" i="12"/>
  <c r="E895" i="12"/>
  <c r="F895" i="12"/>
  <c r="E896" i="12"/>
  <c r="F896" i="12"/>
  <c r="E897" i="12"/>
  <c r="F897" i="12"/>
  <c r="E898" i="12"/>
  <c r="F898" i="12"/>
  <c r="E899" i="12"/>
  <c r="F899" i="12"/>
  <c r="E900" i="12"/>
  <c r="F900" i="12"/>
  <c r="E901" i="12"/>
  <c r="F901" i="12"/>
  <c r="E902" i="12"/>
  <c r="F902" i="12"/>
  <c r="E903" i="12"/>
  <c r="F903" i="12"/>
  <c r="E904" i="12"/>
  <c r="F904" i="12"/>
  <c r="E905" i="12"/>
  <c r="F905" i="12"/>
  <c r="E906" i="12"/>
  <c r="F906" i="12"/>
  <c r="E907" i="12"/>
  <c r="F907" i="12"/>
  <c r="E908" i="12"/>
  <c r="F908" i="12"/>
  <c r="E909" i="12"/>
  <c r="F909" i="12"/>
  <c r="E910" i="12"/>
  <c r="F910" i="12"/>
  <c r="E911" i="12"/>
  <c r="F911" i="12"/>
  <c r="E912" i="12"/>
  <c r="F912" i="12"/>
  <c r="E913" i="12"/>
  <c r="F913" i="12"/>
  <c r="E914" i="12"/>
  <c r="F914" i="12"/>
  <c r="E915" i="12"/>
  <c r="F915" i="12"/>
  <c r="E916" i="12"/>
  <c r="F916" i="12"/>
  <c r="E917" i="12"/>
  <c r="F917" i="12"/>
  <c r="E918" i="12"/>
  <c r="F918" i="12"/>
  <c r="E919" i="12"/>
  <c r="F919" i="12"/>
  <c r="E920" i="12"/>
  <c r="F920" i="12"/>
  <c r="E921" i="12"/>
  <c r="F921" i="12"/>
  <c r="E922" i="12"/>
  <c r="F922" i="12"/>
  <c r="E923" i="12"/>
  <c r="F923" i="12"/>
  <c r="E924" i="12"/>
  <c r="F924" i="12"/>
  <c r="E925" i="12"/>
  <c r="F925" i="12"/>
  <c r="E926" i="12"/>
  <c r="F926" i="12"/>
  <c r="E927" i="12"/>
  <c r="F927" i="12"/>
  <c r="E928" i="12"/>
  <c r="F928" i="12"/>
  <c r="E929" i="12"/>
  <c r="F929" i="12"/>
  <c r="E930" i="12"/>
  <c r="F930" i="12"/>
  <c r="E931" i="12"/>
  <c r="F931" i="12"/>
  <c r="E932" i="12"/>
  <c r="F932" i="12"/>
  <c r="E933" i="12"/>
  <c r="F933" i="12"/>
  <c r="E934" i="12"/>
  <c r="F934" i="12"/>
  <c r="E935" i="12"/>
  <c r="F935" i="12"/>
  <c r="E936" i="12"/>
  <c r="F936" i="12"/>
  <c r="E937" i="12"/>
  <c r="F937" i="12"/>
  <c r="E938" i="12"/>
  <c r="F938" i="12"/>
  <c r="E939" i="12"/>
  <c r="F939" i="12"/>
  <c r="E940" i="12"/>
  <c r="F940" i="12"/>
  <c r="E941" i="12"/>
  <c r="F941" i="12"/>
  <c r="E942" i="12"/>
  <c r="F942" i="12"/>
  <c r="E943" i="12"/>
  <c r="F943" i="12"/>
  <c r="E944" i="12"/>
  <c r="F944" i="12"/>
  <c r="E945" i="12"/>
  <c r="F945" i="12"/>
  <c r="E946" i="12"/>
  <c r="F946" i="12"/>
  <c r="E947" i="12"/>
  <c r="F947" i="12"/>
  <c r="E948" i="12"/>
  <c r="F948" i="12"/>
  <c r="E949" i="12"/>
  <c r="F949" i="12"/>
  <c r="E950" i="12"/>
  <c r="F950" i="12"/>
  <c r="E951" i="12"/>
  <c r="F951" i="12"/>
  <c r="E952" i="12"/>
  <c r="F952" i="12"/>
  <c r="E953" i="12"/>
  <c r="F953" i="12"/>
  <c r="E954" i="12"/>
  <c r="F954" i="12"/>
  <c r="E955" i="12"/>
  <c r="F955" i="12"/>
  <c r="E956" i="12"/>
  <c r="F956" i="12"/>
  <c r="E957" i="12"/>
  <c r="F957" i="12"/>
  <c r="E958" i="12"/>
  <c r="F958" i="12"/>
  <c r="E959" i="12"/>
  <c r="F959" i="12"/>
  <c r="E960" i="12"/>
  <c r="F960" i="12"/>
  <c r="E961" i="12"/>
  <c r="F961" i="12"/>
  <c r="E962" i="12"/>
  <c r="F962" i="12"/>
  <c r="E963" i="12"/>
  <c r="F963" i="12"/>
  <c r="E964" i="12"/>
  <c r="F964" i="12"/>
  <c r="E965" i="12"/>
  <c r="F965" i="12"/>
  <c r="E966" i="12"/>
  <c r="F966" i="12"/>
  <c r="E967" i="12"/>
  <c r="F967" i="12"/>
  <c r="E968" i="12"/>
  <c r="F968" i="12"/>
  <c r="E969" i="12"/>
  <c r="F969" i="12"/>
  <c r="E970" i="12"/>
  <c r="F970" i="12"/>
  <c r="E971" i="12"/>
  <c r="F971" i="12"/>
  <c r="E972" i="12"/>
  <c r="F972" i="12"/>
  <c r="E973" i="12"/>
  <c r="F973" i="12"/>
  <c r="E974" i="12"/>
  <c r="F974" i="12"/>
  <c r="E975" i="12"/>
  <c r="F975" i="12"/>
  <c r="E976" i="12"/>
  <c r="F976" i="12"/>
  <c r="E977" i="12"/>
  <c r="F977" i="12"/>
  <c r="E978" i="12"/>
  <c r="F978" i="12"/>
  <c r="E979" i="12"/>
  <c r="F979" i="12"/>
  <c r="E980" i="12"/>
  <c r="F980" i="12"/>
  <c r="E981" i="12"/>
  <c r="F981" i="12"/>
  <c r="E982" i="12"/>
  <c r="F982" i="12"/>
  <c r="E983" i="12"/>
  <c r="F983" i="12"/>
  <c r="E984" i="12"/>
  <c r="F984" i="12"/>
  <c r="E985" i="12"/>
  <c r="F985" i="12"/>
  <c r="E986" i="12"/>
  <c r="F986" i="12"/>
  <c r="E987" i="12"/>
  <c r="F987" i="12"/>
  <c r="E988" i="12"/>
  <c r="F988" i="12"/>
  <c r="E989" i="12"/>
  <c r="F989" i="12"/>
  <c r="E990" i="12"/>
  <c r="F990" i="12"/>
  <c r="E991" i="12"/>
  <c r="F991" i="12"/>
  <c r="E992" i="12"/>
  <c r="F992" i="12"/>
  <c r="E993" i="12"/>
  <c r="F993" i="12"/>
  <c r="E994" i="12"/>
  <c r="F994" i="12"/>
  <c r="E995" i="12"/>
  <c r="F995" i="12"/>
  <c r="E996" i="12"/>
  <c r="F996" i="12"/>
  <c r="E997" i="12"/>
  <c r="F997" i="12"/>
  <c r="E998" i="12"/>
  <c r="F998" i="12"/>
  <c r="E999" i="12"/>
  <c r="F999" i="12"/>
  <c r="E1000" i="12"/>
  <c r="F1000" i="12"/>
  <c r="E1001" i="12"/>
  <c r="F1001" i="12"/>
  <c r="E1002" i="12"/>
  <c r="F1002" i="12"/>
  <c r="E1003" i="12"/>
  <c r="F1003" i="12"/>
  <c r="E1004" i="12"/>
  <c r="F1004" i="12"/>
  <c r="E1005" i="12"/>
  <c r="F1005" i="12"/>
  <c r="E1006" i="12"/>
  <c r="F1006" i="12"/>
  <c r="E1007" i="12"/>
  <c r="F1007" i="12"/>
  <c r="E1008" i="12"/>
  <c r="F1008" i="12"/>
  <c r="E1009" i="12"/>
  <c r="F1009" i="12"/>
  <c r="E1010" i="12"/>
  <c r="F1010" i="12"/>
  <c r="E1011" i="12"/>
  <c r="F1011" i="12"/>
  <c r="E1012" i="12"/>
  <c r="F1012" i="12"/>
  <c r="E1013" i="12"/>
  <c r="F1013" i="12"/>
  <c r="E1014" i="12"/>
  <c r="F1014" i="12"/>
  <c r="E1015" i="12"/>
  <c r="F1015" i="12"/>
  <c r="E1016" i="12"/>
  <c r="F1016" i="12"/>
  <c r="E1017" i="12"/>
  <c r="F1017" i="12"/>
  <c r="E1018" i="12"/>
  <c r="F1018" i="12"/>
  <c r="E1019" i="12"/>
  <c r="F1019" i="12"/>
  <c r="E1020" i="12"/>
  <c r="F1020" i="12"/>
  <c r="E1021" i="12"/>
  <c r="F1021" i="12"/>
  <c r="E1022" i="12"/>
  <c r="F1022" i="12"/>
  <c r="E1023" i="12"/>
  <c r="F1023" i="12"/>
  <c r="E1024" i="12"/>
  <c r="F1024" i="12"/>
  <c r="E1025" i="12"/>
  <c r="F1025" i="12"/>
  <c r="E1026" i="12"/>
  <c r="F1026" i="12"/>
  <c r="E1027" i="12"/>
  <c r="F1027" i="12"/>
  <c r="E1028" i="12"/>
  <c r="F1028" i="12"/>
  <c r="E1029" i="12"/>
  <c r="F1029" i="12"/>
  <c r="E1030" i="12"/>
  <c r="F1030" i="12"/>
  <c r="E1031" i="12"/>
  <c r="F1031" i="12"/>
  <c r="E1032" i="12"/>
  <c r="F1032" i="12"/>
  <c r="E1033" i="12"/>
  <c r="F1033" i="12"/>
  <c r="E1034" i="12"/>
  <c r="F1034" i="12"/>
  <c r="E1035" i="12"/>
  <c r="F1035" i="12"/>
  <c r="E1036" i="12"/>
  <c r="F1036" i="12"/>
  <c r="E1037" i="12"/>
  <c r="F1037" i="12"/>
  <c r="E1038" i="12"/>
  <c r="F1038" i="12"/>
  <c r="E1039" i="12"/>
  <c r="F1039" i="12"/>
  <c r="E1040" i="12"/>
  <c r="F1040" i="12"/>
  <c r="E1041" i="12"/>
  <c r="F1041" i="12"/>
  <c r="E1042" i="12"/>
  <c r="F1042" i="12"/>
  <c r="E1043" i="12"/>
  <c r="F1043" i="12"/>
  <c r="E1044" i="12"/>
  <c r="F1044" i="12"/>
  <c r="E1045" i="12"/>
  <c r="F1045" i="12"/>
  <c r="E1046" i="12"/>
  <c r="F1046" i="12"/>
  <c r="E1047" i="12"/>
  <c r="F1047" i="12"/>
  <c r="E1048" i="12"/>
  <c r="F1048" i="12"/>
  <c r="E1049" i="12"/>
  <c r="F1049" i="12"/>
  <c r="E1050" i="12"/>
  <c r="F1050" i="12"/>
  <c r="E1051" i="12"/>
  <c r="F1051" i="12"/>
  <c r="E1052" i="12"/>
  <c r="F1052" i="12"/>
  <c r="E1053" i="12"/>
  <c r="F1053" i="12"/>
  <c r="E1054" i="12"/>
  <c r="F1054" i="12"/>
  <c r="E1055" i="12"/>
  <c r="F1055" i="12"/>
  <c r="E1056" i="12"/>
  <c r="F1056" i="12"/>
  <c r="E1057" i="12"/>
  <c r="F1057" i="12"/>
  <c r="E1058" i="12"/>
  <c r="F1058" i="12"/>
  <c r="E1059" i="12"/>
  <c r="F1059" i="12"/>
  <c r="E1060" i="12"/>
  <c r="F1060" i="12"/>
  <c r="E1061" i="12"/>
  <c r="F1061" i="12"/>
  <c r="E1062" i="12"/>
  <c r="F1062" i="12"/>
  <c r="E1063" i="12"/>
  <c r="F1063" i="12"/>
  <c r="E1064" i="12"/>
  <c r="F1064" i="12"/>
  <c r="E1065" i="12"/>
  <c r="F1065" i="12"/>
  <c r="E1066" i="12"/>
  <c r="F1066" i="12"/>
  <c r="E1067" i="12"/>
  <c r="F1067" i="12"/>
  <c r="E1068" i="12"/>
  <c r="F1068" i="12"/>
  <c r="E1069" i="12"/>
  <c r="F1069" i="12"/>
  <c r="E1070" i="12"/>
  <c r="F1070" i="12"/>
  <c r="E1071" i="12"/>
  <c r="F1071" i="12"/>
  <c r="E1072" i="12"/>
  <c r="F1072" i="12"/>
  <c r="E1073" i="12"/>
  <c r="F1073" i="12"/>
  <c r="E1074" i="12"/>
  <c r="F1074" i="12"/>
  <c r="E1075" i="12"/>
  <c r="F1075" i="12"/>
  <c r="E1076" i="12"/>
  <c r="F1076" i="12"/>
  <c r="E1077" i="12"/>
  <c r="F1077" i="12"/>
  <c r="E1078" i="12"/>
  <c r="F1078" i="12"/>
  <c r="E1079" i="12"/>
  <c r="F1079" i="12"/>
  <c r="E1080" i="12"/>
  <c r="F1080" i="12"/>
  <c r="E1081" i="12"/>
  <c r="F1081" i="12"/>
  <c r="E1082" i="12"/>
  <c r="F1082" i="12"/>
  <c r="E1083" i="12"/>
  <c r="F1083" i="12"/>
  <c r="E1084" i="12"/>
  <c r="F1084" i="12"/>
  <c r="E1085" i="12"/>
  <c r="F1085" i="12"/>
  <c r="E1086" i="12"/>
  <c r="F1086" i="12"/>
  <c r="E1087" i="12"/>
  <c r="F1087" i="12"/>
  <c r="E1088" i="12"/>
  <c r="F1088" i="12"/>
  <c r="E1089" i="12"/>
  <c r="F1089" i="12"/>
  <c r="E1090" i="12"/>
  <c r="F1090" i="12"/>
  <c r="E1091" i="12"/>
  <c r="F1091" i="12"/>
  <c r="E1092" i="12"/>
  <c r="F1092" i="12"/>
  <c r="E1093" i="12"/>
  <c r="F1093" i="12"/>
  <c r="E1094" i="12"/>
  <c r="F1094" i="12"/>
  <c r="E1095" i="12"/>
  <c r="F1095" i="12"/>
  <c r="E1096" i="12"/>
  <c r="F1096" i="12"/>
  <c r="E1097" i="12"/>
  <c r="F1097" i="12"/>
  <c r="E1098" i="12"/>
  <c r="F1098" i="12"/>
  <c r="E1099" i="12"/>
  <c r="F1099" i="12"/>
  <c r="E1100" i="12"/>
  <c r="F1100" i="12"/>
  <c r="E1101" i="12"/>
  <c r="F1101" i="12"/>
  <c r="E1102" i="12"/>
  <c r="F1102" i="12"/>
  <c r="E1103" i="12"/>
  <c r="F1103" i="12"/>
  <c r="E1104" i="12"/>
  <c r="F1104" i="12"/>
  <c r="E1105" i="12"/>
  <c r="F1105" i="12"/>
  <c r="E1106" i="12"/>
  <c r="F1106" i="12"/>
  <c r="E1107" i="12"/>
  <c r="F1107" i="12"/>
  <c r="E1108" i="12"/>
  <c r="F1108" i="12"/>
  <c r="E1109" i="12"/>
  <c r="F1109" i="12"/>
  <c r="E1110" i="12"/>
  <c r="F1110" i="12"/>
  <c r="E1111" i="12"/>
  <c r="F1111" i="12"/>
  <c r="E1112" i="12"/>
  <c r="F1112" i="12"/>
  <c r="E1113" i="12"/>
  <c r="F1113" i="12"/>
  <c r="E1114" i="12"/>
  <c r="F1114" i="12"/>
  <c r="E1115" i="12"/>
  <c r="F1115" i="12"/>
  <c r="E1116" i="12"/>
  <c r="F1116" i="12"/>
  <c r="E1117" i="12"/>
  <c r="F1117" i="12"/>
  <c r="E1118" i="12"/>
  <c r="F1118" i="12"/>
  <c r="E1119" i="12"/>
  <c r="F1119" i="12"/>
  <c r="E1120" i="12"/>
  <c r="F1120" i="12"/>
  <c r="E1121" i="12"/>
  <c r="F1121" i="12"/>
  <c r="E1122" i="12"/>
  <c r="F1122" i="12"/>
  <c r="E1123" i="12"/>
  <c r="F1123" i="12"/>
  <c r="E1124" i="12"/>
  <c r="F1124" i="12"/>
  <c r="E1125" i="12"/>
  <c r="F1125" i="12"/>
  <c r="E1126" i="12"/>
  <c r="F1126" i="12"/>
  <c r="E1127" i="12"/>
  <c r="F1127" i="12"/>
  <c r="E1128" i="12"/>
  <c r="F1128" i="12"/>
  <c r="E1129" i="12"/>
  <c r="F1129" i="12"/>
  <c r="E1130" i="12"/>
  <c r="F1130" i="12"/>
  <c r="E1131" i="12"/>
  <c r="F1131" i="12"/>
  <c r="E1132" i="12"/>
  <c r="F1132" i="12"/>
  <c r="E1133" i="12"/>
  <c r="F1133" i="12"/>
  <c r="E1134" i="12"/>
  <c r="F1134" i="12"/>
  <c r="E1135" i="12"/>
  <c r="F1135" i="12"/>
  <c r="E1136" i="12"/>
  <c r="F1136" i="12"/>
  <c r="E1137" i="12"/>
  <c r="F1137" i="12"/>
  <c r="E1138" i="12"/>
  <c r="F1138" i="12"/>
  <c r="E1139" i="12"/>
  <c r="F1139" i="12"/>
  <c r="E1140" i="12"/>
  <c r="F1140" i="12"/>
  <c r="E1141" i="12"/>
  <c r="F1141" i="12"/>
  <c r="E1142" i="12"/>
  <c r="F1142" i="12"/>
  <c r="E1143" i="12"/>
  <c r="F1143" i="12"/>
  <c r="E1144" i="12"/>
  <c r="F1144" i="12"/>
  <c r="E1145" i="12"/>
  <c r="F1145" i="12"/>
  <c r="E1146" i="12"/>
  <c r="F1146" i="12"/>
  <c r="E1147" i="12"/>
  <c r="F1147" i="12"/>
  <c r="E1148" i="12"/>
  <c r="F1148" i="12"/>
  <c r="E1149" i="12"/>
  <c r="F1149" i="12"/>
  <c r="E1150" i="12"/>
  <c r="F1150" i="12"/>
  <c r="E1151" i="12"/>
  <c r="F1151" i="12"/>
  <c r="E1152" i="12"/>
  <c r="F1152" i="12"/>
  <c r="E1153" i="12"/>
  <c r="F1153" i="12"/>
  <c r="E1154" i="12"/>
  <c r="F1154" i="12"/>
  <c r="E1155" i="12"/>
  <c r="F1155" i="12"/>
  <c r="E1156" i="12"/>
  <c r="F1156" i="12"/>
  <c r="E1157" i="12"/>
  <c r="F1157" i="12"/>
  <c r="E1158" i="12"/>
  <c r="F1158" i="12"/>
  <c r="E1159" i="12"/>
  <c r="F1159" i="12"/>
  <c r="E1160" i="12"/>
  <c r="F1160" i="12"/>
  <c r="E1161" i="12"/>
  <c r="F1161" i="12"/>
  <c r="E1162" i="12"/>
  <c r="F1162" i="12"/>
  <c r="E1163" i="12"/>
  <c r="F1163" i="12"/>
  <c r="E1164" i="12"/>
  <c r="F1164" i="12"/>
  <c r="E1165" i="12"/>
  <c r="F1165" i="12"/>
  <c r="E1166" i="12"/>
  <c r="F1166" i="12"/>
  <c r="E1167" i="12"/>
  <c r="F1167" i="12"/>
  <c r="E1168" i="12"/>
  <c r="F1168" i="12"/>
  <c r="E1169" i="12"/>
  <c r="F1169" i="12"/>
  <c r="E1170" i="12"/>
  <c r="F1170" i="12"/>
  <c r="E1171" i="12"/>
  <c r="F1171" i="12"/>
  <c r="E1172" i="12"/>
  <c r="F1172" i="12"/>
  <c r="E1173" i="12"/>
  <c r="F1173" i="12"/>
  <c r="E1174" i="12"/>
  <c r="F1174" i="12"/>
  <c r="E1175" i="12"/>
  <c r="F1175" i="12"/>
  <c r="E1176" i="12"/>
  <c r="F1176" i="12"/>
  <c r="E1177" i="12"/>
  <c r="F1177" i="12"/>
  <c r="E1178" i="12"/>
  <c r="F1178" i="12"/>
  <c r="E1179" i="12"/>
  <c r="F1179" i="12"/>
  <c r="E1180" i="12"/>
  <c r="F1180" i="12"/>
  <c r="E1181" i="12"/>
  <c r="F1181" i="12"/>
  <c r="E1182" i="12"/>
  <c r="F1182" i="12"/>
  <c r="E1183" i="12"/>
  <c r="F1183" i="12"/>
  <c r="E1184" i="12"/>
  <c r="F1184" i="12"/>
  <c r="E1185" i="12"/>
  <c r="F1185" i="12"/>
  <c r="E1186" i="12"/>
  <c r="F1186" i="12"/>
  <c r="E1187" i="12"/>
  <c r="F1187" i="12"/>
  <c r="E1188" i="12"/>
  <c r="F1188" i="12"/>
  <c r="E1189" i="12"/>
  <c r="F1189" i="12"/>
  <c r="E1190" i="12"/>
  <c r="F1190" i="12"/>
  <c r="E1191" i="12"/>
  <c r="F1191" i="12"/>
  <c r="E1192" i="12"/>
  <c r="F1192" i="12"/>
  <c r="E1193" i="12"/>
  <c r="F1193" i="12"/>
  <c r="E1194" i="12"/>
  <c r="F1194" i="12"/>
  <c r="E1195" i="12"/>
  <c r="F1195" i="12"/>
  <c r="E1196" i="12"/>
  <c r="F1196" i="12"/>
  <c r="E1197" i="12"/>
  <c r="F1197" i="12"/>
  <c r="E1198" i="12"/>
  <c r="F1198" i="12"/>
  <c r="E1199" i="12"/>
  <c r="F1199" i="12"/>
  <c r="E1200" i="12"/>
  <c r="F1200" i="12"/>
  <c r="E1201" i="12"/>
  <c r="F1201" i="12"/>
  <c r="E1202" i="12"/>
  <c r="F1202" i="12"/>
  <c r="E1203" i="12"/>
  <c r="F1203" i="12"/>
  <c r="E1204" i="12"/>
  <c r="F1204" i="12"/>
  <c r="E1205" i="12"/>
  <c r="F1205" i="12"/>
  <c r="E1206" i="12"/>
  <c r="F1206" i="12"/>
  <c r="E1207" i="12"/>
  <c r="F1207" i="12"/>
  <c r="E1208" i="12"/>
  <c r="F1208" i="12"/>
  <c r="E1209" i="12"/>
  <c r="F1209" i="12"/>
  <c r="E1210" i="12"/>
  <c r="F1210" i="12"/>
  <c r="E1211" i="12"/>
  <c r="F1211" i="12"/>
  <c r="E1212" i="12"/>
  <c r="F1212" i="12"/>
  <c r="E1213" i="12"/>
  <c r="F1213" i="12"/>
  <c r="E1214" i="12"/>
  <c r="F1214" i="12"/>
  <c r="E1215" i="12"/>
  <c r="F1215" i="12"/>
  <c r="E1216" i="12"/>
  <c r="F1216" i="12"/>
  <c r="E1217" i="12"/>
  <c r="F1217" i="12"/>
  <c r="E1218" i="12"/>
  <c r="F1218" i="12"/>
  <c r="E1219" i="12"/>
  <c r="F1219" i="12"/>
  <c r="E1220" i="12"/>
  <c r="F1220" i="12"/>
  <c r="E1221" i="12"/>
  <c r="F1221" i="12"/>
  <c r="E1222" i="12"/>
  <c r="F1222" i="12"/>
  <c r="E1223" i="12"/>
  <c r="F1223" i="12"/>
  <c r="E1224" i="12"/>
  <c r="F1224" i="12"/>
  <c r="E1225" i="12"/>
  <c r="F1225" i="12"/>
  <c r="E1226" i="12"/>
  <c r="F1226" i="12"/>
  <c r="E1227" i="12"/>
  <c r="F1227" i="12"/>
  <c r="E1228" i="12"/>
  <c r="F1228" i="12"/>
  <c r="E1229" i="12"/>
  <c r="F1229" i="12"/>
  <c r="E1230" i="12"/>
  <c r="F1230" i="12"/>
  <c r="E1231" i="12"/>
  <c r="F1231" i="12"/>
  <c r="E1232" i="12"/>
  <c r="F1232" i="12"/>
  <c r="E1233" i="12"/>
  <c r="F1233" i="12"/>
  <c r="E1234" i="12"/>
  <c r="F1234" i="12"/>
  <c r="E1235" i="12"/>
  <c r="F1235" i="12"/>
  <c r="E1236" i="12"/>
  <c r="F1236" i="12"/>
  <c r="E1237" i="12"/>
  <c r="F1237" i="12"/>
  <c r="E1238" i="12"/>
  <c r="F1238" i="12"/>
  <c r="E1239" i="12"/>
  <c r="F1239" i="12"/>
  <c r="E1240" i="12"/>
  <c r="F1240" i="12"/>
  <c r="E1241" i="12"/>
  <c r="F1241" i="12"/>
  <c r="E1242" i="12"/>
  <c r="F1242" i="12"/>
  <c r="E1243" i="12"/>
  <c r="F1243" i="12"/>
  <c r="E1244" i="12"/>
  <c r="F1244" i="12"/>
  <c r="E1245" i="12"/>
  <c r="F1245" i="12"/>
  <c r="E1246" i="12"/>
  <c r="F1246" i="12"/>
  <c r="E1247" i="12"/>
  <c r="F1247" i="12"/>
  <c r="E1248" i="12"/>
  <c r="F1248" i="12"/>
  <c r="E1249" i="12"/>
  <c r="F1249" i="12"/>
  <c r="E1250" i="12"/>
  <c r="F1250" i="12"/>
  <c r="E1251" i="12"/>
  <c r="F1251" i="12"/>
  <c r="E1252" i="12"/>
  <c r="F1252" i="12"/>
  <c r="E1253" i="12"/>
  <c r="F1253" i="12"/>
  <c r="E1254" i="12"/>
  <c r="F1254" i="12"/>
  <c r="E1255" i="12"/>
  <c r="F1255" i="12"/>
  <c r="E1256" i="12"/>
  <c r="F1256" i="12"/>
  <c r="E1257" i="12"/>
  <c r="F1257" i="12"/>
  <c r="E1258" i="12"/>
  <c r="F1258" i="12"/>
  <c r="E1259" i="12"/>
  <c r="F1259" i="12"/>
  <c r="E1260" i="12"/>
  <c r="F1260" i="12"/>
  <c r="E1261" i="12"/>
  <c r="F1261" i="12"/>
  <c r="E1262" i="12"/>
  <c r="F1262" i="12"/>
  <c r="E1263" i="12"/>
  <c r="F1263" i="12"/>
  <c r="E1264" i="12"/>
  <c r="F1264" i="12"/>
  <c r="E1265" i="12"/>
  <c r="F1265" i="12"/>
  <c r="E1266" i="12"/>
  <c r="F1266" i="12"/>
  <c r="E1267" i="12"/>
  <c r="F1267" i="12"/>
  <c r="E1268" i="12"/>
  <c r="F1268" i="12"/>
  <c r="E1269" i="12"/>
  <c r="F1269" i="12"/>
  <c r="E1270" i="12"/>
  <c r="F1270" i="12"/>
  <c r="E1271" i="12"/>
  <c r="F1271" i="12"/>
  <c r="E1272" i="12"/>
  <c r="F1272" i="12"/>
  <c r="E1273" i="12"/>
  <c r="F1273" i="12"/>
  <c r="E1274" i="12"/>
  <c r="F1274" i="12"/>
  <c r="E1275" i="12"/>
  <c r="F1275" i="12"/>
  <c r="E1276" i="12"/>
  <c r="F1276" i="12"/>
  <c r="E1277" i="12"/>
  <c r="F1277" i="12"/>
  <c r="E1278" i="12"/>
  <c r="F1278" i="12"/>
  <c r="E1279" i="12"/>
  <c r="F1279" i="12"/>
  <c r="E1280" i="12"/>
  <c r="F1280" i="12"/>
  <c r="E1281" i="12"/>
  <c r="F1281" i="12"/>
  <c r="E1282" i="12"/>
  <c r="F1282" i="12"/>
  <c r="E1283" i="12"/>
  <c r="F1283" i="12"/>
  <c r="E1284" i="12"/>
  <c r="F1284" i="12"/>
  <c r="E1285" i="12"/>
  <c r="F1285" i="12"/>
  <c r="E1286" i="12"/>
  <c r="F1286" i="12"/>
  <c r="E1287" i="12"/>
  <c r="F1287" i="12"/>
  <c r="E1288" i="12"/>
  <c r="F1288" i="12"/>
  <c r="E1289" i="12"/>
  <c r="F1289" i="12"/>
  <c r="E1290" i="12"/>
  <c r="F1290" i="12"/>
  <c r="E1291" i="12"/>
  <c r="F1291" i="12"/>
  <c r="E1292" i="12"/>
  <c r="F1292" i="12"/>
  <c r="E1293" i="12"/>
  <c r="F1293" i="12"/>
  <c r="E1294" i="12"/>
  <c r="F1294" i="12"/>
  <c r="E1295" i="12"/>
  <c r="F1295" i="12"/>
  <c r="E1296" i="12"/>
  <c r="F1296" i="12"/>
  <c r="E1297" i="12"/>
  <c r="F1297" i="12"/>
  <c r="E1298" i="12"/>
  <c r="F1298" i="12"/>
  <c r="E1299" i="12"/>
  <c r="F1299" i="12"/>
  <c r="E1300" i="12"/>
  <c r="F1300" i="12"/>
  <c r="E1301" i="12"/>
  <c r="F1301" i="12"/>
  <c r="E1302" i="12"/>
  <c r="F1302" i="12"/>
  <c r="E1303" i="12"/>
  <c r="F1303" i="12"/>
  <c r="E1304" i="12"/>
  <c r="F1304" i="12"/>
  <c r="E1305" i="12"/>
  <c r="F1305" i="12"/>
  <c r="E1306" i="12"/>
  <c r="F1306" i="12"/>
  <c r="E1307" i="12"/>
  <c r="F1307" i="12"/>
  <c r="E1308" i="12"/>
  <c r="F1308" i="12"/>
  <c r="E1309" i="12"/>
  <c r="F1309" i="12"/>
  <c r="E1310" i="12"/>
  <c r="F1310" i="12"/>
  <c r="E1311" i="12"/>
  <c r="F1311" i="12"/>
  <c r="E1312" i="12"/>
  <c r="F1312" i="12"/>
  <c r="E1313" i="12"/>
  <c r="F1313" i="12"/>
  <c r="E1314" i="12"/>
  <c r="F1314" i="12"/>
  <c r="E1315" i="12"/>
  <c r="F1315" i="12"/>
  <c r="E1316" i="12"/>
  <c r="F1316" i="12"/>
  <c r="E1317" i="12"/>
  <c r="F1317" i="12"/>
  <c r="E1318" i="12"/>
  <c r="F1318" i="12"/>
  <c r="E1319" i="12"/>
  <c r="F1319" i="12"/>
  <c r="E1320" i="12"/>
  <c r="F1320" i="12"/>
  <c r="E1321" i="12"/>
  <c r="F1321" i="12"/>
  <c r="E1322" i="12"/>
  <c r="F1322" i="12"/>
  <c r="E1323" i="12"/>
  <c r="F1323" i="12"/>
  <c r="E1324" i="12"/>
  <c r="F1324" i="12"/>
  <c r="E1325" i="12"/>
  <c r="F1325" i="12"/>
  <c r="E1326" i="12"/>
  <c r="F1326" i="12"/>
  <c r="E1327" i="12"/>
  <c r="F1327" i="12"/>
  <c r="E1328" i="12"/>
  <c r="F1328" i="12"/>
  <c r="E1329" i="12"/>
  <c r="F1329" i="12"/>
  <c r="E1330" i="12"/>
  <c r="F1330" i="12"/>
  <c r="E1331" i="12"/>
  <c r="F1331" i="12"/>
  <c r="E1332" i="12"/>
  <c r="F1332" i="12"/>
  <c r="E1333" i="12"/>
  <c r="F1333" i="12"/>
  <c r="E1334" i="12"/>
  <c r="F1334" i="12"/>
  <c r="E1335" i="12"/>
  <c r="F1335" i="12"/>
  <c r="E1336" i="12"/>
  <c r="F1336" i="12"/>
  <c r="E1337" i="12"/>
  <c r="F1337" i="12"/>
  <c r="E1338" i="12"/>
  <c r="F1338" i="12"/>
  <c r="E1339" i="12"/>
  <c r="F1339" i="12"/>
  <c r="E1340" i="12"/>
  <c r="F1340" i="12"/>
  <c r="E1341" i="12"/>
  <c r="F1341" i="12"/>
  <c r="E1342" i="12"/>
  <c r="F1342" i="12"/>
  <c r="E1343" i="12"/>
  <c r="F1343" i="12"/>
  <c r="E1344" i="12"/>
  <c r="F1344" i="12"/>
  <c r="E1345" i="12"/>
  <c r="F1345" i="12"/>
  <c r="E1346" i="12"/>
  <c r="F1346" i="12"/>
  <c r="E1347" i="12"/>
  <c r="F1347" i="12"/>
  <c r="E1348" i="12"/>
  <c r="F1348" i="12"/>
  <c r="E1349" i="12"/>
  <c r="F1349" i="12"/>
  <c r="E1350" i="12"/>
  <c r="F1350" i="12"/>
  <c r="E1351" i="12"/>
  <c r="F1351" i="12"/>
  <c r="E1352" i="12"/>
  <c r="F1352" i="12"/>
  <c r="E1353" i="12"/>
  <c r="F1353" i="12"/>
  <c r="E1354" i="12"/>
  <c r="F1354" i="12"/>
  <c r="E1355" i="12"/>
  <c r="F1355" i="12"/>
  <c r="E1356" i="12"/>
  <c r="F1356" i="12"/>
  <c r="E1357" i="12"/>
  <c r="F1357" i="12"/>
  <c r="E1358" i="12"/>
  <c r="F1358" i="12"/>
  <c r="E1359" i="12"/>
  <c r="F1359" i="12"/>
  <c r="E1360" i="12"/>
  <c r="F1360" i="12"/>
  <c r="E1361" i="12"/>
  <c r="F1361" i="12"/>
  <c r="E1362" i="12"/>
  <c r="F1362" i="12"/>
  <c r="E1363" i="12"/>
  <c r="F1363" i="12"/>
  <c r="E1364" i="12"/>
  <c r="F1364" i="12"/>
  <c r="E1365" i="12"/>
  <c r="F1365" i="12"/>
  <c r="E1366" i="12"/>
  <c r="F1366" i="12"/>
  <c r="E1367" i="12"/>
  <c r="F1367" i="12"/>
  <c r="E1368" i="12"/>
  <c r="F1368" i="12"/>
  <c r="E1369" i="12"/>
  <c r="F1369" i="12"/>
  <c r="E1370" i="12"/>
  <c r="F1370" i="12"/>
  <c r="E1371" i="12"/>
  <c r="F1371" i="12"/>
  <c r="E1372" i="12"/>
  <c r="F1372" i="12"/>
  <c r="E1373" i="12"/>
  <c r="F1373" i="12"/>
  <c r="E1374" i="12"/>
  <c r="F1374" i="12"/>
  <c r="E1375" i="12"/>
  <c r="F1375" i="12"/>
  <c r="E1376" i="12"/>
  <c r="F1376" i="12"/>
  <c r="E1377" i="12"/>
  <c r="F1377" i="12"/>
  <c r="E1378" i="12"/>
  <c r="F1378" i="12"/>
  <c r="E1379" i="12"/>
  <c r="F1379" i="12"/>
  <c r="E1380" i="12"/>
  <c r="F1380" i="12"/>
  <c r="E1381" i="12"/>
  <c r="F1381" i="12"/>
  <c r="E1382" i="12"/>
  <c r="F1382" i="12"/>
  <c r="E1383" i="12"/>
  <c r="F1383" i="12"/>
  <c r="E1384" i="12"/>
  <c r="F1384" i="12"/>
  <c r="E1385" i="12"/>
  <c r="F1385" i="12"/>
  <c r="E1386" i="12"/>
  <c r="F1386" i="12"/>
  <c r="E1387" i="12"/>
  <c r="F1387" i="12"/>
  <c r="E1388" i="12"/>
  <c r="F1388" i="12"/>
  <c r="E1389" i="12"/>
  <c r="F1389" i="12"/>
  <c r="E1390" i="12"/>
  <c r="F1390" i="12"/>
  <c r="E1391" i="12"/>
  <c r="F1391" i="12"/>
  <c r="E1392" i="12"/>
  <c r="F1392" i="12"/>
  <c r="E1393" i="12"/>
  <c r="F1393" i="12"/>
  <c r="E1394" i="12"/>
  <c r="F1394" i="12"/>
  <c r="E1395" i="12"/>
  <c r="F1395" i="12"/>
  <c r="E1396" i="12"/>
  <c r="F1396" i="12"/>
  <c r="E1397" i="12"/>
  <c r="F1397" i="12"/>
  <c r="E1398" i="12"/>
  <c r="F1398" i="12"/>
  <c r="E1399" i="12"/>
  <c r="F1399" i="12"/>
  <c r="E1400" i="12"/>
  <c r="F1400" i="12"/>
  <c r="E1401" i="12"/>
  <c r="F1401" i="12"/>
  <c r="E1402" i="12"/>
  <c r="F1402" i="12"/>
  <c r="E1403" i="12"/>
  <c r="F1403" i="12"/>
  <c r="E1404" i="12"/>
  <c r="F1404" i="12"/>
  <c r="E1405" i="12"/>
  <c r="F1405" i="12"/>
  <c r="E1406" i="12"/>
  <c r="F1406" i="12"/>
  <c r="E1407" i="12"/>
  <c r="F1407" i="12"/>
  <c r="E1408" i="12"/>
  <c r="F1408" i="12"/>
  <c r="E1409" i="12"/>
  <c r="F1409" i="12"/>
  <c r="E1410" i="12"/>
  <c r="F1410" i="12"/>
  <c r="E1411" i="12"/>
  <c r="F1411" i="12"/>
  <c r="E1412" i="12"/>
  <c r="F1412" i="12"/>
  <c r="E1413" i="12"/>
  <c r="F1413" i="12"/>
  <c r="E1414" i="12"/>
  <c r="F1414" i="12"/>
  <c r="E1415" i="12"/>
  <c r="F1415" i="12"/>
  <c r="E1416" i="12"/>
  <c r="F1416" i="12"/>
  <c r="E1417" i="12"/>
  <c r="F1417" i="12"/>
  <c r="E1418" i="12"/>
  <c r="F1418" i="12"/>
  <c r="E1419" i="12"/>
  <c r="F1419" i="12"/>
  <c r="E1420" i="12"/>
  <c r="F1420" i="12"/>
  <c r="E1421" i="12"/>
  <c r="F1421" i="12"/>
  <c r="E1422" i="12"/>
  <c r="F1422" i="12"/>
  <c r="E1423" i="12"/>
  <c r="F1423" i="12"/>
  <c r="E1424" i="12"/>
  <c r="F1424" i="12"/>
  <c r="E1425" i="12"/>
  <c r="F1425" i="12"/>
  <c r="E1426" i="12"/>
  <c r="F1426" i="12"/>
  <c r="E1427" i="12"/>
  <c r="F1427" i="12"/>
  <c r="E1428" i="12"/>
  <c r="F1428" i="12"/>
  <c r="E1429" i="12"/>
  <c r="F1429" i="12"/>
  <c r="E1430" i="12"/>
  <c r="F1430" i="12"/>
  <c r="E1431" i="12"/>
  <c r="F1431" i="12"/>
  <c r="E1432" i="12"/>
  <c r="F1432" i="12"/>
  <c r="E1433" i="12"/>
  <c r="F1433" i="12"/>
  <c r="E1434" i="12"/>
  <c r="F1434" i="12"/>
  <c r="E1435" i="12"/>
  <c r="F1435" i="12"/>
  <c r="E1436" i="12"/>
  <c r="F1436" i="12"/>
  <c r="E1437" i="12"/>
  <c r="F1437" i="12"/>
  <c r="E1438" i="12"/>
  <c r="F1438" i="12"/>
  <c r="E1439" i="12"/>
  <c r="F1439" i="12"/>
  <c r="E1440" i="12"/>
  <c r="F1440" i="12"/>
  <c r="E1441" i="12"/>
  <c r="F1441" i="12"/>
  <c r="E1442" i="12"/>
  <c r="F1442" i="12"/>
  <c r="E1443" i="12"/>
  <c r="F1443" i="12"/>
  <c r="E1444" i="12"/>
  <c r="F1444" i="12"/>
  <c r="E1445" i="12"/>
  <c r="F1445" i="12"/>
  <c r="F1494" i="12"/>
  <c r="E1493" i="12"/>
  <c r="F1493" i="12"/>
  <c r="D1493" i="12"/>
  <c r="E1492" i="12"/>
  <c r="F1492" i="12"/>
  <c r="D1492" i="12"/>
  <c r="E1491" i="12"/>
  <c r="F1491" i="12"/>
  <c r="D1491" i="12"/>
  <c r="E1490" i="12"/>
  <c r="F1490" i="12"/>
  <c r="D1490" i="12"/>
  <c r="E1489" i="12"/>
  <c r="F1489" i="12"/>
  <c r="D1489" i="12"/>
  <c r="E1488" i="12"/>
  <c r="F1488" i="12"/>
  <c r="D1488" i="12"/>
  <c r="E1487" i="12"/>
  <c r="F1487" i="12"/>
  <c r="D1487" i="12"/>
  <c r="E1486" i="12"/>
  <c r="F1486" i="12"/>
  <c r="D1486" i="12"/>
  <c r="E1485" i="12"/>
  <c r="F1485" i="12"/>
  <c r="D1485" i="12"/>
  <c r="E1484" i="12"/>
  <c r="F1484" i="12"/>
  <c r="D1484" i="12"/>
  <c r="E1483" i="12"/>
  <c r="F1483" i="12"/>
  <c r="D1483" i="12"/>
  <c r="E1482" i="12"/>
  <c r="F1482" i="12"/>
  <c r="D1482" i="12"/>
  <c r="E1481" i="12"/>
  <c r="F1481" i="12"/>
  <c r="D1481" i="12"/>
  <c r="E1480" i="12"/>
  <c r="F1480" i="12"/>
  <c r="D1480" i="12"/>
  <c r="E1479" i="12"/>
  <c r="F1479" i="12"/>
  <c r="D1479" i="12"/>
  <c r="E1478" i="12"/>
  <c r="F1478" i="12"/>
  <c r="D1478" i="12"/>
  <c r="E1477" i="12"/>
  <c r="F1477" i="12"/>
  <c r="D1477" i="12"/>
  <c r="E1476" i="12"/>
  <c r="F1476" i="12"/>
  <c r="D1476" i="12"/>
  <c r="E1475" i="12"/>
  <c r="F1475" i="12"/>
  <c r="D1475" i="12"/>
  <c r="E1474" i="12"/>
  <c r="F1474" i="12"/>
  <c r="D1474" i="12"/>
  <c r="E1473" i="12"/>
  <c r="F1473" i="12"/>
  <c r="D1473" i="12"/>
  <c r="E1472" i="12"/>
  <c r="F1472" i="12"/>
  <c r="D1472" i="12"/>
  <c r="E1471" i="12"/>
  <c r="F1471" i="12"/>
  <c r="D1471" i="12"/>
  <c r="E1470" i="12"/>
  <c r="F1470" i="12"/>
  <c r="D1470" i="12"/>
  <c r="E1469" i="12"/>
  <c r="F1469" i="12"/>
  <c r="D1469" i="12"/>
  <c r="E1468" i="12"/>
  <c r="F1468" i="12"/>
  <c r="D1468" i="12"/>
  <c r="E1467" i="12"/>
  <c r="F1467" i="12"/>
  <c r="D1467" i="12"/>
  <c r="E1466" i="12"/>
  <c r="F1466" i="12"/>
  <c r="D1466" i="12"/>
  <c r="E1465" i="12"/>
  <c r="F1465" i="12"/>
  <c r="D1465" i="12"/>
  <c r="E1464" i="12"/>
  <c r="F1464" i="12"/>
  <c r="D1464" i="12"/>
  <c r="E1463" i="12"/>
  <c r="F1463" i="12"/>
  <c r="D1463" i="12"/>
  <c r="E1462" i="12"/>
  <c r="F1462" i="12"/>
  <c r="D1462" i="12"/>
  <c r="E1461" i="12"/>
  <c r="F1461" i="12"/>
  <c r="D1461" i="12"/>
  <c r="E1460" i="12"/>
  <c r="F1460" i="12"/>
  <c r="D1460" i="12"/>
  <c r="E1459" i="12"/>
  <c r="F1459" i="12"/>
  <c r="D1459" i="12"/>
  <c r="E1458" i="12"/>
  <c r="F1458" i="12"/>
  <c r="D1458" i="12"/>
  <c r="E1457" i="12"/>
  <c r="F1457" i="12"/>
  <c r="D1457" i="12"/>
  <c r="E1456" i="12"/>
  <c r="F1456" i="12"/>
  <c r="D1456" i="12"/>
  <c r="E1455" i="12"/>
  <c r="F1455" i="12"/>
  <c r="D1455" i="12"/>
  <c r="E1454" i="12"/>
  <c r="F1454" i="12"/>
  <c r="D1454" i="12"/>
  <c r="E1453" i="12"/>
  <c r="F1453" i="12"/>
  <c r="D1453" i="12"/>
  <c r="E1452" i="12"/>
  <c r="F1452" i="12"/>
  <c r="D1452" i="12"/>
  <c r="E1451" i="12"/>
  <c r="F1451" i="12"/>
  <c r="D1451" i="12"/>
  <c r="E1450" i="12"/>
  <c r="F1450" i="12"/>
  <c r="D1450" i="12"/>
  <c r="E1449" i="12"/>
  <c r="F1449" i="12"/>
  <c r="D1449" i="12"/>
  <c r="E1448" i="12"/>
  <c r="F1448" i="12"/>
  <c r="D1448" i="12"/>
  <c r="E1447" i="12"/>
  <c r="F1447" i="12"/>
  <c r="D1447" i="12"/>
  <c r="E1446" i="12"/>
  <c r="F1446" i="12"/>
  <c r="D1446" i="12"/>
  <c r="D1445" i="12"/>
  <c r="D1444" i="12"/>
  <c r="D1443" i="12"/>
  <c r="D1442" i="12"/>
  <c r="D1441" i="12"/>
  <c r="D1440" i="12"/>
  <c r="D1439" i="12"/>
  <c r="D1438" i="12"/>
  <c r="D1437" i="12"/>
  <c r="D1436" i="12"/>
  <c r="D1435" i="12"/>
  <c r="D1434" i="12"/>
  <c r="D1433" i="12"/>
  <c r="D1432" i="12"/>
  <c r="D1431" i="12"/>
  <c r="D1430" i="12"/>
  <c r="D1429" i="12"/>
  <c r="D1428" i="12"/>
  <c r="D1427" i="12"/>
  <c r="D1426" i="12"/>
  <c r="D1425" i="12"/>
  <c r="D1424" i="12"/>
  <c r="D1423" i="12"/>
  <c r="D1422" i="12"/>
  <c r="D1421" i="12"/>
  <c r="D1420" i="12"/>
  <c r="D1419" i="12"/>
  <c r="D1418" i="12"/>
  <c r="D1417" i="12"/>
  <c r="D1416" i="12"/>
  <c r="D1415" i="12"/>
  <c r="D1414" i="12"/>
  <c r="D1413" i="12"/>
  <c r="D1412" i="12"/>
  <c r="D1411" i="12"/>
  <c r="D1410" i="12"/>
  <c r="D1409" i="12"/>
  <c r="D1408" i="12"/>
  <c r="D1407" i="12"/>
  <c r="D1406" i="12"/>
  <c r="D1405" i="12"/>
  <c r="D1404" i="12"/>
  <c r="D1403" i="12"/>
  <c r="D1402" i="12"/>
  <c r="D1401" i="12"/>
  <c r="D1400" i="12"/>
  <c r="D1399" i="12"/>
  <c r="D1398" i="12"/>
  <c r="D1397" i="12"/>
  <c r="D1396" i="12"/>
  <c r="D1395" i="12"/>
  <c r="D1394" i="12"/>
  <c r="D1393" i="12"/>
  <c r="D1392" i="12"/>
  <c r="D1391" i="12"/>
  <c r="D1390" i="12"/>
  <c r="D1389" i="12"/>
  <c r="D1388" i="12"/>
  <c r="D1387" i="12"/>
  <c r="D1386" i="12"/>
  <c r="D1385" i="12"/>
  <c r="D1384" i="12"/>
  <c r="D1383" i="12"/>
  <c r="D1382" i="12"/>
  <c r="D1381" i="12"/>
  <c r="D1380" i="12"/>
  <c r="D1379" i="12"/>
  <c r="D1378" i="12"/>
  <c r="D1377" i="12"/>
  <c r="D1376" i="12"/>
  <c r="D1375" i="12"/>
  <c r="D1374" i="12"/>
  <c r="D1373" i="12"/>
  <c r="D1372" i="12"/>
  <c r="D1371" i="12"/>
  <c r="D1370" i="12"/>
  <c r="D1369" i="12"/>
  <c r="D1368" i="12"/>
  <c r="D1367" i="12"/>
  <c r="D1366" i="12"/>
  <c r="D1365" i="12"/>
  <c r="D1364" i="12"/>
  <c r="D1363" i="12"/>
  <c r="D1362" i="12"/>
  <c r="D1361" i="12"/>
  <c r="D1360" i="12"/>
  <c r="D1359" i="12"/>
  <c r="D1358" i="12"/>
  <c r="D1357" i="12"/>
  <c r="D1356" i="12"/>
  <c r="D1355" i="12"/>
  <c r="D1354" i="12"/>
  <c r="D1353" i="12"/>
  <c r="D1352" i="12"/>
  <c r="D1351" i="12"/>
  <c r="D1350" i="12"/>
  <c r="D1349" i="12"/>
  <c r="D1348" i="12"/>
  <c r="D1347" i="12"/>
  <c r="D1346" i="12"/>
  <c r="D1345" i="12"/>
  <c r="D1344" i="12"/>
  <c r="D1343" i="12"/>
  <c r="D1342" i="12"/>
  <c r="D1341" i="12"/>
  <c r="D1340" i="12"/>
  <c r="D1339" i="12"/>
  <c r="D1338" i="12"/>
  <c r="D1337" i="12"/>
  <c r="D1336" i="12"/>
  <c r="D1335" i="12"/>
  <c r="D1334" i="12"/>
  <c r="D1333" i="12"/>
  <c r="D1332" i="12"/>
  <c r="D1331" i="12"/>
  <c r="D1330" i="12"/>
  <c r="D1329" i="12"/>
  <c r="D1328" i="12"/>
  <c r="D1327" i="12"/>
  <c r="D1326" i="12"/>
  <c r="D1325" i="12"/>
  <c r="D1324" i="12"/>
  <c r="D1323" i="12"/>
  <c r="D1322" i="12"/>
  <c r="D1321" i="12"/>
  <c r="D1320" i="12"/>
  <c r="D1319" i="12"/>
  <c r="D1318" i="12"/>
  <c r="D1317" i="12"/>
  <c r="D1316" i="12"/>
  <c r="D1315" i="12"/>
  <c r="D1314" i="12"/>
  <c r="D1313" i="12"/>
  <c r="D1312" i="12"/>
  <c r="D1311" i="12"/>
  <c r="D1310" i="12"/>
  <c r="D1309" i="12"/>
  <c r="D1308" i="12"/>
  <c r="D1307" i="12"/>
  <c r="D1306" i="12"/>
  <c r="D1305" i="12"/>
  <c r="D1304" i="12"/>
  <c r="D1303" i="12"/>
  <c r="D1302" i="12"/>
  <c r="D1301" i="12"/>
  <c r="D1300" i="12"/>
  <c r="D1299" i="12"/>
  <c r="D1298" i="12"/>
  <c r="D1297" i="12"/>
  <c r="D1296" i="12"/>
  <c r="D1295" i="12"/>
  <c r="D1294" i="12"/>
  <c r="D1293" i="12"/>
  <c r="D1292" i="12"/>
  <c r="D1291" i="12"/>
  <c r="D1290" i="12"/>
  <c r="D1289" i="12"/>
  <c r="D1288" i="12"/>
  <c r="D1287" i="12"/>
  <c r="D1286" i="12"/>
  <c r="D1285" i="12"/>
  <c r="D1284" i="12"/>
  <c r="D1283" i="12"/>
  <c r="D1282" i="12"/>
  <c r="D1281" i="12"/>
  <c r="D1280" i="12"/>
  <c r="D1279" i="12"/>
  <c r="D1278" i="12"/>
  <c r="D1277" i="12"/>
  <c r="D1276" i="12"/>
  <c r="D1275" i="12"/>
  <c r="D1274" i="12"/>
  <c r="D1273" i="12"/>
  <c r="D1272" i="12"/>
  <c r="D1271" i="12"/>
  <c r="D1270" i="12"/>
  <c r="D1269" i="12"/>
  <c r="D1268" i="12"/>
  <c r="D1267" i="12"/>
  <c r="D1266" i="12"/>
  <c r="D1265" i="12"/>
  <c r="D1264" i="12"/>
  <c r="D1263" i="12"/>
  <c r="D1262" i="12"/>
  <c r="D1261" i="12"/>
  <c r="D1260" i="12"/>
  <c r="D1259" i="12"/>
  <c r="D1258" i="12"/>
  <c r="D1257" i="12"/>
  <c r="D1256" i="12"/>
  <c r="D1255" i="12"/>
  <c r="D1254" i="12"/>
  <c r="D1253" i="12"/>
  <c r="D1252" i="12"/>
  <c r="D1251" i="12"/>
  <c r="D1250" i="12"/>
  <c r="D1249" i="12"/>
  <c r="D1248" i="12"/>
  <c r="D1247" i="12"/>
  <c r="D1246" i="12"/>
  <c r="D1245" i="12"/>
  <c r="D1244" i="12"/>
  <c r="D1243" i="12"/>
  <c r="D1242" i="12"/>
  <c r="D1241" i="12"/>
  <c r="D1240" i="12"/>
  <c r="D1239" i="12"/>
  <c r="D1238" i="12"/>
  <c r="D1237" i="12"/>
  <c r="D1236" i="12"/>
  <c r="D1235" i="12"/>
  <c r="D1234" i="12"/>
  <c r="D1233" i="12"/>
  <c r="D1232" i="12"/>
  <c r="D1231" i="12"/>
  <c r="D1230" i="12"/>
  <c r="D1229" i="12"/>
  <c r="D1228" i="12"/>
  <c r="D1227" i="12"/>
  <c r="D1226" i="12"/>
  <c r="D1225" i="12"/>
  <c r="D1224" i="12"/>
  <c r="D1223" i="12"/>
  <c r="D1222" i="12"/>
  <c r="D1221" i="12"/>
  <c r="D1220" i="12"/>
  <c r="D1219" i="12"/>
  <c r="D1218" i="12"/>
  <c r="D1217" i="12"/>
  <c r="D1216" i="12"/>
  <c r="D1215" i="12"/>
  <c r="D1214" i="12"/>
  <c r="D1213" i="12"/>
  <c r="D1212" i="12"/>
  <c r="D1211" i="12"/>
  <c r="D1210" i="12"/>
  <c r="D1209" i="12"/>
  <c r="D1208" i="12"/>
  <c r="D1207" i="12"/>
  <c r="D1206" i="12"/>
  <c r="D1205" i="12"/>
  <c r="D1204" i="12"/>
  <c r="D1203" i="12"/>
  <c r="D1202" i="12"/>
  <c r="D1201" i="12"/>
  <c r="D1200" i="12"/>
  <c r="D1199" i="12"/>
  <c r="D1198" i="12"/>
  <c r="D1197" i="12"/>
  <c r="D1196" i="12"/>
  <c r="D1195" i="12"/>
  <c r="D1194" i="12"/>
  <c r="D1193" i="12"/>
  <c r="D1192" i="12"/>
  <c r="D1191" i="12"/>
  <c r="D1190" i="12"/>
  <c r="D1189" i="12"/>
  <c r="D1188" i="12"/>
  <c r="D1187" i="12"/>
  <c r="D1186" i="12"/>
  <c r="D1185" i="12"/>
  <c r="D1184" i="12"/>
  <c r="D1183" i="12"/>
  <c r="D1182" i="12"/>
  <c r="D1181" i="12"/>
  <c r="D1180" i="12"/>
  <c r="D1179" i="12"/>
  <c r="D1178" i="12"/>
  <c r="D1177" i="12"/>
  <c r="D1176" i="12"/>
  <c r="D1175" i="12"/>
  <c r="D1174" i="12"/>
  <c r="D1173" i="12"/>
  <c r="D1172" i="12"/>
  <c r="D1171" i="12"/>
  <c r="D1170" i="12"/>
  <c r="D1169" i="12"/>
  <c r="D1168" i="12"/>
  <c r="D1167" i="12"/>
  <c r="D1166" i="12"/>
  <c r="D1165" i="12"/>
  <c r="D1164" i="12"/>
  <c r="D1163" i="12"/>
  <c r="D1162" i="12"/>
  <c r="D1161" i="12"/>
  <c r="D1160" i="12"/>
  <c r="D1159" i="12"/>
  <c r="D1158" i="12"/>
  <c r="D1157" i="12"/>
  <c r="D1156" i="12"/>
  <c r="D1155" i="12"/>
  <c r="D1154" i="12"/>
  <c r="D1153" i="12"/>
  <c r="D1152" i="12"/>
  <c r="D1151" i="12"/>
  <c r="D1150" i="12"/>
  <c r="D1149" i="12"/>
  <c r="D1148" i="12"/>
  <c r="D1147" i="12"/>
  <c r="D1146" i="12"/>
  <c r="D1145" i="12"/>
  <c r="D1144" i="12"/>
  <c r="D1143" i="12"/>
  <c r="D1142" i="12"/>
  <c r="D1141" i="12"/>
  <c r="D1140" i="12"/>
  <c r="D1139" i="12"/>
  <c r="D1138" i="12"/>
  <c r="D1137" i="12"/>
  <c r="D1136" i="12"/>
  <c r="D1135" i="12"/>
  <c r="D1134" i="12"/>
  <c r="D1133" i="12"/>
  <c r="D1132" i="12"/>
  <c r="D1131" i="12"/>
  <c r="D1130" i="12"/>
  <c r="D1129" i="12"/>
  <c r="D1128" i="12"/>
  <c r="D1127" i="12"/>
  <c r="D1126" i="12"/>
  <c r="D1125" i="12"/>
  <c r="D1124" i="12"/>
  <c r="D1123" i="12"/>
  <c r="D1122" i="12"/>
  <c r="D1121" i="12"/>
  <c r="D1120" i="12"/>
  <c r="D1119" i="12"/>
  <c r="D1118" i="12"/>
  <c r="D1117" i="12"/>
  <c r="D1116" i="12"/>
  <c r="D1115" i="12"/>
  <c r="D1114" i="12"/>
  <c r="D1113" i="12"/>
  <c r="D1112" i="12"/>
  <c r="D1111" i="12"/>
  <c r="D1110" i="12"/>
  <c r="D1109" i="12"/>
  <c r="D1108" i="12"/>
  <c r="D1107" i="12"/>
  <c r="D1106" i="12"/>
  <c r="D1105" i="12"/>
  <c r="D1104" i="12"/>
  <c r="D1103" i="12"/>
  <c r="D1102" i="12"/>
  <c r="D1101" i="12"/>
  <c r="D1100" i="12"/>
  <c r="D1099" i="12"/>
  <c r="D1098" i="12"/>
  <c r="D1097" i="12"/>
  <c r="D1096" i="12"/>
  <c r="D1095" i="12"/>
  <c r="D1094" i="12"/>
  <c r="D1093" i="12"/>
  <c r="D1092" i="12"/>
  <c r="D1091" i="12"/>
  <c r="D1090" i="12"/>
  <c r="D1089" i="12"/>
  <c r="D1088" i="12"/>
  <c r="D1087" i="12"/>
  <c r="D1086" i="12"/>
  <c r="D1085" i="12"/>
  <c r="D1084" i="12"/>
  <c r="D1083" i="12"/>
  <c r="D1082" i="12"/>
  <c r="D1081" i="12"/>
  <c r="D1080" i="12"/>
  <c r="D1079" i="12"/>
  <c r="D1078" i="12"/>
  <c r="D1077" i="12"/>
  <c r="D1076" i="12"/>
  <c r="D1075" i="12"/>
  <c r="D1074" i="12"/>
  <c r="D1073" i="12"/>
  <c r="D1072" i="12"/>
  <c r="D1071" i="12"/>
  <c r="D1070" i="12"/>
  <c r="D1069" i="12"/>
  <c r="D1068" i="12"/>
  <c r="D1067" i="12"/>
  <c r="D1066" i="12"/>
  <c r="D1065" i="12"/>
  <c r="D1064" i="12"/>
  <c r="D1063" i="12"/>
  <c r="D1062" i="12"/>
  <c r="D1061" i="12"/>
  <c r="D1060" i="12"/>
  <c r="D1059" i="12"/>
  <c r="D1058" i="12"/>
  <c r="D1057" i="12"/>
  <c r="D1056" i="12"/>
  <c r="D1055" i="12"/>
  <c r="D1054" i="12"/>
  <c r="D1053" i="12"/>
  <c r="D1052" i="12"/>
  <c r="D1051" i="12"/>
  <c r="D1050" i="12"/>
  <c r="D1049" i="12"/>
  <c r="D1048" i="12"/>
  <c r="D1047" i="12"/>
  <c r="D1046" i="12"/>
  <c r="D1045" i="12"/>
  <c r="D1044" i="12"/>
  <c r="D1043" i="12"/>
  <c r="D1042" i="12"/>
  <c r="D1041" i="12"/>
  <c r="D1040" i="12"/>
  <c r="D1039" i="12"/>
  <c r="D1038" i="12"/>
  <c r="D1037" i="12"/>
  <c r="D1036" i="12"/>
  <c r="D1035" i="12"/>
  <c r="D1034" i="12"/>
  <c r="D1033" i="12"/>
  <c r="D1032" i="12"/>
  <c r="D1031" i="12"/>
  <c r="D1030" i="12"/>
  <c r="D1029" i="12"/>
  <c r="D1028" i="12"/>
  <c r="D1027" i="12"/>
  <c r="D1026" i="12"/>
  <c r="D1025" i="12"/>
  <c r="D1024" i="12"/>
  <c r="D1023" i="12"/>
  <c r="D1022" i="12"/>
  <c r="D1021" i="12"/>
  <c r="D1020" i="12"/>
  <c r="D1019" i="12"/>
  <c r="D1018" i="12"/>
  <c r="D1017" i="12"/>
  <c r="D1016" i="12"/>
  <c r="D1015" i="12"/>
  <c r="D1014" i="12"/>
  <c r="D1013" i="12"/>
  <c r="D1012" i="12"/>
  <c r="D1011" i="12"/>
  <c r="D1010" i="12"/>
  <c r="D1009" i="12"/>
  <c r="D1008" i="12"/>
  <c r="D1007" i="12"/>
  <c r="D1006" i="12"/>
  <c r="D1005" i="12"/>
  <c r="D1004" i="12"/>
  <c r="D1003" i="12"/>
  <c r="D1002" i="12"/>
  <c r="D1001" i="12"/>
  <c r="D1000" i="12"/>
  <c r="D999" i="12"/>
  <c r="D998" i="12"/>
  <c r="D997" i="12"/>
  <c r="D996" i="12"/>
  <c r="D995" i="12"/>
  <c r="D994" i="12"/>
  <c r="D993" i="12"/>
  <c r="D992" i="12"/>
  <c r="D991" i="12"/>
  <c r="D990" i="12"/>
  <c r="D989" i="12"/>
  <c r="D988" i="12"/>
  <c r="D987" i="12"/>
  <c r="D986" i="12"/>
  <c r="D985" i="12"/>
  <c r="D984" i="12"/>
  <c r="D983" i="12"/>
  <c r="D982" i="12"/>
  <c r="D981" i="12"/>
  <c r="D980" i="12"/>
  <c r="D979" i="12"/>
  <c r="D978" i="12"/>
  <c r="D977" i="12"/>
  <c r="D976" i="12"/>
  <c r="D975" i="12"/>
  <c r="D974" i="12"/>
  <c r="D973" i="12"/>
  <c r="D972" i="12"/>
  <c r="D971" i="12"/>
  <c r="D970" i="12"/>
  <c r="D969" i="12"/>
  <c r="D968" i="12"/>
  <c r="D967" i="12"/>
  <c r="D966" i="12"/>
  <c r="D965" i="12"/>
  <c r="D964" i="12"/>
  <c r="D963" i="12"/>
  <c r="D962" i="12"/>
  <c r="D961" i="12"/>
  <c r="D960" i="12"/>
  <c r="D959" i="12"/>
  <c r="D958" i="12"/>
  <c r="D957" i="12"/>
  <c r="D956" i="12"/>
  <c r="D955" i="12"/>
  <c r="D954" i="12"/>
  <c r="D953" i="12"/>
  <c r="D952" i="12"/>
  <c r="D951" i="12"/>
  <c r="D950" i="12"/>
  <c r="D949" i="12"/>
  <c r="D948" i="12"/>
  <c r="D947" i="12"/>
  <c r="D946" i="12"/>
  <c r="D945" i="12"/>
  <c r="D944" i="12"/>
  <c r="D943" i="12"/>
  <c r="D942" i="12"/>
  <c r="D941" i="12"/>
  <c r="D940" i="12"/>
  <c r="D939" i="12"/>
  <c r="D938" i="12"/>
  <c r="D937" i="12"/>
  <c r="D936" i="12"/>
  <c r="D935" i="12"/>
  <c r="D934" i="12"/>
  <c r="D933" i="12"/>
  <c r="D932" i="12"/>
  <c r="D931" i="12"/>
  <c r="D930" i="12"/>
  <c r="D929" i="12"/>
  <c r="D928" i="12"/>
  <c r="D927" i="12"/>
  <c r="D926" i="12"/>
  <c r="D925" i="12"/>
  <c r="D924" i="12"/>
  <c r="D923" i="12"/>
  <c r="D922" i="12"/>
  <c r="D921" i="12"/>
  <c r="D920" i="12"/>
  <c r="D919" i="12"/>
  <c r="D918" i="12"/>
  <c r="D917" i="12"/>
  <c r="D916" i="12"/>
  <c r="D915" i="12"/>
  <c r="D914" i="12"/>
  <c r="D913" i="12"/>
  <c r="D912" i="12"/>
  <c r="D911" i="12"/>
  <c r="D910" i="12"/>
  <c r="D909" i="12"/>
  <c r="D908" i="12"/>
  <c r="D907" i="12"/>
  <c r="D906" i="12"/>
  <c r="D905" i="12"/>
  <c r="D904" i="12"/>
  <c r="D903" i="12"/>
  <c r="D902" i="12"/>
  <c r="D901" i="12"/>
  <c r="D900" i="12"/>
  <c r="D899" i="12"/>
  <c r="D898" i="12"/>
  <c r="D897" i="12"/>
  <c r="D896" i="12"/>
  <c r="D895" i="12"/>
  <c r="D894" i="12"/>
  <c r="D893" i="12"/>
  <c r="D892" i="12"/>
  <c r="D891" i="12"/>
  <c r="D890" i="12"/>
  <c r="D889" i="12"/>
  <c r="D888" i="12"/>
  <c r="D887" i="12"/>
  <c r="D886" i="12"/>
  <c r="D885" i="12"/>
  <c r="D884" i="12"/>
  <c r="D883" i="12"/>
  <c r="D882" i="12"/>
  <c r="D881" i="12"/>
  <c r="D880" i="12"/>
  <c r="D879" i="12"/>
  <c r="D878" i="12"/>
  <c r="D877" i="12"/>
  <c r="D876" i="12"/>
  <c r="D875" i="12"/>
  <c r="D874" i="12"/>
  <c r="D873" i="12"/>
  <c r="D872" i="12"/>
  <c r="D871" i="12"/>
  <c r="D870" i="12"/>
  <c r="D869" i="12"/>
  <c r="D868" i="12"/>
  <c r="D867" i="12"/>
  <c r="D866" i="12"/>
  <c r="D865" i="12"/>
  <c r="D864" i="12"/>
  <c r="D863" i="12"/>
  <c r="D862" i="12"/>
  <c r="D861" i="12"/>
  <c r="D860" i="12"/>
  <c r="D859" i="12"/>
  <c r="D858" i="12"/>
  <c r="D857" i="12"/>
  <c r="D856" i="12"/>
  <c r="D855" i="12"/>
  <c r="D854" i="12"/>
  <c r="D853" i="12"/>
  <c r="D852" i="12"/>
  <c r="D851" i="12"/>
  <c r="D850" i="12"/>
  <c r="D849" i="12"/>
  <c r="D848" i="12"/>
  <c r="D847" i="12"/>
  <c r="D846" i="12"/>
  <c r="D845" i="12"/>
  <c r="D844" i="12"/>
  <c r="D843" i="12"/>
  <c r="D842" i="12"/>
  <c r="D841" i="12"/>
  <c r="D840" i="12"/>
  <c r="D839" i="12"/>
  <c r="D838" i="12"/>
  <c r="D837" i="12"/>
  <c r="D836" i="12"/>
  <c r="D835" i="12"/>
  <c r="D834" i="12"/>
  <c r="D833" i="12"/>
  <c r="D832" i="12"/>
  <c r="D831" i="12"/>
  <c r="D830" i="12"/>
  <c r="D829" i="12"/>
  <c r="D828" i="12"/>
  <c r="D827" i="12"/>
  <c r="D826" i="12"/>
  <c r="D825" i="12"/>
  <c r="D824" i="12"/>
  <c r="D823" i="12"/>
  <c r="D822" i="12"/>
  <c r="D821" i="12"/>
  <c r="D820" i="12"/>
  <c r="D819" i="12"/>
  <c r="D818" i="12"/>
  <c r="D817" i="12"/>
  <c r="D816" i="12"/>
  <c r="D815" i="12"/>
  <c r="D814" i="12"/>
  <c r="D813" i="12"/>
  <c r="D812" i="12"/>
  <c r="D811" i="12"/>
  <c r="D810" i="12"/>
  <c r="D809" i="12"/>
  <c r="D808" i="12"/>
  <c r="D807" i="12"/>
  <c r="D806" i="12"/>
  <c r="D805" i="12"/>
  <c r="D804" i="12"/>
  <c r="D803" i="12"/>
  <c r="D802" i="12"/>
  <c r="D801" i="12"/>
  <c r="D800" i="12"/>
  <c r="D799" i="12"/>
  <c r="D798" i="12"/>
  <c r="D797" i="12"/>
  <c r="D796" i="12"/>
  <c r="D795" i="12"/>
  <c r="D794" i="12"/>
  <c r="D793" i="12"/>
  <c r="D792" i="12"/>
  <c r="D791" i="12"/>
  <c r="D790" i="12"/>
  <c r="D789" i="12"/>
  <c r="D788" i="12"/>
  <c r="D787" i="12"/>
  <c r="D786" i="12"/>
  <c r="D785" i="12"/>
  <c r="D784" i="12"/>
  <c r="D783" i="12"/>
  <c r="D782" i="12"/>
  <c r="D781" i="12"/>
  <c r="D780" i="12"/>
  <c r="D779" i="12"/>
  <c r="D778" i="12"/>
  <c r="D777" i="12"/>
  <c r="D776" i="12"/>
  <c r="D775" i="12"/>
  <c r="D774" i="12"/>
  <c r="D773" i="12"/>
  <c r="D772" i="12"/>
  <c r="D771" i="12"/>
  <c r="D770" i="12"/>
  <c r="D769" i="12"/>
  <c r="D768" i="12"/>
  <c r="D767" i="12"/>
  <c r="D766" i="12"/>
  <c r="D765" i="12"/>
  <c r="D764" i="12"/>
  <c r="D763" i="12"/>
  <c r="D762" i="12"/>
  <c r="D761" i="12"/>
  <c r="D760" i="12"/>
  <c r="D759" i="12"/>
  <c r="D758" i="12"/>
  <c r="D757" i="12"/>
  <c r="D756" i="12"/>
  <c r="D755" i="12"/>
  <c r="D754" i="12"/>
  <c r="D753" i="12"/>
  <c r="D752" i="12"/>
  <c r="D751" i="12"/>
  <c r="D750" i="12"/>
  <c r="D749" i="12"/>
  <c r="D748" i="12"/>
  <c r="D747" i="12"/>
  <c r="D746" i="12"/>
  <c r="D745" i="12"/>
  <c r="D744" i="12"/>
  <c r="D743" i="12"/>
  <c r="D742" i="12"/>
  <c r="D741" i="12"/>
  <c r="D740" i="12"/>
  <c r="D739" i="12"/>
  <c r="D738" i="12"/>
  <c r="D737" i="12"/>
  <c r="D736" i="12"/>
  <c r="D735" i="12"/>
  <c r="D734" i="12"/>
  <c r="D733" i="12"/>
  <c r="D732" i="12"/>
  <c r="D731" i="12"/>
  <c r="D730" i="12"/>
  <c r="D729" i="12"/>
  <c r="D728" i="12"/>
  <c r="D727" i="12"/>
  <c r="D726" i="12"/>
  <c r="D725" i="12"/>
  <c r="D724" i="12"/>
  <c r="D723" i="12"/>
  <c r="D722" i="12"/>
  <c r="D721" i="12"/>
  <c r="D720" i="12"/>
  <c r="D719" i="12"/>
  <c r="D718" i="12"/>
  <c r="D717" i="12"/>
  <c r="D716" i="12"/>
  <c r="D715" i="12"/>
  <c r="D714" i="12"/>
  <c r="D713" i="12"/>
  <c r="D712" i="12"/>
  <c r="D711" i="12"/>
  <c r="D710" i="12"/>
  <c r="D709" i="12"/>
  <c r="D708" i="12"/>
  <c r="D707" i="12"/>
  <c r="D706" i="12"/>
  <c r="D705" i="12"/>
  <c r="D704" i="12"/>
  <c r="D703" i="12"/>
  <c r="D702" i="12"/>
  <c r="D701" i="12"/>
  <c r="D700" i="12"/>
  <c r="D699" i="12"/>
  <c r="D698" i="12"/>
  <c r="D697" i="12"/>
  <c r="D696" i="12"/>
  <c r="D695" i="12"/>
  <c r="D694" i="12"/>
  <c r="D693" i="12"/>
  <c r="D692" i="12"/>
  <c r="D691" i="12"/>
  <c r="D690" i="12"/>
  <c r="D689" i="12"/>
  <c r="D688" i="12"/>
  <c r="D687" i="12"/>
  <c r="D686" i="12"/>
  <c r="D685" i="12"/>
  <c r="D684" i="12"/>
  <c r="D683" i="12"/>
  <c r="D682" i="12"/>
  <c r="D681" i="12"/>
  <c r="D680" i="12"/>
  <c r="D679" i="12"/>
  <c r="D678" i="12"/>
  <c r="D677" i="12"/>
  <c r="D676" i="12"/>
  <c r="D675" i="12"/>
  <c r="D674" i="12"/>
  <c r="D673" i="12"/>
  <c r="D672" i="12"/>
  <c r="D671" i="12"/>
  <c r="D670" i="12"/>
  <c r="D669" i="12"/>
  <c r="D668" i="12"/>
  <c r="D667" i="12"/>
  <c r="D666" i="12"/>
  <c r="D665" i="12"/>
  <c r="D664" i="12"/>
  <c r="D663" i="12"/>
  <c r="D662" i="12"/>
  <c r="D661" i="12"/>
  <c r="D660" i="12"/>
  <c r="D659" i="12"/>
  <c r="D658" i="12"/>
  <c r="D657" i="12"/>
  <c r="D656" i="12"/>
  <c r="D655" i="12"/>
  <c r="D654" i="12"/>
  <c r="D653" i="12"/>
  <c r="D652" i="12"/>
  <c r="D651" i="12"/>
  <c r="D650" i="12"/>
  <c r="D649" i="12"/>
  <c r="D648" i="12"/>
  <c r="D647" i="12"/>
  <c r="D646" i="12"/>
  <c r="D645" i="12"/>
  <c r="D644" i="12"/>
  <c r="D643" i="12"/>
  <c r="D642" i="12"/>
  <c r="D641" i="12"/>
  <c r="D640" i="12"/>
  <c r="D639" i="12"/>
  <c r="D638" i="12"/>
  <c r="D637" i="12"/>
  <c r="D636" i="12"/>
  <c r="D635" i="12"/>
  <c r="D634" i="12"/>
  <c r="D633" i="12"/>
  <c r="D632" i="12"/>
  <c r="D631" i="12"/>
  <c r="D630" i="12"/>
  <c r="D629" i="12"/>
  <c r="D628" i="12"/>
  <c r="D627" i="12"/>
  <c r="D626" i="12"/>
  <c r="D625" i="12"/>
  <c r="D624" i="12"/>
  <c r="D623" i="12"/>
  <c r="D622" i="12"/>
  <c r="D621" i="12"/>
  <c r="D620" i="12"/>
  <c r="D619" i="12"/>
  <c r="D618" i="12"/>
  <c r="D617" i="12"/>
  <c r="D616" i="12"/>
  <c r="D615" i="12"/>
  <c r="D614" i="12"/>
  <c r="D613" i="12"/>
  <c r="D612" i="12"/>
  <c r="D611" i="12"/>
  <c r="D610" i="12"/>
  <c r="D609" i="12"/>
  <c r="D608" i="12"/>
  <c r="D607" i="12"/>
  <c r="D606" i="12"/>
  <c r="D605" i="12"/>
  <c r="D604" i="12"/>
  <c r="D603" i="12"/>
  <c r="D602" i="12"/>
  <c r="D601" i="12"/>
  <c r="D600" i="12"/>
  <c r="D599" i="12"/>
  <c r="D598" i="12"/>
  <c r="D597" i="12"/>
  <c r="D596" i="12"/>
  <c r="D595" i="12"/>
  <c r="D594" i="12"/>
  <c r="D593" i="12"/>
  <c r="D592" i="12"/>
  <c r="D591" i="12"/>
  <c r="D590" i="12"/>
  <c r="D589" i="12"/>
  <c r="D588" i="12"/>
  <c r="D587" i="12"/>
  <c r="D586" i="12"/>
  <c r="D585" i="12"/>
  <c r="D584" i="12"/>
  <c r="D583" i="12"/>
  <c r="D582" i="12"/>
  <c r="D581" i="12"/>
  <c r="D580" i="12"/>
  <c r="D579" i="12"/>
  <c r="D578" i="12"/>
  <c r="D577" i="12"/>
  <c r="D576" i="12"/>
  <c r="D575" i="12"/>
  <c r="D574" i="12"/>
  <c r="D573" i="12"/>
  <c r="D572" i="12"/>
  <c r="D571" i="12"/>
  <c r="D570" i="12"/>
  <c r="D569" i="12"/>
  <c r="D568" i="12"/>
  <c r="D567" i="12"/>
  <c r="D566" i="12"/>
  <c r="D565" i="12"/>
  <c r="D564" i="12"/>
  <c r="D563" i="12"/>
  <c r="D562" i="12"/>
  <c r="D561" i="12"/>
  <c r="D560" i="12"/>
  <c r="D559" i="12"/>
  <c r="D558" i="12"/>
  <c r="D557" i="12"/>
  <c r="D556" i="12"/>
  <c r="D555" i="12"/>
  <c r="D554" i="12"/>
  <c r="D553" i="12"/>
  <c r="D552" i="12"/>
  <c r="D551" i="12"/>
  <c r="D550" i="12"/>
  <c r="D549" i="12"/>
  <c r="D548" i="12"/>
  <c r="D547" i="12"/>
  <c r="D546" i="12"/>
  <c r="D545" i="12"/>
  <c r="D544" i="12"/>
  <c r="D543" i="12"/>
  <c r="D542" i="12"/>
  <c r="D541" i="12"/>
  <c r="D540" i="12"/>
  <c r="D539" i="12"/>
  <c r="D538" i="12"/>
  <c r="D537" i="12"/>
  <c r="D536" i="12"/>
  <c r="D535" i="12"/>
  <c r="D534" i="12"/>
  <c r="D533" i="12"/>
  <c r="D532" i="12"/>
  <c r="D531" i="12"/>
  <c r="D530" i="12"/>
  <c r="D529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E4" i="12"/>
  <c r="D4" i="12"/>
  <c r="B16" i="2"/>
  <c r="C16" i="2"/>
  <c r="F8" i="2"/>
  <c r="D8" i="2"/>
</calcChain>
</file>

<file path=xl/sharedStrings.xml><?xml version="1.0" encoding="utf-8"?>
<sst xmlns="http://schemas.openxmlformats.org/spreadsheetml/2006/main" count="54" uniqueCount="26">
  <si>
    <t>FiT Support Payment</t>
  </si>
  <si>
    <t>Reference:</t>
  </si>
  <si>
    <t>http://www.aemo.com.au/Electricity/Market-Operations/Loss-Factors-and-Regional-Boundaries</t>
  </si>
  <si>
    <t>FiT support</t>
  </si>
  <si>
    <t>$/MWh</t>
  </si>
  <si>
    <t>Date</t>
  </si>
  <si>
    <t>Time</t>
  </si>
  <si>
    <t>Sum of MWh</t>
  </si>
  <si>
    <t>Grand Total</t>
  </si>
  <si>
    <t>Electricity Feed-in (Large-scale Renewable Energy Generation) Act</t>
  </si>
  <si>
    <t>Nominal output (MW)</t>
  </si>
  <si>
    <t>Cost of installing the connection ($)</t>
  </si>
  <si>
    <t>Cost of maintaining the connection ($)</t>
  </si>
  <si>
    <t>Quantity of electricity supplied this quarter (MWh)</t>
  </si>
  <si>
    <t>Spot price value for the electricity ($)</t>
  </si>
  <si>
    <t>FiT support payment paid this quarter ($)</t>
  </si>
  <si>
    <t>Refer to attached spreadsheets</t>
  </si>
  <si>
    <t>Quantity of electricity supplied this quarter
(MWh)</t>
  </si>
  <si>
    <t xml:space="preserve">Fit Support payment paid 
</t>
  </si>
  <si>
    <t>DLF</t>
  </si>
  <si>
    <t>MLF</t>
  </si>
  <si>
    <t>AEMO Aggregated Price &amp; Demand</t>
  </si>
  <si>
    <t>MWh x DLF x (CP - (SP x MLF))</t>
  </si>
  <si>
    <t/>
  </si>
  <si>
    <t>ActewAGL Distribution Quarterly Report – Q3 of 2015/16</t>
  </si>
  <si>
    <t>QTR 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</si>
</sst>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;[Red]\-&quot;$&quot;#,##0"/>
    <numFmt numFmtId="8" formatCode="&quot;$&quot;#,##0.00;[Red]\-&quot;$&quot;#,##0.00"/>
    <numFmt numFmtId="164" formatCode="_(* #,##0.00_);_(* \(#,##0.00\);_(* &quot;-&quot;??_);_(@_)"/>
    <numFmt numFmtId="165" formatCode="_-* #,##0.0000_-;\-* #,##0.0000_-;_-* &quot;-&quot;??_-;_-@_-"/>
    <numFmt numFmtId="166" formatCode="_(&quot;$&quot;* #,##0.00_);_(&quot;$&quot;* \(#,##0.00\);_(&quot;$&quot;* &quot;-&quot;??_);_(@_)"/>
    <numFmt numFmtId="167" formatCode="0.000000"/>
    <numFmt numFmtId="168" formatCode="_(* #,##0_);_(* \(#,##0\);_(* &quot;-&quot;??_);_(@_)"/>
    <numFmt numFmtId="169" formatCode="&quot;Fail&quot;;&quot;Fail&quot;;&quot;Ok&quot;"/>
    <numFmt numFmtId="170" formatCode="_(* #,##0_);_(* \(#,##0\);_(* &quot;-&quot;_);_(@_)"/>
    <numFmt numFmtId="171" formatCode="_-* #,##0.00\ _p_t_a_-;\-* #,##0.00\ _p_t_a_-;_-* &quot;-&quot;??\ _p_t_a_-;_-@_-"/>
    <numFmt numFmtId="172" formatCode="_-* #,##0.00\ _F_-;\-* #,##0.00\ _F_-;_-* &quot;-&quot;??\ _F_-;_-@_-"/>
    <numFmt numFmtId="173" formatCode="d\-mmm\-yy;;_(* &quot;-&quot;??_);_(@_)"/>
    <numFmt numFmtId="174" formatCode="_-* #,##0.00\ &quot;€&quot;_-;\-* #,##0.00\ &quot;€&quot;_-;_-* &quot;-&quot;??\ &quot;€&quot;_-;_-@_-"/>
    <numFmt numFmtId="175" formatCode="#,##0_-;\ \(#,##0\);_-* &quot;-&quot;??;_-@_-"/>
    <numFmt numFmtId="176" formatCode="_-* #,##0.00\ _€_-;\-* #,##0.00\ _€_-;_-* &quot;-&quot;??\ _€_-;_-@_-"/>
    <numFmt numFmtId="177" formatCode="_(* #,##0%_);_(* \(#,##0%\);_(* &quot;-&quot;??_);_(@_)"/>
    <numFmt numFmtId="178" formatCode="_(* #,##0.00%_);_(* \(#,##0.00%\);_(* &quot;-&quot;??_);_(@_)"/>
    <numFmt numFmtId="179" formatCode="_(* #,##0.00\x_);_(* \(#,##0.00\x\);_(* &quot;-&quot;??_);_(@_)"/>
    <numFmt numFmtId="180" formatCode="_-* #,##0\ &quot;DM&quot;_-;\-* #,##0\ &quot;DM&quot;_-;_-* &quot;-&quot;\ &quot;DM&quot;_-;_-@_-"/>
    <numFmt numFmtId="181" formatCode="_-* #,##0.00\ &quot;DM&quot;_-;\-* #,##0.00\ &quot;DM&quot;_-;_-* &quot;-&quot;??\ &quot;DM&quot;_-;_-@_-"/>
  </numFmts>
  <fonts count="10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3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Courier New"/>
      <family val="2"/>
    </font>
    <font>
      <sz val="11"/>
      <color rgb="FF000000"/>
      <name val="Calibri"/>
      <family val="2"/>
      <scheme val="minor"/>
    </font>
    <font>
      <sz val="8"/>
      <color theme="1"/>
      <name val="Tahoma"/>
      <family val="2"/>
    </font>
    <font>
      <sz val="11"/>
      <color indexed="9"/>
      <name val="Calibri"/>
      <family val="2"/>
    </font>
    <font>
      <sz val="10"/>
      <color theme="0"/>
      <name val="Courier New"/>
      <family val="2"/>
    </font>
    <font>
      <sz val="11"/>
      <color rgb="FFFFFFFF"/>
      <name val="Calibri"/>
      <family val="2"/>
      <scheme val="minor"/>
    </font>
    <font>
      <sz val="8"/>
      <color theme="0"/>
      <name val="Tahoma"/>
      <family val="2"/>
    </font>
    <font>
      <sz val="10"/>
      <color rgb="FF000066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0"/>
      <color rgb="FF9C0006"/>
      <name val="Courier New"/>
      <family val="2"/>
    </font>
    <font>
      <sz val="8"/>
      <color rgb="FF9C0006"/>
      <name val="Tahoma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9"/>
      <color indexed="12"/>
      <name val="Tahom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theme="1" tint="0.34998626667073579"/>
      <name val="Arial"/>
      <family val="2"/>
    </font>
    <font>
      <b/>
      <sz val="11"/>
      <color rgb="FFFFFFFF"/>
      <name val="Calibri"/>
      <family val="2"/>
      <scheme val="minor"/>
    </font>
    <font>
      <sz val="11"/>
      <name val="Times New Roman"/>
      <family val="1"/>
    </font>
    <font>
      <sz val="10"/>
      <color indexed="8"/>
      <name val="Arial"/>
      <family val="2"/>
    </font>
    <font>
      <sz val="10"/>
      <color rgb="FF0000FF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color rgb="FFDC1414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Courier New"/>
      <family val="2"/>
    </font>
    <font>
      <i/>
      <sz val="8"/>
      <color rgb="FF7F7F7F"/>
      <name val="Tahoma"/>
      <family val="2"/>
    </font>
    <font>
      <b/>
      <sz val="10"/>
      <color theme="1" tint="0.34998626667073579"/>
      <name val="Arial"/>
      <family val="2"/>
    </font>
    <font>
      <sz val="10"/>
      <color theme="0" tint="-0.24994659260841701"/>
      <name val="Arial"/>
      <family val="2"/>
    </font>
    <font>
      <sz val="10"/>
      <color theme="0"/>
      <name val="Arial"/>
      <family val="2"/>
    </font>
    <font>
      <sz val="10"/>
      <color rgb="FF800000"/>
      <name val="Arial"/>
      <family val="2"/>
    </font>
    <font>
      <sz val="10"/>
      <color rgb="FF006100"/>
      <name val="Courier New"/>
      <family val="2"/>
    </font>
    <font>
      <sz val="8"/>
      <color rgb="FF006100"/>
      <name val="Tahoma"/>
      <family val="2"/>
    </font>
    <font>
      <b/>
      <sz val="11"/>
      <name val="Arial"/>
      <family val="2"/>
    </font>
    <font>
      <sz val="18"/>
      <name val="Arial"/>
      <family val="2"/>
    </font>
    <font>
      <b/>
      <sz val="16"/>
      <color rgb="FF000066"/>
      <name val="Arial"/>
      <family val="2"/>
    </font>
    <font>
      <u/>
      <sz val="11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ourier New"/>
      <family val="2"/>
    </font>
    <font>
      <b/>
      <sz val="15"/>
      <color rgb="FF1F497D"/>
      <name val="Calibri"/>
      <family val="2"/>
      <scheme val="minor"/>
    </font>
    <font>
      <b/>
      <sz val="15"/>
      <color theme="3"/>
      <name val="Tahoma"/>
      <family val="2"/>
    </font>
    <font>
      <b/>
      <sz val="13"/>
      <color indexed="56"/>
      <name val="Calibri"/>
      <family val="2"/>
    </font>
    <font>
      <b/>
      <sz val="13"/>
      <color theme="3"/>
      <name val="Courier New"/>
      <family val="2"/>
    </font>
    <font>
      <b/>
      <sz val="13"/>
      <color rgb="FF1F497D"/>
      <name val="Calibri"/>
      <family val="2"/>
      <scheme val="minor"/>
    </font>
    <font>
      <b/>
      <sz val="13"/>
      <color theme="3"/>
      <name val="Tahoma"/>
      <family val="2"/>
    </font>
    <font>
      <b/>
      <sz val="11"/>
      <color theme="3"/>
      <name val="Courier New"/>
      <family val="2"/>
    </font>
    <font>
      <b/>
      <sz val="11"/>
      <color rgb="FF1F497D"/>
      <name val="Calibri"/>
      <family val="2"/>
      <scheme val="minor"/>
    </font>
    <font>
      <b/>
      <sz val="11"/>
      <color theme="3"/>
      <name val="Tahoma"/>
      <family val="2"/>
    </font>
    <font>
      <i/>
      <sz val="10"/>
      <color theme="0" tint="-0.499984740745262"/>
      <name val="Arial"/>
      <family val="2"/>
    </font>
    <font>
      <sz val="10"/>
      <color rgb="FF9E100A"/>
      <name val="Arial"/>
      <family val="2"/>
    </font>
    <font>
      <sz val="11"/>
      <color indexed="60"/>
      <name val="Calibri"/>
      <family val="2"/>
    </font>
    <font>
      <sz val="10"/>
      <color rgb="FF9C6500"/>
      <name val="Courier New"/>
      <family val="2"/>
    </font>
    <font>
      <sz val="10"/>
      <color rgb="FF974706"/>
      <name val="Arial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sz val="10"/>
      <name val="MS Sans Serif"/>
      <family val="2"/>
    </font>
    <font>
      <b/>
      <sz val="10"/>
      <color rgb="FF336633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b/>
      <sz val="1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rgb="FF1F497D"/>
      <name val="Cambria"/>
      <family val="2"/>
      <scheme val="maj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0"/>
      <color theme="1"/>
      <name val="Courier New"/>
      <family val="2"/>
    </font>
    <font>
      <sz val="10"/>
      <color theme="1" tint="0.499984740745262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rgb="FF205090"/>
      <name val="Arial"/>
      <family val="2"/>
    </font>
    <font>
      <sz val="11"/>
      <name val="Calibri"/>
      <family val="2"/>
      <scheme val="minor"/>
    </font>
  </fonts>
  <fills count="10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rgb="FFDBE5F1" tint="0.79998168889431442"/>
        <bgColor indexed="64"/>
      </patternFill>
    </fill>
    <fill>
      <patternFill patternType="solid">
        <fgColor indexed="45"/>
      </patternFill>
    </fill>
    <fill>
      <patternFill patternType="solid">
        <fgColor rgb="FFF2DDDC" tint="0.79998168889431442"/>
        <bgColor indexed="64"/>
      </patternFill>
    </fill>
    <fill>
      <patternFill patternType="solid">
        <fgColor indexed="42"/>
      </patternFill>
    </fill>
    <fill>
      <patternFill patternType="solid">
        <fgColor rgb="FFEAF1DD" tint="0.79998168889431442"/>
        <bgColor indexed="64"/>
      </patternFill>
    </fill>
    <fill>
      <patternFill patternType="solid">
        <fgColor indexed="46"/>
      </patternFill>
    </fill>
    <fill>
      <patternFill patternType="solid">
        <fgColor rgb="FFE5E0EC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rgb="FFDBEEF3" tint="0.79998168889431442"/>
        <bgColor indexed="64"/>
      </patternFill>
    </fill>
    <fill>
      <patternFill patternType="solid">
        <fgColor indexed="47"/>
      </patternFill>
    </fill>
    <fill>
      <patternFill patternType="solid">
        <fgColor rgb="FFFDE9D9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rgb="FFB8CCE4" tint="0.59999389629810485"/>
        <bgColor indexed="64"/>
      </patternFill>
    </fill>
    <fill>
      <patternFill patternType="solid">
        <fgColor indexed="29"/>
      </patternFill>
    </fill>
    <fill>
      <patternFill patternType="solid">
        <fgColor rgb="FFE6B9B8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rgb="FFD7E4BC" tint="0.59999389629810485"/>
        <bgColor indexed="64"/>
      </patternFill>
    </fill>
    <fill>
      <patternFill patternType="solid">
        <fgColor rgb="FFCCC0DA" tint="0.59999389629810485"/>
        <bgColor indexed="64"/>
      </patternFill>
    </fill>
    <fill>
      <patternFill patternType="solid">
        <fgColor rgb="FFB6DDE8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rgb="FFFCD5B4" tint="0.59999389629810485"/>
        <bgColor indexed="64"/>
      </patternFill>
    </fill>
    <fill>
      <patternFill patternType="solid">
        <fgColor indexed="30"/>
      </patternFill>
    </fill>
    <fill>
      <patternFill patternType="solid">
        <fgColor rgb="FF95B3D7" tint="0.39997558519241921"/>
        <bgColor indexed="64"/>
      </patternFill>
    </fill>
    <fill>
      <patternFill patternType="solid">
        <fgColor rgb="FFD99795" tint="0.39997558519241921"/>
        <bgColor indexed="64"/>
      </patternFill>
    </fill>
    <fill>
      <patternFill patternType="solid">
        <fgColor rgb="FFC2D69A" tint="0.39997558519241921"/>
        <bgColor indexed="64"/>
      </patternFill>
    </fill>
    <fill>
      <patternFill patternType="solid">
        <fgColor indexed="36"/>
      </patternFill>
    </fill>
    <fill>
      <patternFill patternType="solid">
        <fgColor rgb="FFB2A1C7" tint="0.39997558519241921"/>
        <bgColor indexed="64"/>
      </patternFill>
    </fill>
    <fill>
      <patternFill patternType="solid">
        <fgColor indexed="49"/>
      </patternFill>
    </fill>
    <fill>
      <patternFill patternType="solid">
        <fgColor rgb="FF93CDDD" tint="0.39997558519241921"/>
        <bgColor indexed="64"/>
      </patternFill>
    </fill>
    <fill>
      <patternFill patternType="solid">
        <fgColor indexed="52"/>
      </patternFill>
    </fill>
    <fill>
      <patternFill patternType="solid">
        <fgColor rgb="FFFAC090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rgb="FF4F81BD"/>
        <bgColor indexed="64"/>
      </patternFill>
    </fill>
    <fill>
      <patternFill patternType="solid">
        <fgColor indexed="10"/>
      </patternFill>
    </fill>
    <fill>
      <patternFill patternType="solid">
        <fgColor rgb="FFC0504D"/>
        <bgColor indexed="64"/>
      </patternFill>
    </fill>
    <fill>
      <patternFill patternType="solid">
        <fgColor indexed="57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indexed="53"/>
      </patternFill>
    </fill>
    <fill>
      <patternFill patternType="solid">
        <fgColor rgb="FFF7964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</patternFill>
    </fill>
    <fill>
      <patternFill patternType="solid">
        <fgColor indexed="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F3CEFA"/>
        <bgColor indexed="64"/>
      </patternFill>
    </fill>
    <fill>
      <patternFill patternType="solid">
        <fgColor rgb="FFA5A5A5"/>
        <bgColor indexed="64"/>
      </patternFill>
    </fill>
    <fill>
      <patternFill patternType="mediumGray">
        <fgColor theme="1" tint="0.34998626667073579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lightUp">
        <fgColor theme="0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EDAD6"/>
        <bgColor indexed="64"/>
      </patternFill>
    </fill>
    <fill>
      <patternFill patternType="solid">
        <fgColor rgb="FFEDAA6D"/>
        <bgColor indexed="64"/>
      </patternFill>
    </fill>
    <fill>
      <patternFill patternType="solid">
        <fgColor indexed="43"/>
      </patternFill>
    </fill>
    <fill>
      <patternFill patternType="solid">
        <fgColor rgb="FFFFEB9C"/>
        <bgColor indexed="64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1"/>
      </patternFill>
    </fill>
    <fill>
      <patternFill patternType="solid">
        <fgColor rgb="FF0000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indexed="18"/>
      </bottom>
      <diagonal/>
    </border>
    <border>
      <left style="thin">
        <color rgb="FF000066"/>
      </left>
      <right style="thin">
        <color rgb="FF000066"/>
      </right>
      <top style="thin">
        <color rgb="FF000066"/>
      </top>
      <bottom style="thin">
        <color rgb="FF00006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slantDashDot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DC1414"/>
      </left>
      <right style="thin">
        <color rgb="FFDC1414"/>
      </right>
      <top style="thin">
        <color rgb="FFDC1414"/>
      </top>
      <bottom style="thin">
        <color rgb="FFDC141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9E100A"/>
      </left>
      <right style="thin">
        <color rgb="FF9E100A"/>
      </right>
      <top style="thin">
        <color rgb="FF9E100A"/>
      </top>
      <bottom style="thin">
        <color rgb="FF9E100A"/>
      </bottom>
      <diagonal/>
    </border>
    <border>
      <left/>
      <right/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2F4F4F"/>
      </left>
      <right style="thin">
        <color rgb="FF2F4F4F"/>
      </right>
      <top style="thin">
        <color rgb="FF2F4F4F"/>
      </top>
      <bottom style="thin">
        <color rgb="FF2F4F4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205090"/>
      </left>
      <right style="thin">
        <color rgb="FF205090"/>
      </right>
      <top style="thin">
        <color rgb="FF205090"/>
      </top>
      <bottom style="thin">
        <color rgb="FF205090"/>
      </bottom>
      <diagonal/>
    </border>
    <border>
      <left/>
      <right/>
      <top style="thin">
        <color theme="4" tint="0.39997558519241921"/>
      </top>
      <bottom/>
      <diagonal/>
    </border>
  </borders>
  <cellStyleXfs count="15198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6" fillId="0" borderId="28" applyNumberFormat="0" applyFill="0" applyProtection="0">
      <alignment horizontal="center"/>
    </xf>
    <xf numFmtId="0" fontId="26" fillId="0" borderId="28" applyNumberFormat="0" applyFill="0" applyProtection="0">
      <alignment horizontal="center"/>
    </xf>
    <xf numFmtId="0" fontId="26" fillId="0" borderId="28" applyNumberFormat="0" applyFill="0" applyProtection="0">
      <alignment horizontal="center"/>
    </xf>
    <xf numFmtId="0" fontId="26" fillId="0" borderId="28" applyNumberFormat="0" applyFill="0" applyProtection="0">
      <alignment horizontal="center"/>
    </xf>
    <xf numFmtId="0" fontId="27" fillId="0" borderId="0">
      <alignment vertical="center"/>
    </xf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9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29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36" borderId="0" applyNumberFormat="0" applyBorder="0" applyAlignment="0" applyProtection="0"/>
    <xf numFmtId="0" fontId="29" fillId="13" borderId="0" applyNumberFormat="0" applyBorder="0" applyAlignment="0" applyProtection="0"/>
    <xf numFmtId="0" fontId="28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9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39" borderId="0" applyNumberFormat="0" applyBorder="0" applyAlignment="0" applyProtection="0"/>
    <xf numFmtId="0" fontId="1" fillId="17" borderId="0" applyNumberFormat="0" applyBorder="0" applyAlignment="0" applyProtection="0"/>
    <xf numFmtId="0" fontId="2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38" borderId="0" applyNumberFormat="0" applyBorder="0" applyAlignment="0" applyProtection="0"/>
    <xf numFmtId="0" fontId="29" fillId="17" borderId="0" applyNumberFormat="0" applyBorder="0" applyAlignment="0" applyProtection="0"/>
    <xf numFmtId="0" fontId="28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9" fillId="21" borderId="0" applyNumberFormat="0" applyBorder="0" applyAlignment="0" applyProtection="0"/>
    <xf numFmtId="0" fontId="1" fillId="21" borderId="0" applyNumberFormat="0" applyBorder="0" applyAlignment="0" applyProtection="0"/>
    <xf numFmtId="0" fontId="30" fillId="41" borderId="0" applyNumberFormat="0" applyBorder="0" applyAlignment="0" applyProtection="0"/>
    <xf numFmtId="0" fontId="1" fillId="21" borderId="0" applyNumberFormat="0" applyBorder="0" applyAlignment="0" applyProtection="0"/>
    <xf numFmtId="0" fontId="2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40" borderId="0" applyNumberFormat="0" applyBorder="0" applyAlignment="0" applyProtection="0"/>
    <xf numFmtId="0" fontId="29" fillId="21" borderId="0" applyNumberFormat="0" applyBorder="0" applyAlignment="0" applyProtection="0"/>
    <xf numFmtId="0" fontId="28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30" fillId="43" borderId="0" applyNumberFormat="0" applyBorder="0" applyAlignment="0" applyProtection="0"/>
    <xf numFmtId="0" fontId="1" fillId="25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42" borderId="0" applyNumberFormat="0" applyBorder="0" applyAlignment="0" applyProtection="0"/>
    <xf numFmtId="0" fontId="29" fillId="25" borderId="0" applyNumberFormat="0" applyBorder="0" applyAlignment="0" applyProtection="0"/>
    <xf numFmtId="0" fontId="28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30" fillId="45" borderId="0" applyNumberFormat="0" applyBorder="0" applyAlignment="0" applyProtection="0"/>
    <xf numFmtId="0" fontId="1" fillId="29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4" borderId="0" applyNumberFormat="0" applyBorder="0" applyAlignment="0" applyProtection="0"/>
    <xf numFmtId="0" fontId="29" fillId="29" borderId="0" applyNumberFormat="0" applyBorder="0" applyAlignment="0" applyProtection="0"/>
    <xf numFmtId="0" fontId="28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9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47" borderId="0" applyNumberFormat="0" applyBorder="0" applyAlignment="0" applyProtection="0"/>
    <xf numFmtId="0" fontId="1" fillId="33" borderId="0" applyNumberFormat="0" applyBorder="0" applyAlignment="0" applyProtection="0"/>
    <xf numFmtId="0" fontId="29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6" borderId="0" applyNumberFormat="0" applyBorder="0" applyAlignment="0" applyProtection="0"/>
    <xf numFmtId="0" fontId="29" fillId="33" borderId="0" applyNumberFormat="0" applyBorder="0" applyAlignment="0" applyProtection="0"/>
    <xf numFmtId="0" fontId="28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4" borderId="0" applyNumberFormat="0" applyBorder="0" applyAlignment="0" applyProtection="0"/>
    <xf numFmtId="0" fontId="28" fillId="46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4" borderId="0" applyNumberFormat="0" applyBorder="0" applyAlignment="0" applyProtection="0"/>
    <xf numFmtId="0" fontId="28" fillId="4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9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29" fillId="14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51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50" borderId="0" applyNumberFormat="0" applyBorder="0" applyAlignment="0" applyProtection="0"/>
    <xf numFmtId="0" fontId="29" fillId="18" borderId="0" applyNumberFormat="0" applyBorder="0" applyAlignment="0" applyProtection="0"/>
    <xf numFmtId="0" fontId="28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3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52" borderId="0" applyNumberFormat="0" applyBorder="0" applyAlignment="0" applyProtection="0"/>
    <xf numFmtId="0" fontId="29" fillId="22" borderId="0" applyNumberFormat="0" applyBorder="0" applyAlignment="0" applyProtection="0"/>
    <xf numFmtId="0" fontId="28" fillId="5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4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29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55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8" borderId="0" applyNumberFormat="0" applyBorder="0" applyAlignment="0" applyProtection="0"/>
    <xf numFmtId="0" fontId="29" fillId="30" borderId="0" applyNumberFormat="0" applyBorder="0" applyAlignment="0" applyProtection="0"/>
    <xf numFmtId="0" fontId="2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56" borderId="0" applyNumberFormat="0" applyBorder="0" applyAlignment="0" applyProtection="0"/>
    <xf numFmtId="0" fontId="29" fillId="34" borderId="0" applyNumberFormat="0" applyBorder="0" applyAlignment="0" applyProtection="0"/>
    <xf numFmtId="0" fontId="28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8" fillId="52" borderId="0" applyNumberFormat="0" applyBorder="0" applyAlignment="0" applyProtection="0"/>
    <xf numFmtId="0" fontId="28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56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8" fillId="52" borderId="0" applyNumberFormat="0" applyBorder="0" applyAlignment="0" applyProtection="0"/>
    <xf numFmtId="0" fontId="28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56" borderId="0" applyNumberFormat="0" applyBorder="0" applyAlignment="0" applyProtection="0"/>
    <xf numFmtId="0" fontId="32" fillId="58" borderId="0" applyNumberFormat="0" applyBorder="0" applyAlignment="0" applyProtection="0"/>
    <xf numFmtId="0" fontId="33" fillId="15" borderId="0" applyNumberFormat="0" applyBorder="0" applyAlignment="0" applyProtection="0"/>
    <xf numFmtId="0" fontId="34" fillId="59" borderId="0" applyNumberFormat="0" applyBorder="0" applyAlignment="0" applyProtection="0"/>
    <xf numFmtId="0" fontId="32" fillId="58" borderId="0" applyNumberFormat="0" applyBorder="0" applyAlignment="0" applyProtection="0"/>
    <xf numFmtId="0" fontId="33" fillId="15" borderId="0" applyNumberFormat="0" applyBorder="0" applyAlignment="0" applyProtection="0"/>
    <xf numFmtId="0" fontId="23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15" borderId="0" applyNumberFormat="0" applyBorder="0" applyAlignment="0" applyProtection="0"/>
    <xf numFmtId="0" fontId="32" fillId="58" borderId="0" applyNumberFormat="0" applyBorder="0" applyAlignment="0" applyProtection="0"/>
    <xf numFmtId="0" fontId="35" fillId="15" borderId="0" applyNumberFormat="0" applyBorder="0" applyAlignment="0" applyProtection="0"/>
    <xf numFmtId="0" fontId="32" fillId="58" borderId="0" applyNumberFormat="0" applyBorder="0" applyAlignment="0" applyProtection="0"/>
    <xf numFmtId="0" fontId="33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15" borderId="0" applyNumberFormat="0" applyBorder="0" applyAlignment="0" applyProtection="0"/>
    <xf numFmtId="0" fontId="32" fillId="58" borderId="0" applyNumberFormat="0" applyBorder="0" applyAlignment="0" applyProtection="0"/>
    <xf numFmtId="0" fontId="32" fillId="50" borderId="0" applyNumberFormat="0" applyBorder="0" applyAlignment="0" applyProtection="0"/>
    <xf numFmtId="0" fontId="33" fillId="19" borderId="0" applyNumberFormat="0" applyBorder="0" applyAlignment="0" applyProtection="0"/>
    <xf numFmtId="0" fontId="34" fillId="60" borderId="0" applyNumberFormat="0" applyBorder="0" applyAlignment="0" applyProtection="0"/>
    <xf numFmtId="0" fontId="32" fillId="50" borderId="0" applyNumberFormat="0" applyBorder="0" applyAlignment="0" applyProtection="0"/>
    <xf numFmtId="0" fontId="33" fillId="19" borderId="0" applyNumberFormat="0" applyBorder="0" applyAlignment="0" applyProtection="0"/>
    <xf numFmtId="0" fontId="23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19" borderId="0" applyNumberFormat="0" applyBorder="0" applyAlignment="0" applyProtection="0"/>
    <xf numFmtId="0" fontId="32" fillId="50" borderId="0" applyNumberFormat="0" applyBorder="0" applyAlignment="0" applyProtection="0"/>
    <xf numFmtId="0" fontId="35" fillId="19" borderId="0" applyNumberFormat="0" applyBorder="0" applyAlignment="0" applyProtection="0"/>
    <xf numFmtId="0" fontId="32" fillId="50" borderId="0" applyNumberFormat="0" applyBorder="0" applyAlignment="0" applyProtection="0"/>
    <xf numFmtId="0" fontId="33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19" borderId="0" applyNumberFormat="0" applyBorder="0" applyAlignment="0" applyProtection="0"/>
    <xf numFmtId="0" fontId="32" fillId="50" borderId="0" applyNumberFormat="0" applyBorder="0" applyAlignment="0" applyProtection="0"/>
    <xf numFmtId="0" fontId="32" fillId="52" borderId="0" applyNumberFormat="0" applyBorder="0" applyAlignment="0" applyProtection="0"/>
    <xf numFmtId="0" fontId="33" fillId="23" borderId="0" applyNumberFormat="0" applyBorder="0" applyAlignment="0" applyProtection="0"/>
    <xf numFmtId="0" fontId="34" fillId="61" borderId="0" applyNumberFormat="0" applyBorder="0" applyAlignment="0" applyProtection="0"/>
    <xf numFmtId="0" fontId="32" fillId="52" borderId="0" applyNumberFormat="0" applyBorder="0" applyAlignment="0" applyProtection="0"/>
    <xf numFmtId="0" fontId="33" fillId="23" borderId="0" applyNumberFormat="0" applyBorder="0" applyAlignment="0" applyProtection="0"/>
    <xf numFmtId="0" fontId="23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23" borderId="0" applyNumberFormat="0" applyBorder="0" applyAlignment="0" applyProtection="0"/>
    <xf numFmtId="0" fontId="32" fillId="52" borderId="0" applyNumberFormat="0" applyBorder="0" applyAlignment="0" applyProtection="0"/>
    <xf numFmtId="0" fontId="35" fillId="23" borderId="0" applyNumberFormat="0" applyBorder="0" applyAlignment="0" applyProtection="0"/>
    <xf numFmtId="0" fontId="32" fillId="52" borderId="0" applyNumberFormat="0" applyBorder="0" applyAlignment="0" applyProtection="0"/>
    <xf numFmtId="0" fontId="33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23" borderId="0" applyNumberFormat="0" applyBorder="0" applyAlignment="0" applyProtection="0"/>
    <xf numFmtId="0" fontId="32" fillId="52" borderId="0" applyNumberFormat="0" applyBorder="0" applyAlignment="0" applyProtection="0"/>
    <xf numFmtId="0" fontId="32" fillId="62" borderId="0" applyNumberFormat="0" applyBorder="0" applyAlignment="0" applyProtection="0"/>
    <xf numFmtId="0" fontId="33" fillId="27" borderId="0" applyNumberFormat="0" applyBorder="0" applyAlignment="0" applyProtection="0"/>
    <xf numFmtId="0" fontId="34" fillId="63" borderId="0" applyNumberFormat="0" applyBorder="0" applyAlignment="0" applyProtection="0"/>
    <xf numFmtId="0" fontId="32" fillId="62" borderId="0" applyNumberFormat="0" applyBorder="0" applyAlignment="0" applyProtection="0"/>
    <xf numFmtId="0" fontId="33" fillId="27" borderId="0" applyNumberFormat="0" applyBorder="0" applyAlignment="0" applyProtection="0"/>
    <xf numFmtId="0" fontId="23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27" borderId="0" applyNumberFormat="0" applyBorder="0" applyAlignment="0" applyProtection="0"/>
    <xf numFmtId="0" fontId="32" fillId="62" borderId="0" applyNumberFormat="0" applyBorder="0" applyAlignment="0" applyProtection="0"/>
    <xf numFmtId="0" fontId="35" fillId="27" borderId="0" applyNumberFormat="0" applyBorder="0" applyAlignment="0" applyProtection="0"/>
    <xf numFmtId="0" fontId="32" fillId="62" borderId="0" applyNumberFormat="0" applyBorder="0" applyAlignment="0" applyProtection="0"/>
    <xf numFmtId="0" fontId="33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27" borderId="0" applyNumberFormat="0" applyBorder="0" applyAlignment="0" applyProtection="0"/>
    <xf numFmtId="0" fontId="32" fillId="62" borderId="0" applyNumberFormat="0" applyBorder="0" applyAlignment="0" applyProtection="0"/>
    <xf numFmtId="0" fontId="32" fillId="64" borderId="0" applyNumberFormat="0" applyBorder="0" applyAlignment="0" applyProtection="0"/>
    <xf numFmtId="0" fontId="33" fillId="31" borderId="0" applyNumberFormat="0" applyBorder="0" applyAlignment="0" applyProtection="0"/>
    <xf numFmtId="0" fontId="34" fillId="65" borderId="0" applyNumberFormat="0" applyBorder="0" applyAlignment="0" applyProtection="0"/>
    <xf numFmtId="0" fontId="32" fillId="64" borderId="0" applyNumberFormat="0" applyBorder="0" applyAlignment="0" applyProtection="0"/>
    <xf numFmtId="0" fontId="33" fillId="31" borderId="0" applyNumberFormat="0" applyBorder="0" applyAlignment="0" applyProtection="0"/>
    <xf numFmtId="0" fontId="23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31" borderId="0" applyNumberFormat="0" applyBorder="0" applyAlignment="0" applyProtection="0"/>
    <xf numFmtId="0" fontId="32" fillId="64" borderId="0" applyNumberFormat="0" applyBorder="0" applyAlignment="0" applyProtection="0"/>
    <xf numFmtId="0" fontId="35" fillId="31" borderId="0" applyNumberFormat="0" applyBorder="0" applyAlignment="0" applyProtection="0"/>
    <xf numFmtId="0" fontId="32" fillId="64" borderId="0" applyNumberFormat="0" applyBorder="0" applyAlignment="0" applyProtection="0"/>
    <xf numFmtId="0" fontId="33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31" borderId="0" applyNumberFormat="0" applyBorder="0" applyAlignment="0" applyProtection="0"/>
    <xf numFmtId="0" fontId="32" fillId="64" borderId="0" applyNumberFormat="0" applyBorder="0" applyAlignment="0" applyProtection="0"/>
    <xf numFmtId="0" fontId="32" fillId="66" borderId="0" applyNumberFormat="0" applyBorder="0" applyAlignment="0" applyProtection="0"/>
    <xf numFmtId="0" fontId="33" fillId="35" borderId="0" applyNumberFormat="0" applyBorder="0" applyAlignment="0" applyProtection="0"/>
    <xf numFmtId="0" fontId="34" fillId="67" borderId="0" applyNumberFormat="0" applyBorder="0" applyAlignment="0" applyProtection="0"/>
    <xf numFmtId="0" fontId="32" fillId="66" borderId="0" applyNumberFormat="0" applyBorder="0" applyAlignment="0" applyProtection="0"/>
    <xf numFmtId="0" fontId="33" fillId="35" borderId="0" applyNumberFormat="0" applyBorder="0" applyAlignment="0" applyProtection="0"/>
    <xf numFmtId="0" fontId="23" fillId="35" borderId="0" applyNumberFormat="0" applyBorder="0" applyAlignment="0" applyProtection="0"/>
    <xf numFmtId="0" fontId="35" fillId="35" borderId="0" applyNumberFormat="0" applyBorder="0" applyAlignment="0" applyProtection="0"/>
    <xf numFmtId="0" fontId="23" fillId="35" borderId="0" applyNumberFormat="0" applyBorder="0" applyAlignment="0" applyProtection="0"/>
    <xf numFmtId="0" fontId="32" fillId="66" borderId="0" applyNumberFormat="0" applyBorder="0" applyAlignment="0" applyProtection="0"/>
    <xf numFmtId="0" fontId="35" fillId="35" borderId="0" applyNumberFormat="0" applyBorder="0" applyAlignment="0" applyProtection="0"/>
    <xf numFmtId="0" fontId="32" fillId="66" borderId="0" applyNumberFormat="0" applyBorder="0" applyAlignment="0" applyProtection="0"/>
    <xf numFmtId="0" fontId="33" fillId="35" borderId="0" applyNumberFormat="0" applyBorder="0" applyAlignment="0" applyProtection="0"/>
    <xf numFmtId="0" fontId="35" fillId="35" borderId="0" applyNumberFormat="0" applyBorder="0" applyAlignment="0" applyProtection="0"/>
    <xf numFmtId="0" fontId="23" fillId="35" borderId="0" applyNumberFormat="0" applyBorder="0" applyAlignment="0" applyProtection="0"/>
    <xf numFmtId="0" fontId="32" fillId="66" borderId="0" applyNumberFormat="0" applyBorder="0" applyAlignment="0" applyProtection="0"/>
    <xf numFmtId="0" fontId="32" fillId="58" borderId="0" applyNumberFormat="0" applyBorder="0" applyAlignment="0" applyProtection="0"/>
    <xf numFmtId="0" fontId="32" fillId="50" borderId="0" applyNumberFormat="0" applyBorder="0" applyAlignment="0" applyProtection="0"/>
    <xf numFmtId="0" fontId="32" fillId="52" borderId="0" applyNumberFormat="0" applyBorder="0" applyAlignment="0" applyProtection="0"/>
    <xf numFmtId="0" fontId="32" fillId="62" borderId="0" applyNumberFormat="0" applyBorder="0" applyAlignment="0" applyProtection="0"/>
    <xf numFmtId="0" fontId="32" fillId="64" borderId="0" applyNumberFormat="0" applyBorder="0" applyAlignment="0" applyProtection="0"/>
    <xf numFmtId="0" fontId="32" fillId="66" borderId="0" applyNumberFormat="0" applyBorder="0" applyAlignment="0" applyProtection="0"/>
    <xf numFmtId="0" fontId="32" fillId="58" borderId="0" applyNumberFormat="0" applyBorder="0" applyAlignment="0" applyProtection="0"/>
    <xf numFmtId="0" fontId="32" fillId="50" borderId="0" applyNumberFormat="0" applyBorder="0" applyAlignment="0" applyProtection="0"/>
    <xf numFmtId="0" fontId="32" fillId="52" borderId="0" applyNumberFormat="0" applyBorder="0" applyAlignment="0" applyProtection="0"/>
    <xf numFmtId="0" fontId="32" fillId="62" borderId="0" applyNumberFormat="0" applyBorder="0" applyAlignment="0" applyProtection="0"/>
    <xf numFmtId="0" fontId="32" fillId="64" borderId="0" applyNumberFormat="0" applyBorder="0" applyAlignment="0" applyProtection="0"/>
    <xf numFmtId="0" fontId="32" fillId="66" borderId="0" applyNumberFormat="0" applyBorder="0" applyAlignment="0" applyProtection="0"/>
    <xf numFmtId="0" fontId="32" fillId="68" borderId="0" applyNumberFormat="0" applyBorder="0" applyAlignment="0" applyProtection="0"/>
    <xf numFmtId="0" fontId="33" fillId="12" borderId="0" applyNumberFormat="0" applyBorder="0" applyAlignment="0" applyProtection="0"/>
    <xf numFmtId="0" fontId="34" fillId="69" borderId="0" applyNumberFormat="0" applyBorder="0" applyAlignment="0" applyProtection="0"/>
    <xf numFmtId="0" fontId="32" fillId="68" borderId="0" applyNumberFormat="0" applyBorder="0" applyAlignment="0" applyProtection="0"/>
    <xf numFmtId="0" fontId="33" fillId="12" borderId="0" applyNumberFormat="0" applyBorder="0" applyAlignment="0" applyProtection="0"/>
    <xf numFmtId="0" fontId="23" fillId="12" borderId="0" applyNumberFormat="0" applyBorder="0" applyAlignment="0" applyProtection="0"/>
    <xf numFmtId="0" fontId="35" fillId="12" borderId="0" applyNumberFormat="0" applyBorder="0" applyAlignment="0" applyProtection="0"/>
    <xf numFmtId="0" fontId="23" fillId="12" borderId="0" applyNumberFormat="0" applyBorder="0" applyAlignment="0" applyProtection="0"/>
    <xf numFmtId="0" fontId="32" fillId="68" borderId="0" applyNumberFormat="0" applyBorder="0" applyAlignment="0" applyProtection="0"/>
    <xf numFmtId="0" fontId="35" fillId="12" borderId="0" applyNumberFormat="0" applyBorder="0" applyAlignment="0" applyProtection="0"/>
    <xf numFmtId="0" fontId="32" fillId="68" borderId="0" applyNumberFormat="0" applyBorder="0" applyAlignment="0" applyProtection="0"/>
    <xf numFmtId="0" fontId="33" fillId="12" borderId="0" applyNumberFormat="0" applyBorder="0" applyAlignment="0" applyProtection="0"/>
    <xf numFmtId="0" fontId="35" fillId="12" borderId="0" applyNumberFormat="0" applyBorder="0" applyAlignment="0" applyProtection="0"/>
    <xf numFmtId="0" fontId="23" fillId="12" borderId="0" applyNumberFormat="0" applyBorder="0" applyAlignment="0" applyProtection="0"/>
    <xf numFmtId="0" fontId="32" fillId="68" borderId="0" applyNumberFormat="0" applyBorder="0" applyAlignment="0" applyProtection="0"/>
    <xf numFmtId="0" fontId="32" fillId="70" borderId="0" applyNumberFormat="0" applyBorder="0" applyAlignment="0" applyProtection="0"/>
    <xf numFmtId="0" fontId="33" fillId="16" borderId="0" applyNumberFormat="0" applyBorder="0" applyAlignment="0" applyProtection="0"/>
    <xf numFmtId="0" fontId="34" fillId="71" borderId="0" applyNumberFormat="0" applyBorder="0" applyAlignment="0" applyProtection="0"/>
    <xf numFmtId="0" fontId="32" fillId="70" borderId="0" applyNumberFormat="0" applyBorder="0" applyAlignment="0" applyProtection="0"/>
    <xf numFmtId="0" fontId="33" fillId="16" borderId="0" applyNumberFormat="0" applyBorder="0" applyAlignment="0" applyProtection="0"/>
    <xf numFmtId="0" fontId="23" fillId="16" borderId="0" applyNumberFormat="0" applyBorder="0" applyAlignment="0" applyProtection="0"/>
    <xf numFmtId="0" fontId="35" fillId="16" borderId="0" applyNumberFormat="0" applyBorder="0" applyAlignment="0" applyProtection="0"/>
    <xf numFmtId="0" fontId="23" fillId="16" borderId="0" applyNumberFormat="0" applyBorder="0" applyAlignment="0" applyProtection="0"/>
    <xf numFmtId="0" fontId="32" fillId="70" borderId="0" applyNumberFormat="0" applyBorder="0" applyAlignment="0" applyProtection="0"/>
    <xf numFmtId="0" fontId="35" fillId="16" borderId="0" applyNumberFormat="0" applyBorder="0" applyAlignment="0" applyProtection="0"/>
    <xf numFmtId="0" fontId="32" fillId="70" borderId="0" applyNumberFormat="0" applyBorder="0" applyAlignment="0" applyProtection="0"/>
    <xf numFmtId="0" fontId="33" fillId="16" borderId="0" applyNumberFormat="0" applyBorder="0" applyAlignment="0" applyProtection="0"/>
    <xf numFmtId="0" fontId="35" fillId="16" borderId="0" applyNumberFormat="0" applyBorder="0" applyAlignment="0" applyProtection="0"/>
    <xf numFmtId="0" fontId="23" fillId="16" borderId="0" applyNumberFormat="0" applyBorder="0" applyAlignment="0" applyProtection="0"/>
    <xf numFmtId="0" fontId="32" fillId="70" borderId="0" applyNumberFormat="0" applyBorder="0" applyAlignment="0" applyProtection="0"/>
    <xf numFmtId="0" fontId="32" fillId="72" borderId="0" applyNumberFormat="0" applyBorder="0" applyAlignment="0" applyProtection="0"/>
    <xf numFmtId="0" fontId="33" fillId="20" borderId="0" applyNumberFormat="0" applyBorder="0" applyAlignment="0" applyProtection="0"/>
    <xf numFmtId="0" fontId="34" fillId="73" borderId="0" applyNumberFormat="0" applyBorder="0" applyAlignment="0" applyProtection="0"/>
    <xf numFmtId="0" fontId="32" fillId="72" borderId="0" applyNumberFormat="0" applyBorder="0" applyAlignment="0" applyProtection="0"/>
    <xf numFmtId="0" fontId="33" fillId="20" borderId="0" applyNumberFormat="0" applyBorder="0" applyAlignment="0" applyProtection="0"/>
    <xf numFmtId="0" fontId="23" fillId="20" borderId="0" applyNumberFormat="0" applyBorder="0" applyAlignment="0" applyProtection="0"/>
    <xf numFmtId="0" fontId="35" fillId="20" borderId="0" applyNumberFormat="0" applyBorder="0" applyAlignment="0" applyProtection="0"/>
    <xf numFmtId="0" fontId="23" fillId="20" borderId="0" applyNumberFormat="0" applyBorder="0" applyAlignment="0" applyProtection="0"/>
    <xf numFmtId="0" fontId="32" fillId="72" borderId="0" applyNumberFormat="0" applyBorder="0" applyAlignment="0" applyProtection="0"/>
    <xf numFmtId="0" fontId="35" fillId="20" borderId="0" applyNumberFormat="0" applyBorder="0" applyAlignment="0" applyProtection="0"/>
    <xf numFmtId="0" fontId="32" fillId="72" borderId="0" applyNumberFormat="0" applyBorder="0" applyAlignment="0" applyProtection="0"/>
    <xf numFmtId="0" fontId="33" fillId="20" borderId="0" applyNumberFormat="0" applyBorder="0" applyAlignment="0" applyProtection="0"/>
    <xf numFmtId="0" fontId="35" fillId="20" borderId="0" applyNumberFormat="0" applyBorder="0" applyAlignment="0" applyProtection="0"/>
    <xf numFmtId="0" fontId="23" fillId="20" borderId="0" applyNumberFormat="0" applyBorder="0" applyAlignment="0" applyProtection="0"/>
    <xf numFmtId="0" fontId="32" fillId="72" borderId="0" applyNumberFormat="0" applyBorder="0" applyAlignment="0" applyProtection="0"/>
    <xf numFmtId="0" fontId="32" fillId="62" borderId="0" applyNumberFormat="0" applyBorder="0" applyAlignment="0" applyProtection="0"/>
    <xf numFmtId="0" fontId="33" fillId="24" borderId="0" applyNumberFormat="0" applyBorder="0" applyAlignment="0" applyProtection="0"/>
    <xf numFmtId="0" fontId="34" fillId="74" borderId="0" applyNumberFormat="0" applyBorder="0" applyAlignment="0" applyProtection="0"/>
    <xf numFmtId="0" fontId="32" fillId="62" borderId="0" applyNumberFormat="0" applyBorder="0" applyAlignment="0" applyProtection="0"/>
    <xf numFmtId="0" fontId="33" fillId="24" borderId="0" applyNumberFormat="0" applyBorder="0" applyAlignment="0" applyProtection="0"/>
    <xf numFmtId="0" fontId="23" fillId="24" borderId="0" applyNumberFormat="0" applyBorder="0" applyAlignment="0" applyProtection="0"/>
    <xf numFmtId="0" fontId="35" fillId="24" borderId="0" applyNumberFormat="0" applyBorder="0" applyAlignment="0" applyProtection="0"/>
    <xf numFmtId="0" fontId="23" fillId="24" borderId="0" applyNumberFormat="0" applyBorder="0" applyAlignment="0" applyProtection="0"/>
    <xf numFmtId="0" fontId="32" fillId="62" borderId="0" applyNumberFormat="0" applyBorder="0" applyAlignment="0" applyProtection="0"/>
    <xf numFmtId="0" fontId="35" fillId="24" borderId="0" applyNumberFormat="0" applyBorder="0" applyAlignment="0" applyProtection="0"/>
    <xf numFmtId="0" fontId="32" fillId="62" borderId="0" applyNumberFormat="0" applyBorder="0" applyAlignment="0" applyProtection="0"/>
    <xf numFmtId="0" fontId="33" fillId="24" borderId="0" applyNumberFormat="0" applyBorder="0" applyAlignment="0" applyProtection="0"/>
    <xf numFmtId="0" fontId="35" fillId="24" borderId="0" applyNumberFormat="0" applyBorder="0" applyAlignment="0" applyProtection="0"/>
    <xf numFmtId="0" fontId="23" fillId="24" borderId="0" applyNumberFormat="0" applyBorder="0" applyAlignment="0" applyProtection="0"/>
    <xf numFmtId="0" fontId="32" fillId="62" borderId="0" applyNumberFormat="0" applyBorder="0" applyAlignment="0" applyProtection="0"/>
    <xf numFmtId="0" fontId="32" fillId="64" borderId="0" applyNumberFormat="0" applyBorder="0" applyAlignment="0" applyProtection="0"/>
    <xf numFmtId="0" fontId="33" fillId="28" borderId="0" applyNumberFormat="0" applyBorder="0" applyAlignment="0" applyProtection="0"/>
    <xf numFmtId="0" fontId="34" fillId="75" borderId="0" applyNumberFormat="0" applyBorder="0" applyAlignment="0" applyProtection="0"/>
    <xf numFmtId="0" fontId="32" fillId="64" borderId="0" applyNumberFormat="0" applyBorder="0" applyAlignment="0" applyProtection="0"/>
    <xf numFmtId="0" fontId="33" fillId="28" borderId="0" applyNumberFormat="0" applyBorder="0" applyAlignment="0" applyProtection="0"/>
    <xf numFmtId="0" fontId="23" fillId="28" borderId="0" applyNumberFormat="0" applyBorder="0" applyAlignment="0" applyProtection="0"/>
    <xf numFmtId="0" fontId="35" fillId="28" borderId="0" applyNumberFormat="0" applyBorder="0" applyAlignment="0" applyProtection="0"/>
    <xf numFmtId="0" fontId="23" fillId="28" borderId="0" applyNumberFormat="0" applyBorder="0" applyAlignment="0" applyProtection="0"/>
    <xf numFmtId="0" fontId="32" fillId="64" borderId="0" applyNumberFormat="0" applyBorder="0" applyAlignment="0" applyProtection="0"/>
    <xf numFmtId="0" fontId="35" fillId="28" borderId="0" applyNumberFormat="0" applyBorder="0" applyAlignment="0" applyProtection="0"/>
    <xf numFmtId="0" fontId="32" fillId="64" borderId="0" applyNumberFormat="0" applyBorder="0" applyAlignment="0" applyProtection="0"/>
    <xf numFmtId="0" fontId="33" fillId="28" borderId="0" applyNumberFormat="0" applyBorder="0" applyAlignment="0" applyProtection="0"/>
    <xf numFmtId="0" fontId="35" fillId="28" borderId="0" applyNumberFormat="0" applyBorder="0" applyAlignment="0" applyProtection="0"/>
    <xf numFmtId="0" fontId="23" fillId="28" borderId="0" applyNumberFormat="0" applyBorder="0" applyAlignment="0" applyProtection="0"/>
    <xf numFmtId="0" fontId="32" fillId="64" borderId="0" applyNumberFormat="0" applyBorder="0" applyAlignment="0" applyProtection="0"/>
    <xf numFmtId="0" fontId="32" fillId="76" borderId="0" applyNumberFormat="0" applyBorder="0" applyAlignment="0" applyProtection="0"/>
    <xf numFmtId="0" fontId="33" fillId="32" borderId="0" applyNumberFormat="0" applyBorder="0" applyAlignment="0" applyProtection="0"/>
    <xf numFmtId="0" fontId="34" fillId="77" borderId="0" applyNumberFormat="0" applyBorder="0" applyAlignment="0" applyProtection="0"/>
    <xf numFmtId="0" fontId="32" fillId="76" borderId="0" applyNumberFormat="0" applyBorder="0" applyAlignment="0" applyProtection="0"/>
    <xf numFmtId="0" fontId="33" fillId="32" borderId="0" applyNumberFormat="0" applyBorder="0" applyAlignment="0" applyProtection="0"/>
    <xf numFmtId="0" fontId="23" fillId="32" borderId="0" applyNumberFormat="0" applyBorder="0" applyAlignment="0" applyProtection="0"/>
    <xf numFmtId="0" fontId="35" fillId="32" borderId="0" applyNumberFormat="0" applyBorder="0" applyAlignment="0" applyProtection="0"/>
    <xf numFmtId="0" fontId="23" fillId="32" borderId="0" applyNumberFormat="0" applyBorder="0" applyAlignment="0" applyProtection="0"/>
    <xf numFmtId="0" fontId="32" fillId="76" borderId="0" applyNumberFormat="0" applyBorder="0" applyAlignment="0" applyProtection="0"/>
    <xf numFmtId="0" fontId="35" fillId="32" borderId="0" applyNumberFormat="0" applyBorder="0" applyAlignment="0" applyProtection="0"/>
    <xf numFmtId="0" fontId="32" fillId="76" borderId="0" applyNumberFormat="0" applyBorder="0" applyAlignment="0" applyProtection="0"/>
    <xf numFmtId="0" fontId="33" fillId="32" borderId="0" applyNumberFormat="0" applyBorder="0" applyAlignment="0" applyProtection="0"/>
    <xf numFmtId="0" fontId="35" fillId="32" borderId="0" applyNumberFormat="0" applyBorder="0" applyAlignment="0" applyProtection="0"/>
    <xf numFmtId="0" fontId="23" fillId="32" borderId="0" applyNumberFormat="0" applyBorder="0" applyAlignment="0" applyProtection="0"/>
    <xf numFmtId="0" fontId="32" fillId="76" borderId="0" applyNumberFormat="0" applyBorder="0" applyAlignment="0" applyProtection="0"/>
    <xf numFmtId="0" fontId="36" fillId="78" borderId="29" applyNumberFormat="0" applyAlignment="0">
      <protection locked="0"/>
    </xf>
    <xf numFmtId="0" fontId="37" fillId="0" borderId="0">
      <alignment vertical="center"/>
    </xf>
    <xf numFmtId="0" fontId="38" fillId="38" borderId="0" applyNumberFormat="0" applyBorder="0" applyAlignment="0" applyProtection="0"/>
    <xf numFmtId="0" fontId="39" fillId="6" borderId="0" applyNumberFormat="0" applyBorder="0" applyAlignment="0" applyProtection="0"/>
    <xf numFmtId="0" fontId="14" fillId="79" borderId="0" applyNumberFormat="0" applyBorder="0" applyAlignment="0" applyProtection="0"/>
    <xf numFmtId="0" fontId="38" fillId="38" borderId="0" applyNumberFormat="0" applyBorder="0" applyAlignment="0" applyProtection="0"/>
    <xf numFmtId="0" fontId="39" fillId="6" borderId="0" applyNumberFormat="0" applyBorder="0" applyAlignment="0" applyProtection="0"/>
    <xf numFmtId="0" fontId="14" fillId="6" borderId="0" applyNumberFormat="0" applyBorder="0" applyAlignment="0" applyProtection="0"/>
    <xf numFmtId="0" fontId="40" fillId="6" borderId="0" applyNumberFormat="0" applyBorder="0" applyAlignment="0" applyProtection="0"/>
    <xf numFmtId="0" fontId="14" fillId="6" borderId="0" applyNumberFormat="0" applyBorder="0" applyAlignment="0" applyProtection="0"/>
    <xf numFmtId="0" fontId="38" fillId="38" borderId="0" applyNumberFormat="0" applyBorder="0" applyAlignment="0" applyProtection="0"/>
    <xf numFmtId="0" fontId="40" fillId="6" borderId="0" applyNumberFormat="0" applyBorder="0" applyAlignment="0" applyProtection="0"/>
    <xf numFmtId="0" fontId="38" fillId="38" borderId="0" applyNumberFormat="0" applyBorder="0" applyAlignment="0" applyProtection="0"/>
    <xf numFmtId="0" fontId="39" fillId="6" borderId="0" applyNumberFormat="0" applyBorder="0" applyAlignment="0" applyProtection="0"/>
    <xf numFmtId="0" fontId="40" fillId="6" borderId="0" applyNumberFormat="0" applyBorder="0" applyAlignment="0" applyProtection="0"/>
    <xf numFmtId="0" fontId="14" fillId="6" borderId="0" applyNumberFormat="0" applyBorder="0" applyAlignment="0" applyProtection="0"/>
    <xf numFmtId="0" fontId="38" fillId="38" borderId="0" applyNumberFormat="0" applyBorder="0" applyAlignment="0" applyProtection="0"/>
    <xf numFmtId="0" fontId="41" fillId="40" borderId="0" applyNumberFormat="0" applyBorder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3" fillId="81" borderId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18" fillId="82" borderId="13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18" fillId="9" borderId="13" applyNumberFormat="0" applyAlignment="0" applyProtection="0"/>
    <xf numFmtId="0" fontId="18" fillId="9" borderId="13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18" fillId="9" borderId="13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4" fillId="83" borderId="31" applyNumberFormat="0" applyAlignment="0" applyProtection="0"/>
    <xf numFmtId="0" fontId="45" fillId="0" borderId="32" applyNumberFormat="0" applyFill="0" applyAlignment="0" applyProtection="0"/>
    <xf numFmtId="0" fontId="45" fillId="0" borderId="32" applyNumberFormat="0" applyFill="0" applyAlignment="0" applyProtection="0"/>
    <xf numFmtId="0" fontId="44" fillId="83" borderId="31" applyNumberFormat="0" applyAlignment="0" applyProtection="0"/>
    <xf numFmtId="168" fontId="25" fillId="84" borderId="0"/>
    <xf numFmtId="169" fontId="46" fillId="0" borderId="33">
      <alignment horizontal="center"/>
    </xf>
    <xf numFmtId="0" fontId="44" fillId="83" borderId="31" applyNumberFormat="0" applyAlignment="0" applyProtection="0"/>
    <xf numFmtId="0" fontId="44" fillId="83" borderId="31" applyNumberFormat="0" applyAlignment="0" applyProtection="0"/>
    <xf numFmtId="0" fontId="47" fillId="85" borderId="34" applyNumberFormat="0" applyAlignment="0" applyProtection="0"/>
    <xf numFmtId="0" fontId="44" fillId="83" borderId="31" applyNumberFormat="0" applyAlignment="0" applyProtection="0"/>
    <xf numFmtId="0" fontId="20" fillId="10" borderId="16" applyNumberFormat="0" applyAlignment="0" applyProtection="0"/>
    <xf numFmtId="0" fontId="44" fillId="83" borderId="31" applyNumberFormat="0" applyAlignment="0" applyProtection="0"/>
    <xf numFmtId="0" fontId="20" fillId="10" borderId="16" applyNumberFormat="0" applyAlignment="0" applyProtection="0"/>
    <xf numFmtId="0" fontId="44" fillId="83" borderId="31" applyNumberFormat="0" applyAlignment="0" applyProtection="0"/>
    <xf numFmtId="0" fontId="32" fillId="68" borderId="0" applyNumberFormat="0" applyBorder="0" applyAlignment="0" applyProtection="0"/>
    <xf numFmtId="0" fontId="32" fillId="70" borderId="0" applyNumberFormat="0" applyBorder="0" applyAlignment="0" applyProtection="0"/>
    <xf numFmtId="0" fontId="32" fillId="72" borderId="0" applyNumberFormat="0" applyBorder="0" applyAlignment="0" applyProtection="0"/>
    <xf numFmtId="0" fontId="32" fillId="62" borderId="0" applyNumberFormat="0" applyBorder="0" applyAlignment="0" applyProtection="0"/>
    <xf numFmtId="0" fontId="32" fillId="64" borderId="0" applyNumberFormat="0" applyBorder="0" applyAlignment="0" applyProtection="0"/>
    <xf numFmtId="0" fontId="32" fillId="76" borderId="0" applyNumberFormat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48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0" fillId="0" borderId="0"/>
    <xf numFmtId="166" fontId="4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5" fillId="86" borderId="33"/>
    <xf numFmtId="0" fontId="51" fillId="0" borderId="0" applyNumberFormat="0" applyFill="0" applyBorder="0" applyAlignment="0" applyProtection="0"/>
    <xf numFmtId="0" fontId="32" fillId="68" borderId="0" applyNumberFormat="0" applyBorder="0" applyAlignment="0" applyProtection="0"/>
    <xf numFmtId="0" fontId="32" fillId="70" borderId="0" applyNumberFormat="0" applyBorder="0" applyAlignment="0" applyProtection="0"/>
    <xf numFmtId="0" fontId="32" fillId="72" borderId="0" applyNumberFormat="0" applyBorder="0" applyAlignment="0" applyProtection="0"/>
    <xf numFmtId="0" fontId="32" fillId="62" borderId="0" applyNumberFormat="0" applyBorder="0" applyAlignment="0" applyProtection="0"/>
    <xf numFmtId="0" fontId="32" fillId="64" borderId="0" applyNumberFormat="0" applyBorder="0" applyAlignment="0" applyProtection="0"/>
    <xf numFmtId="0" fontId="32" fillId="76" borderId="0" applyNumberFormat="0" applyBorder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3" fillId="87" borderId="35" applyNumberFormat="0">
      <alignment horizontal="center"/>
    </xf>
    <xf numFmtId="0" fontId="27" fillId="0" borderId="0">
      <alignment vertical="center"/>
    </xf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7" fillId="88" borderId="33" applyNumberFormat="0">
      <alignment horizontal="center"/>
    </xf>
    <xf numFmtId="175" fontId="58" fillId="89" borderId="36"/>
    <xf numFmtId="175" fontId="59" fillId="90" borderId="37"/>
    <xf numFmtId="0" fontId="60" fillId="0" borderId="0"/>
    <xf numFmtId="0" fontId="41" fillId="40" borderId="0" applyNumberFormat="0" applyBorder="0" applyAlignment="0" applyProtection="0"/>
    <xf numFmtId="0" fontId="61" fillId="5" borderId="0" applyNumberFormat="0" applyBorder="0" applyAlignment="0" applyProtection="0"/>
    <xf numFmtId="0" fontId="13" fillId="91" borderId="0" applyNumberFormat="0" applyBorder="0" applyAlignment="0" applyProtection="0"/>
    <xf numFmtId="0" fontId="41" fillId="40" borderId="0" applyNumberFormat="0" applyBorder="0" applyAlignment="0" applyProtection="0"/>
    <xf numFmtId="0" fontId="61" fillId="5" borderId="0" applyNumberFormat="0" applyBorder="0" applyAlignment="0" applyProtection="0"/>
    <xf numFmtId="0" fontId="13" fillId="5" borderId="0" applyNumberFormat="0" applyBorder="0" applyAlignment="0" applyProtection="0"/>
    <xf numFmtId="0" fontId="62" fillId="5" borderId="0" applyNumberFormat="0" applyBorder="0" applyAlignment="0" applyProtection="0"/>
    <xf numFmtId="0" fontId="13" fillId="5" borderId="0" applyNumberFormat="0" applyBorder="0" applyAlignment="0" applyProtection="0"/>
    <xf numFmtId="0" fontId="41" fillId="40" borderId="0" applyNumberFormat="0" applyBorder="0" applyAlignment="0" applyProtection="0"/>
    <xf numFmtId="0" fontId="61" fillId="5" borderId="0" applyNumberFormat="0" applyBorder="0" applyAlignment="0" applyProtection="0"/>
    <xf numFmtId="0" fontId="41" fillId="40" borderId="0" applyNumberFormat="0" applyBorder="0" applyAlignment="0" applyProtection="0"/>
    <xf numFmtId="0" fontId="13" fillId="5" borderId="0" applyNumberFormat="0" applyBorder="0" applyAlignment="0" applyProtection="0"/>
    <xf numFmtId="0" fontId="41" fillId="40" borderId="0" applyNumberFormat="0" applyBorder="0" applyAlignment="0" applyProtection="0"/>
    <xf numFmtId="0" fontId="63" fillId="0" borderId="0">
      <alignment horizontal="left" vertical="center"/>
    </xf>
    <xf numFmtId="0" fontId="64" fillId="0" borderId="5" applyNumberFormat="0" applyAlignment="0"/>
    <xf numFmtId="0" fontId="64" fillId="0" borderId="5" applyNumberFormat="0" applyAlignment="0"/>
    <xf numFmtId="0" fontId="64" fillId="0" borderId="5" applyNumberFormat="0" applyAlignment="0"/>
    <xf numFmtId="0" fontId="65" fillId="0" borderId="0" applyNumberFormat="0" applyFill="0" applyBorder="0" applyAlignment="0"/>
    <xf numFmtId="0" fontId="63" fillId="0" borderId="0" applyNumberFormat="0" applyFill="0" applyBorder="0" applyAlignment="0"/>
    <xf numFmtId="0" fontId="66" fillId="0" borderId="0" applyNumberFormat="0" applyFill="0" applyBorder="0" applyAlignment="0"/>
    <xf numFmtId="0" fontId="37" fillId="0" borderId="0" applyNumberFormat="0" applyFill="0" applyBorder="0" applyAlignment="0" applyProtection="0"/>
    <xf numFmtId="0" fontId="67" fillId="0" borderId="38" applyNumberFormat="0" applyFill="0" applyAlignment="0" applyProtection="0"/>
    <xf numFmtId="0" fontId="68" fillId="0" borderId="10" applyNumberFormat="0" applyFill="0" applyAlignment="0" applyProtection="0"/>
    <xf numFmtId="0" fontId="69" fillId="0" borderId="10" applyNumberFormat="0" applyFill="0" applyAlignment="0" applyProtection="0"/>
    <xf numFmtId="0" fontId="67" fillId="0" borderId="38" applyNumberFormat="0" applyFill="0" applyAlignment="0" applyProtection="0"/>
    <xf numFmtId="0" fontId="68" fillId="0" borderId="10" applyNumberFormat="0" applyFill="0" applyAlignment="0" applyProtection="0"/>
    <xf numFmtId="0" fontId="10" fillId="0" borderId="10" applyNumberFormat="0" applyFill="0" applyAlignment="0" applyProtection="0"/>
    <xf numFmtId="0" fontId="70" fillId="0" borderId="10" applyNumberFormat="0" applyFill="0" applyAlignment="0" applyProtection="0"/>
    <xf numFmtId="0" fontId="10" fillId="0" borderId="10" applyNumberFormat="0" applyFill="0" applyAlignment="0" applyProtection="0"/>
    <xf numFmtId="0" fontId="67" fillId="0" borderId="38" applyNumberFormat="0" applyFill="0" applyAlignment="0" applyProtection="0"/>
    <xf numFmtId="0" fontId="70" fillId="0" borderId="10" applyNumberFormat="0" applyFill="0" applyAlignment="0" applyProtection="0"/>
    <xf numFmtId="0" fontId="67" fillId="0" borderId="38" applyNumberFormat="0" applyFill="0" applyAlignment="0" applyProtection="0"/>
    <xf numFmtId="0" fontId="68" fillId="0" borderId="10" applyNumberFormat="0" applyFill="0" applyAlignment="0" applyProtection="0"/>
    <xf numFmtId="0" fontId="70" fillId="0" borderId="10" applyNumberFormat="0" applyFill="0" applyAlignment="0" applyProtection="0"/>
    <xf numFmtId="0" fontId="10" fillId="0" borderId="10" applyNumberFormat="0" applyFill="0" applyAlignment="0" applyProtection="0"/>
    <xf numFmtId="0" fontId="67" fillId="0" borderId="38" applyNumberFormat="0" applyFill="0" applyAlignment="0" applyProtection="0"/>
    <xf numFmtId="0" fontId="71" fillId="0" borderId="39" applyNumberFormat="0" applyFill="0" applyAlignment="0" applyProtection="0"/>
    <xf numFmtId="0" fontId="72" fillId="0" borderId="11" applyNumberFormat="0" applyFill="0" applyAlignment="0" applyProtection="0"/>
    <xf numFmtId="0" fontId="73" fillId="0" borderId="11" applyNumberFormat="0" applyFill="0" applyAlignment="0" applyProtection="0"/>
    <xf numFmtId="0" fontId="71" fillId="0" borderId="39" applyNumberFormat="0" applyFill="0" applyAlignment="0" applyProtection="0"/>
    <xf numFmtId="0" fontId="72" fillId="0" borderId="11" applyNumberFormat="0" applyFill="0" applyAlignment="0" applyProtection="0"/>
    <xf numFmtId="0" fontId="11" fillId="0" borderId="11" applyNumberFormat="0" applyFill="0" applyAlignment="0" applyProtection="0"/>
    <xf numFmtId="0" fontId="74" fillId="0" borderId="11" applyNumberFormat="0" applyFill="0" applyAlignment="0" applyProtection="0"/>
    <xf numFmtId="0" fontId="11" fillId="0" borderId="11" applyNumberFormat="0" applyFill="0" applyAlignment="0" applyProtection="0"/>
    <xf numFmtId="0" fontId="71" fillId="0" borderId="39" applyNumberFormat="0" applyFill="0" applyAlignment="0" applyProtection="0"/>
    <xf numFmtId="0" fontId="74" fillId="0" borderId="11" applyNumberFormat="0" applyFill="0" applyAlignment="0" applyProtection="0"/>
    <xf numFmtId="0" fontId="71" fillId="0" borderId="39" applyNumberFormat="0" applyFill="0" applyAlignment="0" applyProtection="0"/>
    <xf numFmtId="0" fontId="72" fillId="0" borderId="11" applyNumberFormat="0" applyFill="0" applyAlignment="0" applyProtection="0"/>
    <xf numFmtId="0" fontId="74" fillId="0" borderId="11" applyNumberFormat="0" applyFill="0" applyAlignment="0" applyProtection="0"/>
    <xf numFmtId="0" fontId="11" fillId="0" borderId="11" applyNumberFormat="0" applyFill="0" applyAlignment="0" applyProtection="0"/>
    <xf numFmtId="0" fontId="71" fillId="0" borderId="39" applyNumberFormat="0" applyFill="0" applyAlignment="0" applyProtection="0"/>
    <xf numFmtId="0" fontId="51" fillId="0" borderId="40" applyNumberFormat="0" applyFill="0" applyAlignment="0" applyProtection="0"/>
    <xf numFmtId="0" fontId="75" fillId="0" borderId="12" applyNumberFormat="0" applyFill="0" applyAlignment="0" applyProtection="0"/>
    <xf numFmtId="0" fontId="76" fillId="0" borderId="12" applyNumberFormat="0" applyFill="0" applyAlignment="0" applyProtection="0"/>
    <xf numFmtId="0" fontId="51" fillId="0" borderId="40" applyNumberFormat="0" applyFill="0" applyAlignment="0" applyProtection="0"/>
    <xf numFmtId="0" fontId="75" fillId="0" borderId="12" applyNumberFormat="0" applyFill="0" applyAlignment="0" applyProtection="0"/>
    <xf numFmtId="0" fontId="12" fillId="0" borderId="12" applyNumberFormat="0" applyFill="0" applyAlignment="0" applyProtection="0"/>
    <xf numFmtId="0" fontId="77" fillId="0" borderId="12" applyNumberFormat="0" applyFill="0" applyAlignment="0" applyProtection="0"/>
    <xf numFmtId="0" fontId="12" fillId="0" borderId="12" applyNumberFormat="0" applyFill="0" applyAlignment="0" applyProtection="0"/>
    <xf numFmtId="0" fontId="51" fillId="0" borderId="40" applyNumberFormat="0" applyFill="0" applyAlignment="0" applyProtection="0"/>
    <xf numFmtId="0" fontId="77" fillId="0" borderId="12" applyNumberFormat="0" applyFill="0" applyAlignment="0" applyProtection="0"/>
    <xf numFmtId="0" fontId="51" fillId="0" borderId="40" applyNumberFormat="0" applyFill="0" applyAlignment="0" applyProtection="0"/>
    <xf numFmtId="0" fontId="75" fillId="0" borderId="12" applyNumberFormat="0" applyFill="0" applyAlignment="0" applyProtection="0"/>
    <xf numFmtId="0" fontId="77" fillId="0" borderId="12" applyNumberFormat="0" applyFill="0" applyAlignment="0" applyProtection="0"/>
    <xf numFmtId="0" fontId="12" fillId="0" borderId="12" applyNumberFormat="0" applyFill="0" applyAlignment="0" applyProtection="0"/>
    <xf numFmtId="0" fontId="51" fillId="0" borderId="40" applyNumberFormat="0" applyFill="0" applyAlignment="0" applyProtection="0"/>
    <xf numFmtId="0" fontId="5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38" borderId="0" applyNumberFormat="0" applyBorder="0" applyAlignment="0" applyProtection="0"/>
    <xf numFmtId="2" fontId="78" fillId="0" borderId="0" applyNumberFormat="0"/>
    <xf numFmtId="0" fontId="52" fillId="46" borderId="30" applyNumberFormat="0" applyAlignment="0" applyProtection="0"/>
    <xf numFmtId="0" fontId="16" fillId="92" borderId="13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16" fillId="8" borderId="13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25" fillId="0" borderId="33" applyNumberFormat="0" applyAlignment="0"/>
    <xf numFmtId="0" fontId="25" fillId="0" borderId="41" applyNumberFormat="0" applyAlignment="0"/>
    <xf numFmtId="0" fontId="79" fillId="93" borderId="42" applyNumberFormat="0" applyAlignment="0"/>
    <xf numFmtId="0" fontId="25" fillId="0" borderId="0">
      <alignment horizontal="justify"/>
    </xf>
    <xf numFmtId="0" fontId="25" fillId="0" borderId="0">
      <alignment vertical="center"/>
    </xf>
    <xf numFmtId="0" fontId="25" fillId="0" borderId="43" applyNumberFormat="0" applyFont="0" applyFill="0" applyAlignment="0" applyProtection="0"/>
    <xf numFmtId="0" fontId="45" fillId="0" borderId="32" applyNumberFormat="0" applyFill="0" applyAlignment="0" applyProtection="0"/>
    <xf numFmtId="0" fontId="19" fillId="0" borderId="15" applyNumberFormat="0" applyFill="0" applyAlignment="0" applyProtection="0"/>
    <xf numFmtId="0" fontId="45" fillId="0" borderId="32" applyNumberFormat="0" applyFill="0" applyAlignment="0" applyProtection="0"/>
    <xf numFmtId="0" fontId="45" fillId="0" borderId="32" applyNumberFormat="0" applyFill="0" applyAlignment="0" applyProtection="0"/>
    <xf numFmtId="0" fontId="25" fillId="94" borderId="33" applyNumberFormat="0" applyAlignment="0"/>
    <xf numFmtId="168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25" fillId="0" borderId="0" applyFont="0" applyFill="0" applyBorder="0" applyAlignment="0" applyProtection="0"/>
    <xf numFmtId="164" fontId="49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48" fillId="0" borderId="0" applyFont="0" applyFill="0" applyBorder="0" applyAlignment="0" applyProtection="0"/>
    <xf numFmtId="174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0" fillId="95" borderId="0" applyNumberFormat="0" applyBorder="0" applyAlignment="0" applyProtection="0"/>
    <xf numFmtId="0" fontId="80" fillId="95" borderId="0" applyNumberFormat="0" applyBorder="0" applyAlignment="0" applyProtection="0"/>
    <xf numFmtId="0" fontId="15" fillId="96" borderId="0" applyNumberFormat="0" applyBorder="0" applyAlignment="0" applyProtection="0"/>
    <xf numFmtId="0" fontId="80" fillId="95" borderId="0" applyNumberFormat="0" applyBorder="0" applyAlignment="0" applyProtection="0"/>
    <xf numFmtId="0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80" fillId="95" borderId="0" applyNumberFormat="0" applyBorder="0" applyAlignment="0" applyProtection="0"/>
    <xf numFmtId="0" fontId="27" fillId="0" borderId="0">
      <alignment vertical="center"/>
    </xf>
    <xf numFmtId="0" fontId="25" fillId="0" borderId="0"/>
    <xf numFmtId="0" fontId="25" fillId="0" borderId="0"/>
    <xf numFmtId="0" fontId="49" fillId="0" borderId="0">
      <alignment vertical="top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1" fillId="0" borderId="0"/>
    <xf numFmtId="0" fontId="49" fillId="0" borderId="0">
      <alignment vertical="top"/>
    </xf>
    <xf numFmtId="0" fontId="25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5" fillId="0" borderId="0">
      <alignment vertical="center"/>
    </xf>
    <xf numFmtId="0" fontId="49" fillId="0" borderId="0">
      <alignment vertical="top"/>
    </xf>
    <xf numFmtId="0" fontId="25" fillId="0" borderId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5" fillId="98" borderId="17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1" fillId="11" borderId="17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1" fillId="11" borderId="17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1" fillId="11" borderId="17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1" fillId="11" borderId="17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1" fillId="11" borderId="17" applyNumberFormat="0" applyFont="0" applyAlignment="0" applyProtection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0" fontId="82" fillId="99" borderId="1" applyNumberFormat="0" applyAlignment="0"/>
    <xf numFmtId="0" fontId="83" fillId="80" borderId="45" applyNumberFormat="0" applyAlignment="0" applyProtection="0"/>
    <xf numFmtId="0" fontId="17" fillId="82" borderId="14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17" fillId="9" borderId="14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85" fillId="0" borderId="0" applyNumberFormat="0" applyFont="0" applyFill="0" applyBorder="0" applyAlignment="0" applyProtection="0">
      <alignment horizontal="left"/>
    </xf>
    <xf numFmtId="4" fontId="85" fillId="0" borderId="0" applyFont="0" applyFill="0" applyBorder="0" applyAlignment="0" applyProtection="0"/>
    <xf numFmtId="0" fontId="86" fillId="87" borderId="46" applyNumberFormat="0">
      <alignment horizontal="center"/>
    </xf>
    <xf numFmtId="179" fontId="25" fillId="0" borderId="0" applyFont="0" applyFill="0" applyBorder="0" applyAlignment="0" applyProtection="0"/>
    <xf numFmtId="0" fontId="87" fillId="0" borderId="0">
      <alignment wrapText="1"/>
    </xf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0" fontId="89" fillId="0" borderId="0" applyNumberFormat="0" applyFill="0" applyBorder="0" applyAlignment="0" applyProtection="0"/>
    <xf numFmtId="0" fontId="90" fillId="0" borderId="0" applyNumberFormat="0" applyFill="0" applyBorder="0" applyAlignment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49" fillId="0" borderId="0"/>
    <xf numFmtId="0" fontId="27" fillId="0" borderId="0">
      <alignment vertical="center"/>
    </xf>
    <xf numFmtId="0" fontId="59" fillId="101" borderId="1" applyNumberFormat="0">
      <alignment horizontal="centerContinuous" vertical="center" wrapText="1"/>
    </xf>
    <xf numFmtId="0" fontId="46" fillId="102" borderId="33" applyNumberFormat="0" applyAlignment="0"/>
    <xf numFmtId="0" fontId="9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7" fillId="0" borderId="38" applyNumberFormat="0" applyFill="0" applyAlignment="0" applyProtection="0"/>
    <xf numFmtId="0" fontId="71" fillId="0" borderId="39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0" applyNumberFormat="0" applyFill="0" applyBorder="0" applyAlignment="0" applyProtection="0"/>
    <xf numFmtId="0" fontId="63" fillId="0" borderId="0" applyFill="0" applyBorder="0" applyAlignment="0" applyProtection="0">
      <protection locked="0"/>
    </xf>
    <xf numFmtId="0" fontId="67" fillId="0" borderId="38" applyNumberFormat="0" applyFill="0" applyAlignment="0" applyProtection="0"/>
    <xf numFmtId="0" fontId="71" fillId="0" borderId="39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92" fillId="0" borderId="0" applyNumberFormat="0" applyFill="0" applyBorder="0" applyAlignment="0" applyProtection="0"/>
    <xf numFmtId="0" fontId="94" fillId="0" borderId="48" applyNumberFormat="0" applyFill="0" applyAlignment="0" applyProtection="0"/>
    <xf numFmtId="0" fontId="95" fillId="0" borderId="1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94" fillId="0" borderId="4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7" fillId="0" borderId="0" applyNumberFormat="0" applyFill="0" applyBorder="0" applyAlignment="0"/>
    <xf numFmtId="0" fontId="98" fillId="0" borderId="0" applyNumberFormat="0" applyFill="0" applyBorder="0" applyAlignment="0"/>
    <xf numFmtId="0" fontId="38" fillId="38" borderId="0" applyNumberFormat="0" applyBorder="0" applyAlignment="0" applyProtection="0"/>
    <xf numFmtId="0" fontId="41" fillId="40" borderId="0" applyNumberFormat="0" applyBorder="0" applyAlignment="0" applyProtection="0"/>
    <xf numFmtId="0" fontId="99" fillId="0" borderId="0"/>
    <xf numFmtId="18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49" applyNumberFormat="0" applyFill="0">
      <alignment horizontal="center"/>
    </xf>
  </cellStyleXfs>
  <cellXfs count="54">
    <xf numFmtId="0" fontId="0" fillId="0" borderId="0" xfId="0"/>
    <xf numFmtId="0" fontId="2" fillId="0" borderId="0" xfId="0" applyFont="1"/>
    <xf numFmtId="17" fontId="0" fillId="0" borderId="1" xfId="0" applyNumberFormat="1" applyBorder="1"/>
    <xf numFmtId="4" fontId="0" fillId="0" borderId="1" xfId="0" applyNumberFormat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4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19" fontId="0" fillId="0" borderId="0" xfId="0" applyNumberFormat="1"/>
    <xf numFmtId="0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/>
    </xf>
    <xf numFmtId="0" fontId="6" fillId="0" borderId="8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6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8" fontId="8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23" xfId="0" applyFill="1" applyBorder="1" applyAlignment="1">
      <alignment vertical="top"/>
    </xf>
    <xf numFmtId="0" fontId="0" fillId="2" borderId="24" xfId="0" applyFill="1" applyBorder="1" applyAlignment="1">
      <alignment vertical="top"/>
    </xf>
    <xf numFmtId="0" fontId="3" fillId="2" borderId="25" xfId="2" applyFill="1" applyBorder="1" applyAlignment="1"/>
    <xf numFmtId="0" fontId="3" fillId="2" borderId="5" xfId="2" applyFill="1" applyBorder="1" applyAlignment="1"/>
    <xf numFmtId="0" fontId="24" fillId="2" borderId="26" xfId="2" applyFont="1" applyFill="1" applyBorder="1" applyAlignment="1"/>
    <xf numFmtId="0" fontId="2" fillId="4" borderId="0" xfId="0" applyFont="1" applyFill="1" applyBorder="1"/>
    <xf numFmtId="0" fontId="0" fillId="0" borderId="27" xfId="0" applyBorder="1"/>
    <xf numFmtId="22" fontId="0" fillId="0" borderId="27" xfId="0" applyNumberFormat="1" applyBorder="1"/>
    <xf numFmtId="14" fontId="0" fillId="0" borderId="27" xfId="0" applyNumberFormat="1" applyBorder="1"/>
    <xf numFmtId="0" fontId="0" fillId="0" borderId="27" xfId="0" applyNumberFormat="1" applyBorder="1"/>
    <xf numFmtId="164" fontId="2" fillId="2" borderId="19" xfId="3660" applyFont="1" applyFill="1" applyBorder="1" applyAlignment="1"/>
    <xf numFmtId="164" fontId="3" fillId="2" borderId="22" xfId="3660" applyFont="1" applyFill="1" applyBorder="1" applyAlignment="1">
      <alignment vertical="top"/>
    </xf>
    <xf numFmtId="164" fontId="0" fillId="0" borderId="0" xfId="3660" applyFont="1"/>
    <xf numFmtId="164" fontId="2" fillId="4" borderId="0" xfId="3660" applyFont="1" applyFill="1" applyBorder="1"/>
    <xf numFmtId="164" fontId="0" fillId="0" borderId="27" xfId="3660" applyFont="1" applyBorder="1"/>
    <xf numFmtId="164" fontId="2" fillId="4" borderId="50" xfId="0" applyNumberFormat="1" applyFont="1" applyFill="1" applyBorder="1"/>
    <xf numFmtId="19" fontId="0" fillId="0" borderId="27" xfId="0" applyNumberFormat="1" applyBorder="1"/>
    <xf numFmtId="22" fontId="0" fillId="0" borderId="0" xfId="0" applyNumberFormat="1" applyBorder="1"/>
    <xf numFmtId="0" fontId="0" fillId="0" borderId="0" xfId="0" applyBorder="1"/>
    <xf numFmtId="164" fontId="0" fillId="0" borderId="0" xfId="3660" applyFont="1" applyBorder="1"/>
    <xf numFmtId="19" fontId="0" fillId="0" borderId="0" xfId="0" applyNumberFormat="1" applyFill="1"/>
    <xf numFmtId="22" fontId="101" fillId="0" borderId="27" xfId="0" applyNumberFormat="1" applyFont="1" applyFill="1" applyBorder="1"/>
    <xf numFmtId="0" fontId="0" fillId="0" borderId="27" xfId="0" applyFill="1" applyBorder="1"/>
    <xf numFmtId="22" fontId="0" fillId="0" borderId="27" xfId="0" applyNumberFormat="1" applyFill="1" applyBorder="1"/>
    <xf numFmtId="22" fontId="0" fillId="103" borderId="27" xfId="0" applyNumberFormat="1" applyFill="1" applyBorder="1"/>
    <xf numFmtId="0" fontId="0" fillId="103" borderId="27" xfId="0" applyFill="1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5198">
    <cellStyle name="%" xfId="7"/>
    <cellStyle name="_Modelo Serpa 080626 QEP" xfId="8"/>
    <cellStyle name="_Modelo Serpa 080626 QEP_Reporting CONSOLIDADO Mayo 09 QVC" xfId="9"/>
    <cellStyle name="_TableHead" xfId="10"/>
    <cellStyle name="_TableHead 2" xfId="11"/>
    <cellStyle name="_TableHead_Invoices_Rev4 payments" xfId="12"/>
    <cellStyle name="_TableHead_Invoices_Rev4 payments 2" xfId="13"/>
    <cellStyle name="=C:\WINNT35\SYSTEM32\COMMAND.COM" xfId="14"/>
    <cellStyle name="20% - Accent1 10" xfId="15"/>
    <cellStyle name="20% - Accent1 11" xfId="16"/>
    <cellStyle name="20% - Accent1 2" xfId="17"/>
    <cellStyle name="20% - Accent1 2 2" xfId="18"/>
    <cellStyle name="20% - Accent1 2 2 2" xfId="19"/>
    <cellStyle name="20% - Accent1 2 2 3" xfId="20"/>
    <cellStyle name="20% - Accent1 2 3" xfId="21"/>
    <cellStyle name="20% - Accent1 2 4" xfId="22"/>
    <cellStyle name="20% - Accent1 2_FundsFlow" xfId="23"/>
    <cellStyle name="20% - Accent1 3" xfId="24"/>
    <cellStyle name="20% - Accent1 3 2" xfId="25"/>
    <cellStyle name="20% - Accent1 3 3" xfId="26"/>
    <cellStyle name="20% - Accent1 3 4" xfId="27"/>
    <cellStyle name="20% - Accent1 4" xfId="28"/>
    <cellStyle name="20% - Accent1 4 2" xfId="29"/>
    <cellStyle name="20% - Accent1 4 3" xfId="30"/>
    <cellStyle name="20% - Accent1 4 4" xfId="31"/>
    <cellStyle name="20% - Accent1 5" xfId="32"/>
    <cellStyle name="20% - Accent1 5 2" xfId="33"/>
    <cellStyle name="20% - Accent1 5 3" xfId="34"/>
    <cellStyle name="20% - Accent1 6" xfId="35"/>
    <cellStyle name="20% - Accent1 6 2" xfId="36"/>
    <cellStyle name="20% - Accent1 6 3" xfId="37"/>
    <cellStyle name="20% - Accent1 6 4" xfId="38"/>
    <cellStyle name="20% - Accent1 7" xfId="39"/>
    <cellStyle name="20% - Accent1 8" xfId="40"/>
    <cellStyle name="20% - Accent1 9" xfId="41"/>
    <cellStyle name="20% - Accent2 10" xfId="42"/>
    <cellStyle name="20% - Accent2 11" xfId="43"/>
    <cellStyle name="20% - Accent2 2" xfId="44"/>
    <cellStyle name="20% - Accent2 2 2" xfId="45"/>
    <cellStyle name="20% - Accent2 2 2 2" xfId="46"/>
    <cellStyle name="20% - Accent2 2 2 3" xfId="47"/>
    <cellStyle name="20% - Accent2 2 3" xfId="48"/>
    <cellStyle name="20% - Accent2 2 4" xfId="49"/>
    <cellStyle name="20% - Accent2 2_FundsFlow" xfId="50"/>
    <cellStyle name="20% - Accent2 3" xfId="51"/>
    <cellStyle name="20% - Accent2 3 2" xfId="52"/>
    <cellStyle name="20% - Accent2 3 3" xfId="53"/>
    <cellStyle name="20% - Accent2 3 4" xfId="54"/>
    <cellStyle name="20% - Accent2 4" xfId="55"/>
    <cellStyle name="20% - Accent2 4 2" xfId="56"/>
    <cellStyle name="20% - Accent2 4 3" xfId="57"/>
    <cellStyle name="20% - Accent2 4 4" xfId="58"/>
    <cellStyle name="20% - Accent2 5" xfId="59"/>
    <cellStyle name="20% - Accent2 5 2" xfId="60"/>
    <cellStyle name="20% - Accent2 5 3" xfId="61"/>
    <cellStyle name="20% - Accent2 6" xfId="62"/>
    <cellStyle name="20% - Accent2 6 2" xfId="63"/>
    <cellStyle name="20% - Accent2 6 3" xfId="64"/>
    <cellStyle name="20% - Accent2 6 4" xfId="65"/>
    <cellStyle name="20% - Accent2 7" xfId="66"/>
    <cellStyle name="20% - Accent2 8" xfId="67"/>
    <cellStyle name="20% - Accent2 9" xfId="68"/>
    <cellStyle name="20% - Accent3 10" xfId="69"/>
    <cellStyle name="20% - Accent3 11" xfId="70"/>
    <cellStyle name="20% - Accent3 2" xfId="71"/>
    <cellStyle name="20% - Accent3 2 2" xfId="72"/>
    <cellStyle name="20% - Accent3 2 2 2" xfId="73"/>
    <cellStyle name="20% - Accent3 2 2 3" xfId="74"/>
    <cellStyle name="20% - Accent3 2 3" xfId="75"/>
    <cellStyle name="20% - Accent3 2 4" xfId="76"/>
    <cellStyle name="20% - Accent3 2_FundsFlow" xfId="77"/>
    <cellStyle name="20% - Accent3 3" xfId="78"/>
    <cellStyle name="20% - Accent3 3 2" xfId="79"/>
    <cellStyle name="20% - Accent3 3 3" xfId="80"/>
    <cellStyle name="20% - Accent3 3 4" xfId="81"/>
    <cellStyle name="20% - Accent3 4" xfId="82"/>
    <cellStyle name="20% - Accent3 4 2" xfId="83"/>
    <cellStyle name="20% - Accent3 4 3" xfId="84"/>
    <cellStyle name="20% - Accent3 4 4" xfId="85"/>
    <cellStyle name="20% - Accent3 5" xfId="86"/>
    <cellStyle name="20% - Accent3 5 2" xfId="87"/>
    <cellStyle name="20% - Accent3 5 3" xfId="88"/>
    <cellStyle name="20% - Accent3 6" xfId="89"/>
    <cellStyle name="20% - Accent3 6 2" xfId="90"/>
    <cellStyle name="20% - Accent3 6 3" xfId="91"/>
    <cellStyle name="20% - Accent3 6 4" xfId="92"/>
    <cellStyle name="20% - Accent3 7" xfId="93"/>
    <cellStyle name="20% - Accent3 8" xfId="94"/>
    <cellStyle name="20% - Accent3 9" xfId="95"/>
    <cellStyle name="20% - Accent4 10" xfId="96"/>
    <cellStyle name="20% - Accent4 11" xfId="97"/>
    <cellStyle name="20% - Accent4 2" xfId="98"/>
    <cellStyle name="20% - Accent4 2 2" xfId="99"/>
    <cellStyle name="20% - Accent4 2 2 2" xfId="100"/>
    <cellStyle name="20% - Accent4 2 2 3" xfId="101"/>
    <cellStyle name="20% - Accent4 2 3" xfId="102"/>
    <cellStyle name="20% - Accent4 2 4" xfId="103"/>
    <cellStyle name="20% - Accent4 2_FundsFlow" xfId="104"/>
    <cellStyle name="20% - Accent4 3" xfId="105"/>
    <cellStyle name="20% - Accent4 3 2" xfId="106"/>
    <cellStyle name="20% - Accent4 3 3" xfId="107"/>
    <cellStyle name="20% - Accent4 3 4" xfId="108"/>
    <cellStyle name="20% - Accent4 4" xfId="109"/>
    <cellStyle name="20% - Accent4 4 2" xfId="110"/>
    <cellStyle name="20% - Accent4 4 3" xfId="111"/>
    <cellStyle name="20% - Accent4 4 4" xfId="112"/>
    <cellStyle name="20% - Accent4 5" xfId="113"/>
    <cellStyle name="20% - Accent4 5 2" xfId="114"/>
    <cellStyle name="20% - Accent4 5 3" xfId="115"/>
    <cellStyle name="20% - Accent4 6" xfId="116"/>
    <cellStyle name="20% - Accent4 6 2" xfId="117"/>
    <cellStyle name="20% - Accent4 6 3" xfId="118"/>
    <cellStyle name="20% - Accent4 6 4" xfId="119"/>
    <cellStyle name="20% - Accent4 7" xfId="120"/>
    <cellStyle name="20% - Accent4 8" xfId="121"/>
    <cellStyle name="20% - Accent4 9" xfId="122"/>
    <cellStyle name="20% - Accent5 10" xfId="123"/>
    <cellStyle name="20% - Accent5 11" xfId="124"/>
    <cellStyle name="20% - Accent5 2" xfId="125"/>
    <cellStyle name="20% - Accent5 2 2" xfId="126"/>
    <cellStyle name="20% - Accent5 2 2 2" xfId="127"/>
    <cellStyle name="20% - Accent5 2 2 3" xfId="128"/>
    <cellStyle name="20% - Accent5 2 3" xfId="129"/>
    <cellStyle name="20% - Accent5 2 4" xfId="130"/>
    <cellStyle name="20% - Accent5 2_FundsFlow" xfId="131"/>
    <cellStyle name="20% - Accent5 3" xfId="132"/>
    <cellStyle name="20% - Accent5 3 2" xfId="133"/>
    <cellStyle name="20% - Accent5 3 3" xfId="134"/>
    <cellStyle name="20% - Accent5 3 4" xfId="135"/>
    <cellStyle name="20% - Accent5 4" xfId="136"/>
    <cellStyle name="20% - Accent5 4 2" xfId="137"/>
    <cellStyle name="20% - Accent5 4 3" xfId="138"/>
    <cellStyle name="20% - Accent5 4 4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6 4" xfId="146"/>
    <cellStyle name="20% - Accent5 7" xfId="147"/>
    <cellStyle name="20% - Accent5 8" xfId="148"/>
    <cellStyle name="20% - Accent5 9" xfId="149"/>
    <cellStyle name="20% - Accent6 10" xfId="150"/>
    <cellStyle name="20% - Accent6 11" xfId="151"/>
    <cellStyle name="20% - Accent6 2" xfId="152"/>
    <cellStyle name="20% - Accent6 2 2" xfId="153"/>
    <cellStyle name="20% - Accent6 2 2 2" xfId="154"/>
    <cellStyle name="20% - Accent6 2 2 3" xfId="155"/>
    <cellStyle name="20% - Accent6 2 3" xfId="156"/>
    <cellStyle name="20% - Accent6 2 4" xfId="157"/>
    <cellStyle name="20% - Accent6 2_FundsFlow" xfId="158"/>
    <cellStyle name="20% - Accent6 3" xfId="159"/>
    <cellStyle name="20% - Accent6 3 2" xfId="160"/>
    <cellStyle name="20% - Accent6 3 3" xfId="161"/>
    <cellStyle name="20% - Accent6 3 4" xfId="162"/>
    <cellStyle name="20% - Accent6 4" xfId="163"/>
    <cellStyle name="20% - Accent6 4 2" xfId="164"/>
    <cellStyle name="20% - Accent6 4 3" xfId="165"/>
    <cellStyle name="20% - Accent6 4 4" xfId="166"/>
    <cellStyle name="20% - Accent6 5" xfId="167"/>
    <cellStyle name="20% - Accent6 5 2" xfId="168"/>
    <cellStyle name="20% - Accent6 5 3" xfId="169"/>
    <cellStyle name="20% - Accent6 6" xfId="170"/>
    <cellStyle name="20% - Accent6 6 2" xfId="171"/>
    <cellStyle name="20% - Accent6 6 3" xfId="172"/>
    <cellStyle name="20% - Accent6 6 4" xfId="173"/>
    <cellStyle name="20% - Accent6 7" xfId="174"/>
    <cellStyle name="20% - Accent6 8" xfId="175"/>
    <cellStyle name="20% - Accent6 9" xfId="176"/>
    <cellStyle name="20% - Colore 1" xfId="177"/>
    <cellStyle name="20% - Colore 2" xfId="178"/>
    <cellStyle name="20% - Colore 3" xfId="179"/>
    <cellStyle name="20% - Colore 4" xfId="180"/>
    <cellStyle name="20% - Colore 5" xfId="181"/>
    <cellStyle name="20% - Colore 6" xfId="182"/>
    <cellStyle name="20% - Énfasis1 2" xfId="183"/>
    <cellStyle name="20% - Énfasis2 2" xfId="184"/>
    <cellStyle name="20% - Énfasis3 2" xfId="185"/>
    <cellStyle name="20% - Énfasis4 2" xfId="186"/>
    <cellStyle name="20% - Énfasis5 2" xfId="187"/>
    <cellStyle name="20% - Énfasis6 2" xfId="188"/>
    <cellStyle name="40% - Accent1 10" xfId="189"/>
    <cellStyle name="40% - Accent1 11" xfId="190"/>
    <cellStyle name="40% - Accent1 2" xfId="191"/>
    <cellStyle name="40% - Accent1 2 2" xfId="192"/>
    <cellStyle name="40% - Accent1 2 2 2" xfId="193"/>
    <cellStyle name="40% - Accent1 2 2 3" xfId="194"/>
    <cellStyle name="40% - Accent1 2 3" xfId="195"/>
    <cellStyle name="40% - Accent1 2 4" xfId="196"/>
    <cellStyle name="40% - Accent1 2_FundsFlow" xfId="197"/>
    <cellStyle name="40% - Accent1 3" xfId="198"/>
    <cellStyle name="40% - Accent1 3 2" xfId="199"/>
    <cellStyle name="40% - Accent1 3 3" xfId="200"/>
    <cellStyle name="40% - Accent1 3 4" xfId="201"/>
    <cellStyle name="40% - Accent1 4" xfId="202"/>
    <cellStyle name="40% - Accent1 4 2" xfId="203"/>
    <cellStyle name="40% - Accent1 4 3" xfId="204"/>
    <cellStyle name="40% - Accent1 4 4" xfId="205"/>
    <cellStyle name="40% - Accent1 5" xfId="206"/>
    <cellStyle name="40% - Accent1 5 2" xfId="207"/>
    <cellStyle name="40% - Accent1 5 3" xfId="208"/>
    <cellStyle name="40% - Accent1 6" xfId="209"/>
    <cellStyle name="40% - Accent1 6 2" xfId="210"/>
    <cellStyle name="40% - Accent1 6 3" xfId="211"/>
    <cellStyle name="40% - Accent1 6 4" xfId="212"/>
    <cellStyle name="40% - Accent1 7" xfId="213"/>
    <cellStyle name="40% - Accent1 8" xfId="214"/>
    <cellStyle name="40% - Accent1 9" xfId="215"/>
    <cellStyle name="40% - Accent2 10" xfId="216"/>
    <cellStyle name="40% - Accent2 11" xfId="217"/>
    <cellStyle name="40% - Accent2 2" xfId="218"/>
    <cellStyle name="40% - Accent2 2 2" xfId="219"/>
    <cellStyle name="40% - Accent2 2 2 2" xfId="220"/>
    <cellStyle name="40% - Accent2 2 2 3" xfId="221"/>
    <cellStyle name="40% - Accent2 2 3" xfId="222"/>
    <cellStyle name="40% - Accent2 2 4" xfId="223"/>
    <cellStyle name="40% - Accent2 2_FundsFlow" xfId="224"/>
    <cellStyle name="40% - Accent2 3" xfId="225"/>
    <cellStyle name="40% - Accent2 3 2" xfId="226"/>
    <cellStyle name="40% - Accent2 3 3" xfId="227"/>
    <cellStyle name="40% - Accent2 3 4" xfId="228"/>
    <cellStyle name="40% - Accent2 4" xfId="229"/>
    <cellStyle name="40% - Accent2 4 2" xfId="230"/>
    <cellStyle name="40% - Accent2 4 3" xfId="231"/>
    <cellStyle name="40% - Accent2 4 4" xfId="232"/>
    <cellStyle name="40% - Accent2 5" xfId="233"/>
    <cellStyle name="40% - Accent2 5 2" xfId="234"/>
    <cellStyle name="40% - Accent2 5 3" xfId="235"/>
    <cellStyle name="40% - Accent2 6" xfId="236"/>
    <cellStyle name="40% - Accent2 6 2" xfId="237"/>
    <cellStyle name="40% - Accent2 6 3" xfId="238"/>
    <cellStyle name="40% - Accent2 6 4" xfId="239"/>
    <cellStyle name="40% - Accent2 7" xfId="240"/>
    <cellStyle name="40% - Accent2 8" xfId="241"/>
    <cellStyle name="40% - Accent2 9" xfId="242"/>
    <cellStyle name="40% - Accent3 10" xfId="243"/>
    <cellStyle name="40% - Accent3 11" xfId="244"/>
    <cellStyle name="40% - Accent3 2" xfId="245"/>
    <cellStyle name="40% - Accent3 2 2" xfId="246"/>
    <cellStyle name="40% - Accent3 2 2 2" xfId="247"/>
    <cellStyle name="40% - Accent3 2 2 3" xfId="248"/>
    <cellStyle name="40% - Accent3 2 3" xfId="249"/>
    <cellStyle name="40% - Accent3 2 4" xfId="250"/>
    <cellStyle name="40% - Accent3 2_FundsFlow" xfId="251"/>
    <cellStyle name="40% - Accent3 3" xfId="252"/>
    <cellStyle name="40% - Accent3 3 2" xfId="253"/>
    <cellStyle name="40% - Accent3 3 3" xfId="254"/>
    <cellStyle name="40% - Accent3 3 4" xfId="255"/>
    <cellStyle name="40% - Accent3 4" xfId="256"/>
    <cellStyle name="40% - Accent3 4 2" xfId="257"/>
    <cellStyle name="40% - Accent3 4 3" xfId="258"/>
    <cellStyle name="40% - Accent3 4 4" xfId="259"/>
    <cellStyle name="40% - Accent3 5" xfId="260"/>
    <cellStyle name="40% - Accent3 5 2" xfId="261"/>
    <cellStyle name="40% - Accent3 5 3" xfId="262"/>
    <cellStyle name="40% - Accent3 6" xfId="263"/>
    <cellStyle name="40% - Accent3 6 2" xfId="264"/>
    <cellStyle name="40% - Accent3 6 3" xfId="265"/>
    <cellStyle name="40% - Accent3 6 4" xfId="266"/>
    <cellStyle name="40% - Accent3 7" xfId="267"/>
    <cellStyle name="40% - Accent3 8" xfId="268"/>
    <cellStyle name="40% - Accent3 9" xfId="269"/>
    <cellStyle name="40% - Accent4 10" xfId="270"/>
    <cellStyle name="40% - Accent4 11" xfId="271"/>
    <cellStyle name="40% - Accent4 2" xfId="272"/>
    <cellStyle name="40% - Accent4 2 2" xfId="273"/>
    <cellStyle name="40% - Accent4 2 2 2" xfId="274"/>
    <cellStyle name="40% - Accent4 2 2 3" xfId="275"/>
    <cellStyle name="40% - Accent4 2 3" xfId="276"/>
    <cellStyle name="40% - Accent4 2 4" xfId="277"/>
    <cellStyle name="40% - Accent4 2_FundsFlow" xfId="278"/>
    <cellStyle name="40% - Accent4 3" xfId="279"/>
    <cellStyle name="40% - Accent4 3 2" xfId="280"/>
    <cellStyle name="40% - Accent4 3 3" xfId="281"/>
    <cellStyle name="40% - Accent4 3 4" xfId="282"/>
    <cellStyle name="40% - Accent4 4" xfId="283"/>
    <cellStyle name="40% - Accent4 4 2" xfId="284"/>
    <cellStyle name="40% - Accent4 4 3" xfId="285"/>
    <cellStyle name="40% - Accent4 4 4" xfId="286"/>
    <cellStyle name="40% - Accent4 5" xfId="287"/>
    <cellStyle name="40% - Accent4 5 2" xfId="288"/>
    <cellStyle name="40% - Accent4 5 3" xfId="289"/>
    <cellStyle name="40% - Accent4 6" xfId="290"/>
    <cellStyle name="40% - Accent4 6 2" xfId="291"/>
    <cellStyle name="40% - Accent4 6 3" xfId="292"/>
    <cellStyle name="40% - Accent4 6 4" xfId="293"/>
    <cellStyle name="40% - Accent4 7" xfId="294"/>
    <cellStyle name="40% - Accent4 8" xfId="295"/>
    <cellStyle name="40% - Accent4 9" xfId="296"/>
    <cellStyle name="40% - Accent5 10" xfId="297"/>
    <cellStyle name="40% - Accent5 11" xfId="298"/>
    <cellStyle name="40% - Accent5 2" xfId="299"/>
    <cellStyle name="40% - Accent5 2 2" xfId="300"/>
    <cellStyle name="40% - Accent5 2 2 2" xfId="301"/>
    <cellStyle name="40% - Accent5 2 2 3" xfId="302"/>
    <cellStyle name="40% - Accent5 2 3" xfId="303"/>
    <cellStyle name="40% - Accent5 2 4" xfId="304"/>
    <cellStyle name="40% - Accent5 2_FundsFlow" xfId="305"/>
    <cellStyle name="40% - Accent5 3" xfId="306"/>
    <cellStyle name="40% - Accent5 3 2" xfId="307"/>
    <cellStyle name="40% - Accent5 3 3" xfId="308"/>
    <cellStyle name="40% - Accent5 3 4" xfId="309"/>
    <cellStyle name="40% - Accent5 4" xfId="310"/>
    <cellStyle name="40% - Accent5 4 2" xfId="311"/>
    <cellStyle name="40% - Accent5 4 3" xfId="312"/>
    <cellStyle name="40% - Accent5 4 4" xfId="313"/>
    <cellStyle name="40% - Accent5 5" xfId="314"/>
    <cellStyle name="40% - Accent5 5 2" xfId="315"/>
    <cellStyle name="40% - Accent5 5 3" xfId="316"/>
    <cellStyle name="40% - Accent5 6" xfId="317"/>
    <cellStyle name="40% - Accent5 6 2" xfId="318"/>
    <cellStyle name="40% - Accent5 6 3" xfId="319"/>
    <cellStyle name="40% - Accent5 6 4" xfId="320"/>
    <cellStyle name="40% - Accent5 7" xfId="321"/>
    <cellStyle name="40% - Accent5 8" xfId="322"/>
    <cellStyle name="40% - Accent5 9" xfId="323"/>
    <cellStyle name="40% - Accent6 10" xfId="324"/>
    <cellStyle name="40% - Accent6 11" xfId="325"/>
    <cellStyle name="40% - Accent6 2" xfId="326"/>
    <cellStyle name="40% - Accent6 2 2" xfId="327"/>
    <cellStyle name="40% - Accent6 2 2 2" xfId="328"/>
    <cellStyle name="40% - Accent6 2 2 3" xfId="329"/>
    <cellStyle name="40% - Accent6 2 3" xfId="330"/>
    <cellStyle name="40% - Accent6 2 4" xfId="331"/>
    <cellStyle name="40% - Accent6 2_FundsFlow" xfId="332"/>
    <cellStyle name="40% - Accent6 3" xfId="333"/>
    <cellStyle name="40% - Accent6 3 2" xfId="334"/>
    <cellStyle name="40% - Accent6 3 3" xfId="335"/>
    <cellStyle name="40% - Accent6 3 4" xfId="336"/>
    <cellStyle name="40% - Accent6 4" xfId="337"/>
    <cellStyle name="40% - Accent6 4 2" xfId="338"/>
    <cellStyle name="40% - Accent6 4 3" xfId="339"/>
    <cellStyle name="40% - Accent6 4 4" xfId="340"/>
    <cellStyle name="40% - Accent6 5" xfId="341"/>
    <cellStyle name="40% - Accent6 5 2" xfId="342"/>
    <cellStyle name="40% - Accent6 5 3" xfId="343"/>
    <cellStyle name="40% - Accent6 6" xfId="344"/>
    <cellStyle name="40% - Accent6 6 2" xfId="345"/>
    <cellStyle name="40% - Accent6 6 3" xfId="346"/>
    <cellStyle name="40% - Accent6 6 4" xfId="347"/>
    <cellStyle name="40% - Accent6 7" xfId="348"/>
    <cellStyle name="40% - Accent6 8" xfId="349"/>
    <cellStyle name="40% - Accent6 9" xfId="350"/>
    <cellStyle name="40% - Colore 1" xfId="351"/>
    <cellStyle name="40% - Colore 2" xfId="352"/>
    <cellStyle name="40% - Colore 3" xfId="353"/>
    <cellStyle name="40% - Colore 4" xfId="354"/>
    <cellStyle name="40% - Colore 5" xfId="355"/>
    <cellStyle name="40% - Colore 6" xfId="356"/>
    <cellStyle name="40% - Énfasis1 2" xfId="357"/>
    <cellStyle name="40% - Énfasis2 2" xfId="358"/>
    <cellStyle name="40% - Énfasis3 2" xfId="359"/>
    <cellStyle name="40% - Énfasis4 2" xfId="360"/>
    <cellStyle name="40% - Énfasis5 2" xfId="361"/>
    <cellStyle name="40% - Énfasis6 2" xfId="362"/>
    <cellStyle name="60% - Accent1 2" xfId="363"/>
    <cellStyle name="60% - Accent1 2 2" xfId="364"/>
    <cellStyle name="60% - Accent1 2 3" xfId="365"/>
    <cellStyle name="60% - Accent1 2 4" xfId="366"/>
    <cellStyle name="60% - Accent1 2_FundsFlow" xfId="367"/>
    <cellStyle name="60% - Accent1 3" xfId="368"/>
    <cellStyle name="60% - Accent1 3 2" xfId="369"/>
    <cellStyle name="60% - Accent1 3 3" xfId="370"/>
    <cellStyle name="60% - Accent1 4" xfId="371"/>
    <cellStyle name="60% - Accent1 4 2" xfId="372"/>
    <cellStyle name="60% - Accent1 4 3" xfId="373"/>
    <cellStyle name="60% - Accent1 5" xfId="374"/>
    <cellStyle name="60% - Accent1 6" xfId="375"/>
    <cellStyle name="60% - Accent1 7" xfId="376"/>
    <cellStyle name="60% - Accent1 8" xfId="377"/>
    <cellStyle name="60% - Accent2 2" xfId="378"/>
    <cellStyle name="60% - Accent2 2 2" xfId="379"/>
    <cellStyle name="60% - Accent2 2 3" xfId="380"/>
    <cellStyle name="60% - Accent2 2 4" xfId="381"/>
    <cellStyle name="60% - Accent2 2_FundsFlow" xfId="382"/>
    <cellStyle name="60% - Accent2 3" xfId="383"/>
    <cellStyle name="60% - Accent2 3 2" xfId="384"/>
    <cellStyle name="60% - Accent2 3 3" xfId="385"/>
    <cellStyle name="60% - Accent2 4" xfId="386"/>
    <cellStyle name="60% - Accent2 4 2" xfId="387"/>
    <cellStyle name="60% - Accent2 4 3" xfId="388"/>
    <cellStyle name="60% - Accent2 5" xfId="389"/>
    <cellStyle name="60% - Accent2 6" xfId="390"/>
    <cellStyle name="60% - Accent2 7" xfId="391"/>
    <cellStyle name="60% - Accent2 8" xfId="392"/>
    <cellStyle name="60% - Accent3 2" xfId="393"/>
    <cellStyle name="60% - Accent3 2 2" xfId="394"/>
    <cellStyle name="60% - Accent3 2 3" xfId="395"/>
    <cellStyle name="60% - Accent3 2 4" xfId="396"/>
    <cellStyle name="60% - Accent3 2_FundsFlow" xfId="397"/>
    <cellStyle name="60% - Accent3 3" xfId="398"/>
    <cellStyle name="60% - Accent3 3 2" xfId="399"/>
    <cellStyle name="60% - Accent3 3 3" xfId="400"/>
    <cellStyle name="60% - Accent3 4" xfId="401"/>
    <cellStyle name="60% - Accent3 4 2" xfId="402"/>
    <cellStyle name="60% - Accent3 4 3" xfId="403"/>
    <cellStyle name="60% - Accent3 5" xfId="404"/>
    <cellStyle name="60% - Accent3 6" xfId="405"/>
    <cellStyle name="60% - Accent3 7" xfId="406"/>
    <cellStyle name="60% - Accent3 8" xfId="407"/>
    <cellStyle name="60% - Accent4 2" xfId="408"/>
    <cellStyle name="60% - Accent4 2 2" xfId="409"/>
    <cellStyle name="60% - Accent4 2 3" xfId="410"/>
    <cellStyle name="60% - Accent4 2 4" xfId="411"/>
    <cellStyle name="60% - Accent4 2_FundsFlow" xfId="412"/>
    <cellStyle name="60% - Accent4 3" xfId="413"/>
    <cellStyle name="60% - Accent4 3 2" xfId="414"/>
    <cellStyle name="60% - Accent4 3 3" xfId="415"/>
    <cellStyle name="60% - Accent4 4" xfId="416"/>
    <cellStyle name="60% - Accent4 4 2" xfId="417"/>
    <cellStyle name="60% - Accent4 4 3" xfId="418"/>
    <cellStyle name="60% - Accent4 5" xfId="419"/>
    <cellStyle name="60% - Accent4 6" xfId="420"/>
    <cellStyle name="60% - Accent4 7" xfId="421"/>
    <cellStyle name="60% - Accent4 8" xfId="422"/>
    <cellStyle name="60% - Accent5 2" xfId="423"/>
    <cellStyle name="60% - Accent5 2 2" xfId="424"/>
    <cellStyle name="60% - Accent5 2 3" xfId="425"/>
    <cellStyle name="60% - Accent5 2 4" xfId="426"/>
    <cellStyle name="60% - Accent5 2_FundsFlow" xfId="427"/>
    <cellStyle name="60% - Accent5 3" xfId="428"/>
    <cellStyle name="60% - Accent5 3 2" xfId="429"/>
    <cellStyle name="60% - Accent5 3 3" xfId="430"/>
    <cellStyle name="60% - Accent5 4" xfId="431"/>
    <cellStyle name="60% - Accent5 4 2" xfId="432"/>
    <cellStyle name="60% - Accent5 4 3" xfId="433"/>
    <cellStyle name="60% - Accent5 5" xfId="434"/>
    <cellStyle name="60% - Accent5 6" xfId="435"/>
    <cellStyle name="60% - Accent5 7" xfId="436"/>
    <cellStyle name="60% - Accent5 8" xfId="437"/>
    <cellStyle name="60% - Accent6 2" xfId="438"/>
    <cellStyle name="60% - Accent6 2 2" xfId="439"/>
    <cellStyle name="60% - Accent6 2 3" xfId="440"/>
    <cellStyle name="60% - Accent6 2 4" xfId="441"/>
    <cellStyle name="60% - Accent6 2_FundsFlow" xfId="442"/>
    <cellStyle name="60% - Accent6 3" xfId="443"/>
    <cellStyle name="60% - Accent6 3 2" xfId="444"/>
    <cellStyle name="60% - Accent6 3 3" xfId="445"/>
    <cellStyle name="60% - Accent6 4" xfId="446"/>
    <cellStyle name="60% - Accent6 4 2" xfId="447"/>
    <cellStyle name="60% - Accent6 4 3" xfId="448"/>
    <cellStyle name="60% - Accent6 5" xfId="449"/>
    <cellStyle name="60% - Accent6 6" xfId="450"/>
    <cellStyle name="60% - Accent6 7" xfId="451"/>
    <cellStyle name="60% - Accent6 8" xfId="452"/>
    <cellStyle name="60% - Colore 1" xfId="453"/>
    <cellStyle name="60% - Colore 2" xfId="454"/>
    <cellStyle name="60% - Colore 3" xfId="455"/>
    <cellStyle name="60% - Colore 4" xfId="456"/>
    <cellStyle name="60% - Colore 5" xfId="457"/>
    <cellStyle name="60% - Colore 6" xfId="458"/>
    <cellStyle name="60% - Énfasis1 2" xfId="459"/>
    <cellStyle name="60% - Énfasis2 2" xfId="460"/>
    <cellStyle name="60% - Énfasis3 2" xfId="461"/>
    <cellStyle name="60% - Énfasis4 2" xfId="462"/>
    <cellStyle name="60% - Énfasis5 2" xfId="463"/>
    <cellStyle name="60% - Énfasis6 2" xfId="464"/>
    <cellStyle name="Accent1 2" xfId="465"/>
    <cellStyle name="Accent1 2 2" xfId="466"/>
    <cellStyle name="Accent1 2 3" xfId="467"/>
    <cellStyle name="Accent1 2 4" xfId="468"/>
    <cellStyle name="Accent1 2_FundsFlow" xfId="469"/>
    <cellStyle name="Accent1 3" xfId="470"/>
    <cellStyle name="Accent1 3 2" xfId="471"/>
    <cellStyle name="Accent1 3 3" xfId="472"/>
    <cellStyle name="Accent1 4" xfId="473"/>
    <cellStyle name="Accent1 4 2" xfId="474"/>
    <cellStyle name="Accent1 4 3" xfId="475"/>
    <cellStyle name="Accent1 5" xfId="476"/>
    <cellStyle name="Accent1 6" xfId="477"/>
    <cellStyle name="Accent1 7" xfId="478"/>
    <cellStyle name="Accent1 8" xfId="479"/>
    <cellStyle name="Accent2 2" xfId="480"/>
    <cellStyle name="Accent2 2 2" xfId="481"/>
    <cellStyle name="Accent2 2 3" xfId="482"/>
    <cellStyle name="Accent2 2 4" xfId="483"/>
    <cellStyle name="Accent2 2_FundsFlow" xfId="484"/>
    <cellStyle name="Accent2 3" xfId="485"/>
    <cellStyle name="Accent2 3 2" xfId="486"/>
    <cellStyle name="Accent2 3 3" xfId="487"/>
    <cellStyle name="Accent2 4" xfId="488"/>
    <cellStyle name="Accent2 4 2" xfId="489"/>
    <cellStyle name="Accent2 4 3" xfId="490"/>
    <cellStyle name="Accent2 5" xfId="491"/>
    <cellStyle name="Accent2 6" xfId="492"/>
    <cellStyle name="Accent2 7" xfId="493"/>
    <cellStyle name="Accent2 8" xfId="494"/>
    <cellStyle name="Accent3 2" xfId="495"/>
    <cellStyle name="Accent3 2 2" xfId="496"/>
    <cellStyle name="Accent3 2 3" xfId="497"/>
    <cellStyle name="Accent3 2 4" xfId="498"/>
    <cellStyle name="Accent3 2_FundsFlow" xfId="499"/>
    <cellStyle name="Accent3 3" xfId="500"/>
    <cellStyle name="Accent3 3 2" xfId="501"/>
    <cellStyle name="Accent3 3 3" xfId="502"/>
    <cellStyle name="Accent3 4" xfId="503"/>
    <cellStyle name="Accent3 4 2" xfId="504"/>
    <cellStyle name="Accent3 4 3" xfId="505"/>
    <cellStyle name="Accent3 5" xfId="506"/>
    <cellStyle name="Accent3 6" xfId="507"/>
    <cellStyle name="Accent3 7" xfId="508"/>
    <cellStyle name="Accent3 8" xfId="509"/>
    <cellStyle name="Accent4 2" xfId="510"/>
    <cellStyle name="Accent4 2 2" xfId="511"/>
    <cellStyle name="Accent4 2 3" xfId="512"/>
    <cellStyle name="Accent4 2 4" xfId="513"/>
    <cellStyle name="Accent4 2_FundsFlow" xfId="514"/>
    <cellStyle name="Accent4 3" xfId="515"/>
    <cellStyle name="Accent4 3 2" xfId="516"/>
    <cellStyle name="Accent4 3 3" xfId="517"/>
    <cellStyle name="Accent4 4" xfId="518"/>
    <cellStyle name="Accent4 4 2" xfId="519"/>
    <cellStyle name="Accent4 4 3" xfId="520"/>
    <cellStyle name="Accent4 5" xfId="521"/>
    <cellStyle name="Accent4 6" xfId="522"/>
    <cellStyle name="Accent4 7" xfId="523"/>
    <cellStyle name="Accent4 8" xfId="524"/>
    <cellStyle name="Accent5 2" xfId="525"/>
    <cellStyle name="Accent5 2 2" xfId="526"/>
    <cellStyle name="Accent5 2 3" xfId="527"/>
    <cellStyle name="Accent5 2 4" xfId="528"/>
    <cellStyle name="Accent5 2_FundsFlow" xfId="529"/>
    <cellStyle name="Accent5 3" xfId="530"/>
    <cellStyle name="Accent5 3 2" xfId="531"/>
    <cellStyle name="Accent5 3 3" xfId="532"/>
    <cellStyle name="Accent5 4" xfId="533"/>
    <cellStyle name="Accent5 4 2" xfId="534"/>
    <cellStyle name="Accent5 4 3" xfId="535"/>
    <cellStyle name="Accent5 5" xfId="536"/>
    <cellStyle name="Accent5 6" xfId="537"/>
    <cellStyle name="Accent5 7" xfId="538"/>
    <cellStyle name="Accent5 8" xfId="539"/>
    <cellStyle name="Accent6 2" xfId="540"/>
    <cellStyle name="Accent6 2 2" xfId="541"/>
    <cellStyle name="Accent6 2 3" xfId="542"/>
    <cellStyle name="Accent6 2 4" xfId="543"/>
    <cellStyle name="Accent6 2_FundsFlow" xfId="544"/>
    <cellStyle name="Accent6 3" xfId="545"/>
    <cellStyle name="Accent6 3 2" xfId="546"/>
    <cellStyle name="Accent6 3 3" xfId="547"/>
    <cellStyle name="Accent6 4" xfId="548"/>
    <cellStyle name="Accent6 4 2" xfId="549"/>
    <cellStyle name="Accent6 4 3" xfId="550"/>
    <cellStyle name="Accent6 5" xfId="551"/>
    <cellStyle name="Accent6 6" xfId="552"/>
    <cellStyle name="Accent6 7" xfId="553"/>
    <cellStyle name="Accent6 8" xfId="554"/>
    <cellStyle name="Assumption" xfId="555"/>
    <cellStyle name="Attend" xfId="556"/>
    <cellStyle name="Bad 2" xfId="557"/>
    <cellStyle name="Bad 2 2" xfId="558"/>
    <cellStyle name="Bad 2 3" xfId="559"/>
    <cellStyle name="Bad 2 4" xfId="560"/>
    <cellStyle name="Bad 2_FundsFlow" xfId="561"/>
    <cellStyle name="Bad 3" xfId="562"/>
    <cellStyle name="Bad 3 2" xfId="563"/>
    <cellStyle name="Bad 3 3" xfId="564"/>
    <cellStyle name="Bad 4" xfId="565"/>
    <cellStyle name="Bad 4 2" xfId="566"/>
    <cellStyle name="Bad 4 3" xfId="567"/>
    <cellStyle name="Bad 5" xfId="568"/>
    <cellStyle name="Bad 6" xfId="569"/>
    <cellStyle name="Bad 7" xfId="570"/>
    <cellStyle name="Bad 8" xfId="571"/>
    <cellStyle name="Buena 2" xfId="572"/>
    <cellStyle name="Calcolo" xfId="573"/>
    <cellStyle name="Calcolo 10" xfId="574"/>
    <cellStyle name="Calcolo 10 2" xfId="575"/>
    <cellStyle name="Calcolo 10 2 2" xfId="576"/>
    <cellStyle name="Calcolo 10 3" xfId="577"/>
    <cellStyle name="Calcolo 11" xfId="578"/>
    <cellStyle name="Calcolo 2" xfId="579"/>
    <cellStyle name="Calcolo 2 10" xfId="580"/>
    <cellStyle name="Calcolo 2 2" xfId="581"/>
    <cellStyle name="Calcolo 2 2 2" xfId="582"/>
    <cellStyle name="Calcolo 2 2 2 2" xfId="583"/>
    <cellStyle name="Calcolo 2 2 2 2 2" xfId="584"/>
    <cellStyle name="Calcolo 2 2 2 2 2 2" xfId="585"/>
    <cellStyle name="Calcolo 2 2 2 2 2 2 2" xfId="586"/>
    <cellStyle name="Calcolo 2 2 2 2 2 3" xfId="587"/>
    <cellStyle name="Calcolo 2 2 2 2 3" xfId="588"/>
    <cellStyle name="Calcolo 2 2 2 2 3 2" xfId="589"/>
    <cellStyle name="Calcolo 2 2 2 2 4" xfId="590"/>
    <cellStyle name="Calcolo 2 2 2 3" xfId="591"/>
    <cellStyle name="Calcolo 2 2 2 3 2" xfId="592"/>
    <cellStyle name="Calcolo 2 2 2 3 2 2" xfId="593"/>
    <cellStyle name="Calcolo 2 2 2 3 2 2 2" xfId="594"/>
    <cellStyle name="Calcolo 2 2 2 3 2 3" xfId="595"/>
    <cellStyle name="Calcolo 2 2 2 3 3" xfId="596"/>
    <cellStyle name="Calcolo 2 2 2 3 3 2" xfId="597"/>
    <cellStyle name="Calcolo 2 2 2 3 4" xfId="598"/>
    <cellStyle name="Calcolo 2 2 2 4" xfId="599"/>
    <cellStyle name="Calcolo 2 2 2 4 2" xfId="600"/>
    <cellStyle name="Calcolo 2 2 2 4 2 2" xfId="601"/>
    <cellStyle name="Calcolo 2 2 2 4 2 2 2" xfId="602"/>
    <cellStyle name="Calcolo 2 2 2 4 2 3" xfId="603"/>
    <cellStyle name="Calcolo 2 2 2 4 3" xfId="604"/>
    <cellStyle name="Calcolo 2 2 2 4 3 2" xfId="605"/>
    <cellStyle name="Calcolo 2 2 2 4 3 2 2" xfId="606"/>
    <cellStyle name="Calcolo 2 2 2 4 3 3" xfId="607"/>
    <cellStyle name="Calcolo 2 2 2 4 4" xfId="608"/>
    <cellStyle name="Calcolo 2 2 2 4 4 2" xfId="609"/>
    <cellStyle name="Calcolo 2 2 2 4 5" xfId="610"/>
    <cellStyle name="Calcolo 2 2 2 5" xfId="611"/>
    <cellStyle name="Calcolo 2 2 2 5 2" xfId="612"/>
    <cellStyle name="Calcolo 2 2 2 5 2 2" xfId="613"/>
    <cellStyle name="Calcolo 2 2 2 5 3" xfId="614"/>
    <cellStyle name="Calcolo 2 2 2 6" xfId="615"/>
    <cellStyle name="Calcolo 2 2 3" xfId="616"/>
    <cellStyle name="Calcolo 2 2 3 2" xfId="617"/>
    <cellStyle name="Calcolo 2 2 3 2 2" xfId="618"/>
    <cellStyle name="Calcolo 2 2 3 2 2 2" xfId="619"/>
    <cellStyle name="Calcolo 2 2 3 2 3" xfId="620"/>
    <cellStyle name="Calcolo 2 2 3 3" xfId="621"/>
    <cellStyle name="Calcolo 2 2 3 3 2" xfId="622"/>
    <cellStyle name="Calcolo 2 2 3 4" xfId="623"/>
    <cellStyle name="Calcolo 2 2 4" xfId="624"/>
    <cellStyle name="Calcolo 2 2 4 2" xfId="625"/>
    <cellStyle name="Calcolo 2 2 4 2 2" xfId="626"/>
    <cellStyle name="Calcolo 2 2 4 2 2 2" xfId="627"/>
    <cellStyle name="Calcolo 2 2 4 2 3" xfId="628"/>
    <cellStyle name="Calcolo 2 2 4 3" xfId="629"/>
    <cellStyle name="Calcolo 2 2 4 3 2" xfId="630"/>
    <cellStyle name="Calcolo 2 2 4 4" xfId="631"/>
    <cellStyle name="Calcolo 2 2 5" xfId="632"/>
    <cellStyle name="Calcolo 2 2 5 2" xfId="633"/>
    <cellStyle name="Calcolo 2 2 5 2 2" xfId="634"/>
    <cellStyle name="Calcolo 2 2 5 2 2 2" xfId="635"/>
    <cellStyle name="Calcolo 2 2 5 2 3" xfId="636"/>
    <cellStyle name="Calcolo 2 2 5 3" xfId="637"/>
    <cellStyle name="Calcolo 2 2 5 3 2" xfId="638"/>
    <cellStyle name="Calcolo 2 2 5 3 2 2" xfId="639"/>
    <cellStyle name="Calcolo 2 2 5 3 3" xfId="640"/>
    <cellStyle name="Calcolo 2 2 5 4" xfId="641"/>
    <cellStyle name="Calcolo 2 2 5 4 2" xfId="642"/>
    <cellStyle name="Calcolo 2 2 5 5" xfId="643"/>
    <cellStyle name="Calcolo 2 2 6" xfId="644"/>
    <cellStyle name="Calcolo 2 2 6 2" xfId="645"/>
    <cellStyle name="Calcolo 2 2 6 2 2" xfId="646"/>
    <cellStyle name="Calcolo 2 2 6 3" xfId="647"/>
    <cellStyle name="Calcolo 2 2 7" xfId="648"/>
    <cellStyle name="Calcolo 2 3" xfId="649"/>
    <cellStyle name="Calcolo 2 3 2" xfId="650"/>
    <cellStyle name="Calcolo 2 3 2 2" xfId="651"/>
    <cellStyle name="Calcolo 2 3 2 2 2" xfId="652"/>
    <cellStyle name="Calcolo 2 3 2 2 2 2" xfId="653"/>
    <cellStyle name="Calcolo 2 3 2 2 2 2 2" xfId="654"/>
    <cellStyle name="Calcolo 2 3 2 2 2 3" xfId="655"/>
    <cellStyle name="Calcolo 2 3 2 2 3" xfId="656"/>
    <cellStyle name="Calcolo 2 3 2 2 3 2" xfId="657"/>
    <cellStyle name="Calcolo 2 3 2 2 4" xfId="658"/>
    <cellStyle name="Calcolo 2 3 2 3" xfId="659"/>
    <cellStyle name="Calcolo 2 3 2 3 2" xfId="660"/>
    <cellStyle name="Calcolo 2 3 2 3 2 2" xfId="661"/>
    <cellStyle name="Calcolo 2 3 2 3 2 2 2" xfId="662"/>
    <cellStyle name="Calcolo 2 3 2 3 2 3" xfId="663"/>
    <cellStyle name="Calcolo 2 3 2 3 3" xfId="664"/>
    <cellStyle name="Calcolo 2 3 2 3 3 2" xfId="665"/>
    <cellStyle name="Calcolo 2 3 2 3 4" xfId="666"/>
    <cellStyle name="Calcolo 2 3 2 4" xfId="667"/>
    <cellStyle name="Calcolo 2 3 2 4 2" xfId="668"/>
    <cellStyle name="Calcolo 2 3 2 4 2 2" xfId="669"/>
    <cellStyle name="Calcolo 2 3 2 4 2 2 2" xfId="670"/>
    <cellStyle name="Calcolo 2 3 2 4 2 3" xfId="671"/>
    <cellStyle name="Calcolo 2 3 2 4 3" xfId="672"/>
    <cellStyle name="Calcolo 2 3 2 4 3 2" xfId="673"/>
    <cellStyle name="Calcolo 2 3 2 4 3 2 2" xfId="674"/>
    <cellStyle name="Calcolo 2 3 2 4 3 3" xfId="675"/>
    <cellStyle name="Calcolo 2 3 2 4 4" xfId="676"/>
    <cellStyle name="Calcolo 2 3 2 4 4 2" xfId="677"/>
    <cellStyle name="Calcolo 2 3 2 4 5" xfId="678"/>
    <cellStyle name="Calcolo 2 3 2 5" xfId="679"/>
    <cellStyle name="Calcolo 2 3 2 5 2" xfId="680"/>
    <cellStyle name="Calcolo 2 3 2 5 2 2" xfId="681"/>
    <cellStyle name="Calcolo 2 3 2 5 3" xfId="682"/>
    <cellStyle name="Calcolo 2 3 2 6" xfId="683"/>
    <cellStyle name="Calcolo 2 3 3" xfId="684"/>
    <cellStyle name="Calcolo 2 3 3 2" xfId="685"/>
    <cellStyle name="Calcolo 2 3 3 2 2" xfId="686"/>
    <cellStyle name="Calcolo 2 3 3 2 2 2" xfId="687"/>
    <cellStyle name="Calcolo 2 3 3 2 3" xfId="688"/>
    <cellStyle name="Calcolo 2 3 3 3" xfId="689"/>
    <cellStyle name="Calcolo 2 3 3 3 2" xfId="690"/>
    <cellStyle name="Calcolo 2 3 3 4" xfId="691"/>
    <cellStyle name="Calcolo 2 3 4" xfId="692"/>
    <cellStyle name="Calcolo 2 3 4 2" xfId="693"/>
    <cellStyle name="Calcolo 2 3 4 2 2" xfId="694"/>
    <cellStyle name="Calcolo 2 3 4 2 2 2" xfId="695"/>
    <cellStyle name="Calcolo 2 3 4 2 3" xfId="696"/>
    <cellStyle name="Calcolo 2 3 4 3" xfId="697"/>
    <cellStyle name="Calcolo 2 3 4 3 2" xfId="698"/>
    <cellStyle name="Calcolo 2 3 4 4" xfId="699"/>
    <cellStyle name="Calcolo 2 3 5" xfId="700"/>
    <cellStyle name="Calcolo 2 3 5 2" xfId="701"/>
    <cellStyle name="Calcolo 2 3 5 2 2" xfId="702"/>
    <cellStyle name="Calcolo 2 3 5 2 2 2" xfId="703"/>
    <cellStyle name="Calcolo 2 3 5 2 3" xfId="704"/>
    <cellStyle name="Calcolo 2 3 5 3" xfId="705"/>
    <cellStyle name="Calcolo 2 3 5 3 2" xfId="706"/>
    <cellStyle name="Calcolo 2 3 5 3 2 2" xfId="707"/>
    <cellStyle name="Calcolo 2 3 5 3 3" xfId="708"/>
    <cellStyle name="Calcolo 2 3 5 4" xfId="709"/>
    <cellStyle name="Calcolo 2 3 5 4 2" xfId="710"/>
    <cellStyle name="Calcolo 2 3 5 5" xfId="711"/>
    <cellStyle name="Calcolo 2 3 6" xfId="712"/>
    <cellStyle name="Calcolo 2 3 6 2" xfId="713"/>
    <cellStyle name="Calcolo 2 3 6 2 2" xfId="714"/>
    <cellStyle name="Calcolo 2 3 6 3" xfId="715"/>
    <cellStyle name="Calcolo 2 3 7" xfId="716"/>
    <cellStyle name="Calcolo 2 4" xfId="717"/>
    <cellStyle name="Calcolo 2 4 2" xfId="718"/>
    <cellStyle name="Calcolo 2 4 2 2" xfId="719"/>
    <cellStyle name="Calcolo 2 4 2 2 2" xfId="720"/>
    <cellStyle name="Calcolo 2 4 2 2 2 2" xfId="721"/>
    <cellStyle name="Calcolo 2 4 2 2 3" xfId="722"/>
    <cellStyle name="Calcolo 2 4 2 3" xfId="723"/>
    <cellStyle name="Calcolo 2 4 2 3 2" xfId="724"/>
    <cellStyle name="Calcolo 2 4 2 4" xfId="725"/>
    <cellStyle name="Calcolo 2 4 3" xfId="726"/>
    <cellStyle name="Calcolo 2 4 3 2" xfId="727"/>
    <cellStyle name="Calcolo 2 4 3 2 2" xfId="728"/>
    <cellStyle name="Calcolo 2 4 3 2 2 2" xfId="729"/>
    <cellStyle name="Calcolo 2 4 3 2 3" xfId="730"/>
    <cellStyle name="Calcolo 2 4 3 3" xfId="731"/>
    <cellStyle name="Calcolo 2 4 3 3 2" xfId="732"/>
    <cellStyle name="Calcolo 2 4 3 4" xfId="733"/>
    <cellStyle name="Calcolo 2 4 4" xfId="734"/>
    <cellStyle name="Calcolo 2 4 4 2" xfId="735"/>
    <cellStyle name="Calcolo 2 4 4 2 2" xfId="736"/>
    <cellStyle name="Calcolo 2 4 4 2 2 2" xfId="737"/>
    <cellStyle name="Calcolo 2 4 4 2 3" xfId="738"/>
    <cellStyle name="Calcolo 2 4 4 3" xfId="739"/>
    <cellStyle name="Calcolo 2 4 4 3 2" xfId="740"/>
    <cellStyle name="Calcolo 2 4 4 3 2 2" xfId="741"/>
    <cellStyle name="Calcolo 2 4 4 3 3" xfId="742"/>
    <cellStyle name="Calcolo 2 4 4 4" xfId="743"/>
    <cellStyle name="Calcolo 2 4 4 4 2" xfId="744"/>
    <cellStyle name="Calcolo 2 4 4 5" xfId="745"/>
    <cellStyle name="Calcolo 2 4 5" xfId="746"/>
    <cellStyle name="Calcolo 2 4 5 2" xfId="747"/>
    <cellStyle name="Calcolo 2 4 5 2 2" xfId="748"/>
    <cellStyle name="Calcolo 2 4 5 3" xfId="749"/>
    <cellStyle name="Calcolo 2 4 6" xfId="750"/>
    <cellStyle name="Calcolo 2 5" xfId="751"/>
    <cellStyle name="Calcolo 2 5 2" xfId="752"/>
    <cellStyle name="Calcolo 2 5 2 2" xfId="753"/>
    <cellStyle name="Calcolo 2 5 2 2 2" xfId="754"/>
    <cellStyle name="Calcolo 2 5 2 2 2 2" xfId="755"/>
    <cellStyle name="Calcolo 2 5 2 2 2 2 2" xfId="756"/>
    <cellStyle name="Calcolo 2 5 2 2 2 3" xfId="757"/>
    <cellStyle name="Calcolo 2 5 2 2 3" xfId="758"/>
    <cellStyle name="Calcolo 2 5 2 2 3 2" xfId="759"/>
    <cellStyle name="Calcolo 2 5 2 2 4" xfId="760"/>
    <cellStyle name="Calcolo 2 5 2 3" xfId="761"/>
    <cellStyle name="Calcolo 2 5 2 3 2" xfId="762"/>
    <cellStyle name="Calcolo 2 5 2 3 2 2" xfId="763"/>
    <cellStyle name="Calcolo 2 5 2 3 2 2 2" xfId="764"/>
    <cellStyle name="Calcolo 2 5 2 3 2 3" xfId="765"/>
    <cellStyle name="Calcolo 2 5 2 3 3" xfId="766"/>
    <cellStyle name="Calcolo 2 5 2 3 3 2" xfId="767"/>
    <cellStyle name="Calcolo 2 5 2 3 4" xfId="768"/>
    <cellStyle name="Calcolo 2 5 2 4" xfId="769"/>
    <cellStyle name="Calcolo 2 5 2 4 2" xfId="770"/>
    <cellStyle name="Calcolo 2 5 2 4 2 2" xfId="771"/>
    <cellStyle name="Calcolo 2 5 2 4 2 2 2" xfId="772"/>
    <cellStyle name="Calcolo 2 5 2 4 2 3" xfId="773"/>
    <cellStyle name="Calcolo 2 5 2 4 3" xfId="774"/>
    <cellStyle name="Calcolo 2 5 2 4 3 2" xfId="775"/>
    <cellStyle name="Calcolo 2 5 2 4 3 2 2" xfId="776"/>
    <cellStyle name="Calcolo 2 5 2 4 3 3" xfId="777"/>
    <cellStyle name="Calcolo 2 5 2 4 4" xfId="778"/>
    <cellStyle name="Calcolo 2 5 2 4 4 2" xfId="779"/>
    <cellStyle name="Calcolo 2 5 2 4 5" xfId="780"/>
    <cellStyle name="Calcolo 2 5 2 5" xfId="781"/>
    <cellStyle name="Calcolo 2 5 2 5 2" xfId="782"/>
    <cellStyle name="Calcolo 2 5 2 5 2 2" xfId="783"/>
    <cellStyle name="Calcolo 2 5 2 5 3" xfId="784"/>
    <cellStyle name="Calcolo 2 5 2 6" xfId="785"/>
    <cellStyle name="Calcolo 2 5 3" xfId="786"/>
    <cellStyle name="Calcolo 2 5 3 2" xfId="787"/>
    <cellStyle name="Calcolo 2 5 3 2 2" xfId="788"/>
    <cellStyle name="Calcolo 2 5 3 2 2 2" xfId="789"/>
    <cellStyle name="Calcolo 2 5 3 2 3" xfId="790"/>
    <cellStyle name="Calcolo 2 5 3 3" xfId="791"/>
    <cellStyle name="Calcolo 2 5 3 3 2" xfId="792"/>
    <cellStyle name="Calcolo 2 5 3 4" xfId="793"/>
    <cellStyle name="Calcolo 2 5 4" xfId="794"/>
    <cellStyle name="Calcolo 2 5 4 2" xfId="795"/>
    <cellStyle name="Calcolo 2 5 4 2 2" xfId="796"/>
    <cellStyle name="Calcolo 2 5 4 2 2 2" xfId="797"/>
    <cellStyle name="Calcolo 2 5 4 2 3" xfId="798"/>
    <cellStyle name="Calcolo 2 5 4 3" xfId="799"/>
    <cellStyle name="Calcolo 2 5 4 3 2" xfId="800"/>
    <cellStyle name="Calcolo 2 5 4 4" xfId="801"/>
    <cellStyle name="Calcolo 2 5 5" xfId="802"/>
    <cellStyle name="Calcolo 2 5 5 2" xfId="803"/>
    <cellStyle name="Calcolo 2 5 5 2 2" xfId="804"/>
    <cellStyle name="Calcolo 2 5 5 2 2 2" xfId="805"/>
    <cellStyle name="Calcolo 2 5 5 2 3" xfId="806"/>
    <cellStyle name="Calcolo 2 5 5 3" xfId="807"/>
    <cellStyle name="Calcolo 2 5 5 3 2" xfId="808"/>
    <cellStyle name="Calcolo 2 5 5 3 2 2" xfId="809"/>
    <cellStyle name="Calcolo 2 5 5 3 3" xfId="810"/>
    <cellStyle name="Calcolo 2 5 5 4" xfId="811"/>
    <cellStyle name="Calcolo 2 5 5 4 2" xfId="812"/>
    <cellStyle name="Calcolo 2 5 5 5" xfId="813"/>
    <cellStyle name="Calcolo 2 5 6" xfId="814"/>
    <cellStyle name="Calcolo 2 5 6 2" xfId="815"/>
    <cellStyle name="Calcolo 2 5 6 2 2" xfId="816"/>
    <cellStyle name="Calcolo 2 5 6 3" xfId="817"/>
    <cellStyle name="Calcolo 2 5 7" xfId="818"/>
    <cellStyle name="Calcolo 2 6" xfId="819"/>
    <cellStyle name="Calcolo 2 6 2" xfId="820"/>
    <cellStyle name="Calcolo 2 6 2 2" xfId="821"/>
    <cellStyle name="Calcolo 2 6 2 2 2" xfId="822"/>
    <cellStyle name="Calcolo 2 6 2 3" xfId="823"/>
    <cellStyle name="Calcolo 2 6 3" xfId="824"/>
    <cellStyle name="Calcolo 2 6 3 2" xfId="825"/>
    <cellStyle name="Calcolo 2 6 4" xfId="826"/>
    <cellStyle name="Calcolo 2 7" xfId="827"/>
    <cellStyle name="Calcolo 2 7 2" xfId="828"/>
    <cellStyle name="Calcolo 2 7 2 2" xfId="829"/>
    <cellStyle name="Calcolo 2 7 2 2 2" xfId="830"/>
    <cellStyle name="Calcolo 2 7 2 3" xfId="831"/>
    <cellStyle name="Calcolo 2 7 3" xfId="832"/>
    <cellStyle name="Calcolo 2 7 3 2" xfId="833"/>
    <cellStyle name="Calcolo 2 7 4" xfId="834"/>
    <cellStyle name="Calcolo 2 8" xfId="835"/>
    <cellStyle name="Calcolo 2 8 2" xfId="836"/>
    <cellStyle name="Calcolo 2 8 2 2" xfId="837"/>
    <cellStyle name="Calcolo 2 8 2 2 2" xfId="838"/>
    <cellStyle name="Calcolo 2 8 2 3" xfId="839"/>
    <cellStyle name="Calcolo 2 8 3" xfId="840"/>
    <cellStyle name="Calcolo 2 8 3 2" xfId="841"/>
    <cellStyle name="Calcolo 2 8 3 2 2" xfId="842"/>
    <cellStyle name="Calcolo 2 8 3 3" xfId="843"/>
    <cellStyle name="Calcolo 2 8 4" xfId="844"/>
    <cellStyle name="Calcolo 2 8 4 2" xfId="845"/>
    <cellStyle name="Calcolo 2 8 5" xfId="846"/>
    <cellStyle name="Calcolo 2 9" xfId="847"/>
    <cellStyle name="Calcolo 2 9 2" xfId="848"/>
    <cellStyle name="Calcolo 2 9 2 2" xfId="849"/>
    <cellStyle name="Calcolo 2 9 3" xfId="850"/>
    <cellStyle name="Calcolo 2_FundsFlow" xfId="851"/>
    <cellStyle name="Calcolo 3" xfId="852"/>
    <cellStyle name="Calcolo 3 2" xfId="853"/>
    <cellStyle name="Calcolo 3 2 2" xfId="854"/>
    <cellStyle name="Calcolo 3 2 2 2" xfId="855"/>
    <cellStyle name="Calcolo 3 2 2 2 2" xfId="856"/>
    <cellStyle name="Calcolo 3 2 2 2 2 2" xfId="857"/>
    <cellStyle name="Calcolo 3 2 2 2 3" xfId="858"/>
    <cellStyle name="Calcolo 3 2 2 3" xfId="859"/>
    <cellStyle name="Calcolo 3 2 2 3 2" xfId="860"/>
    <cellStyle name="Calcolo 3 2 2 4" xfId="861"/>
    <cellStyle name="Calcolo 3 2 3" xfId="862"/>
    <cellStyle name="Calcolo 3 2 3 2" xfId="863"/>
    <cellStyle name="Calcolo 3 2 3 2 2" xfId="864"/>
    <cellStyle name="Calcolo 3 2 3 2 2 2" xfId="865"/>
    <cellStyle name="Calcolo 3 2 3 2 3" xfId="866"/>
    <cellStyle name="Calcolo 3 2 3 3" xfId="867"/>
    <cellStyle name="Calcolo 3 2 3 3 2" xfId="868"/>
    <cellStyle name="Calcolo 3 2 3 4" xfId="869"/>
    <cellStyle name="Calcolo 3 2 4" xfId="870"/>
    <cellStyle name="Calcolo 3 2 4 2" xfId="871"/>
    <cellStyle name="Calcolo 3 2 4 2 2" xfId="872"/>
    <cellStyle name="Calcolo 3 2 4 2 2 2" xfId="873"/>
    <cellStyle name="Calcolo 3 2 4 2 3" xfId="874"/>
    <cellStyle name="Calcolo 3 2 4 3" xfId="875"/>
    <cellStyle name="Calcolo 3 2 4 3 2" xfId="876"/>
    <cellStyle name="Calcolo 3 2 4 3 2 2" xfId="877"/>
    <cellStyle name="Calcolo 3 2 4 3 3" xfId="878"/>
    <cellStyle name="Calcolo 3 2 4 4" xfId="879"/>
    <cellStyle name="Calcolo 3 2 4 4 2" xfId="880"/>
    <cellStyle name="Calcolo 3 2 4 5" xfId="881"/>
    <cellStyle name="Calcolo 3 2 5" xfId="882"/>
    <cellStyle name="Calcolo 3 2 5 2" xfId="883"/>
    <cellStyle name="Calcolo 3 2 5 2 2" xfId="884"/>
    <cellStyle name="Calcolo 3 2 5 3" xfId="885"/>
    <cellStyle name="Calcolo 3 2 6" xfId="886"/>
    <cellStyle name="Calcolo 3 3" xfId="887"/>
    <cellStyle name="Calcolo 3 3 2" xfId="888"/>
    <cellStyle name="Calcolo 3 3 2 2" xfId="889"/>
    <cellStyle name="Calcolo 3 3 2 2 2" xfId="890"/>
    <cellStyle name="Calcolo 3 3 2 3" xfId="891"/>
    <cellStyle name="Calcolo 3 3 3" xfId="892"/>
    <cellStyle name="Calcolo 3 3 3 2" xfId="893"/>
    <cellStyle name="Calcolo 3 3 4" xfId="894"/>
    <cellStyle name="Calcolo 3 4" xfId="895"/>
    <cellStyle name="Calcolo 3 4 2" xfId="896"/>
    <cellStyle name="Calcolo 3 4 2 2" xfId="897"/>
    <cellStyle name="Calcolo 3 4 2 2 2" xfId="898"/>
    <cellStyle name="Calcolo 3 4 2 3" xfId="899"/>
    <cellStyle name="Calcolo 3 4 3" xfId="900"/>
    <cellStyle name="Calcolo 3 4 3 2" xfId="901"/>
    <cellStyle name="Calcolo 3 4 4" xfId="902"/>
    <cellStyle name="Calcolo 3 5" xfId="903"/>
    <cellStyle name="Calcolo 3 5 2" xfId="904"/>
    <cellStyle name="Calcolo 3 5 2 2" xfId="905"/>
    <cellStyle name="Calcolo 3 5 2 2 2" xfId="906"/>
    <cellStyle name="Calcolo 3 5 2 3" xfId="907"/>
    <cellStyle name="Calcolo 3 5 3" xfId="908"/>
    <cellStyle name="Calcolo 3 5 3 2" xfId="909"/>
    <cellStyle name="Calcolo 3 5 3 2 2" xfId="910"/>
    <cellStyle name="Calcolo 3 5 3 3" xfId="911"/>
    <cellStyle name="Calcolo 3 5 4" xfId="912"/>
    <cellStyle name="Calcolo 3 5 4 2" xfId="913"/>
    <cellStyle name="Calcolo 3 5 5" xfId="914"/>
    <cellStyle name="Calcolo 3 6" xfId="915"/>
    <cellStyle name="Calcolo 3 6 2" xfId="916"/>
    <cellStyle name="Calcolo 3 6 2 2" xfId="917"/>
    <cellStyle name="Calcolo 3 6 3" xfId="918"/>
    <cellStyle name="Calcolo 3 7" xfId="919"/>
    <cellStyle name="Calcolo 4" xfId="920"/>
    <cellStyle name="Calcolo 4 2" xfId="921"/>
    <cellStyle name="Calcolo 4 2 2" xfId="922"/>
    <cellStyle name="Calcolo 4 2 2 2" xfId="923"/>
    <cellStyle name="Calcolo 4 2 2 2 2" xfId="924"/>
    <cellStyle name="Calcolo 4 2 2 2 2 2" xfId="925"/>
    <cellStyle name="Calcolo 4 2 2 2 3" xfId="926"/>
    <cellStyle name="Calcolo 4 2 2 3" xfId="927"/>
    <cellStyle name="Calcolo 4 2 2 3 2" xfId="928"/>
    <cellStyle name="Calcolo 4 2 2 4" xfId="929"/>
    <cellStyle name="Calcolo 4 2 3" xfId="930"/>
    <cellStyle name="Calcolo 4 2 3 2" xfId="931"/>
    <cellStyle name="Calcolo 4 2 3 2 2" xfId="932"/>
    <cellStyle name="Calcolo 4 2 3 2 2 2" xfId="933"/>
    <cellStyle name="Calcolo 4 2 3 2 3" xfId="934"/>
    <cellStyle name="Calcolo 4 2 3 3" xfId="935"/>
    <cellStyle name="Calcolo 4 2 3 3 2" xfId="936"/>
    <cellStyle name="Calcolo 4 2 3 4" xfId="937"/>
    <cellStyle name="Calcolo 4 2 4" xfId="938"/>
    <cellStyle name="Calcolo 4 2 4 2" xfId="939"/>
    <cellStyle name="Calcolo 4 2 4 2 2" xfId="940"/>
    <cellStyle name="Calcolo 4 2 4 2 2 2" xfId="941"/>
    <cellStyle name="Calcolo 4 2 4 2 3" xfId="942"/>
    <cellStyle name="Calcolo 4 2 4 3" xfId="943"/>
    <cellStyle name="Calcolo 4 2 4 3 2" xfId="944"/>
    <cellStyle name="Calcolo 4 2 4 3 2 2" xfId="945"/>
    <cellStyle name="Calcolo 4 2 4 3 3" xfId="946"/>
    <cellStyle name="Calcolo 4 2 4 4" xfId="947"/>
    <cellStyle name="Calcolo 4 2 4 4 2" xfId="948"/>
    <cellStyle name="Calcolo 4 2 4 5" xfId="949"/>
    <cellStyle name="Calcolo 4 2 5" xfId="950"/>
    <cellStyle name="Calcolo 4 2 5 2" xfId="951"/>
    <cellStyle name="Calcolo 4 2 5 2 2" xfId="952"/>
    <cellStyle name="Calcolo 4 2 5 3" xfId="953"/>
    <cellStyle name="Calcolo 4 2 6" xfId="954"/>
    <cellStyle name="Calcolo 4 3" xfId="955"/>
    <cellStyle name="Calcolo 4 3 2" xfId="956"/>
    <cellStyle name="Calcolo 4 3 2 2" xfId="957"/>
    <cellStyle name="Calcolo 4 3 2 2 2" xfId="958"/>
    <cellStyle name="Calcolo 4 3 2 3" xfId="959"/>
    <cellStyle name="Calcolo 4 3 3" xfId="960"/>
    <cellStyle name="Calcolo 4 3 3 2" xfId="961"/>
    <cellStyle name="Calcolo 4 3 4" xfId="962"/>
    <cellStyle name="Calcolo 4 4" xfId="963"/>
    <cellStyle name="Calcolo 4 4 2" xfId="964"/>
    <cellStyle name="Calcolo 4 4 2 2" xfId="965"/>
    <cellStyle name="Calcolo 4 4 2 2 2" xfId="966"/>
    <cellStyle name="Calcolo 4 4 2 3" xfId="967"/>
    <cellStyle name="Calcolo 4 4 3" xfId="968"/>
    <cellStyle name="Calcolo 4 4 3 2" xfId="969"/>
    <cellStyle name="Calcolo 4 4 4" xfId="970"/>
    <cellStyle name="Calcolo 4 5" xfId="971"/>
    <cellStyle name="Calcolo 4 5 2" xfId="972"/>
    <cellStyle name="Calcolo 4 5 2 2" xfId="973"/>
    <cellStyle name="Calcolo 4 5 2 2 2" xfId="974"/>
    <cellStyle name="Calcolo 4 5 2 3" xfId="975"/>
    <cellStyle name="Calcolo 4 5 3" xfId="976"/>
    <cellStyle name="Calcolo 4 5 3 2" xfId="977"/>
    <cellStyle name="Calcolo 4 5 3 2 2" xfId="978"/>
    <cellStyle name="Calcolo 4 5 3 3" xfId="979"/>
    <cellStyle name="Calcolo 4 5 4" xfId="980"/>
    <cellStyle name="Calcolo 4 5 4 2" xfId="981"/>
    <cellStyle name="Calcolo 4 5 5" xfId="982"/>
    <cellStyle name="Calcolo 4 6" xfId="983"/>
    <cellStyle name="Calcolo 4 6 2" xfId="984"/>
    <cellStyle name="Calcolo 4 6 2 2" xfId="985"/>
    <cellStyle name="Calcolo 4 6 3" xfId="986"/>
    <cellStyle name="Calcolo 4 7" xfId="987"/>
    <cellStyle name="Calcolo 5" xfId="988"/>
    <cellStyle name="Calcolo 5 2" xfId="989"/>
    <cellStyle name="Calcolo 5 2 2" xfId="990"/>
    <cellStyle name="Calcolo 5 2 2 2" xfId="991"/>
    <cellStyle name="Calcolo 5 2 2 2 2" xfId="992"/>
    <cellStyle name="Calcolo 5 2 2 3" xfId="993"/>
    <cellStyle name="Calcolo 5 2 3" xfId="994"/>
    <cellStyle name="Calcolo 5 2 3 2" xfId="995"/>
    <cellStyle name="Calcolo 5 2 4" xfId="996"/>
    <cellStyle name="Calcolo 5 3" xfId="997"/>
    <cellStyle name="Calcolo 5 3 2" xfId="998"/>
    <cellStyle name="Calcolo 5 3 2 2" xfId="999"/>
    <cellStyle name="Calcolo 5 3 2 2 2" xfId="1000"/>
    <cellStyle name="Calcolo 5 3 2 3" xfId="1001"/>
    <cellStyle name="Calcolo 5 3 3" xfId="1002"/>
    <cellStyle name="Calcolo 5 3 3 2" xfId="1003"/>
    <cellStyle name="Calcolo 5 3 4" xfId="1004"/>
    <cellStyle name="Calcolo 5 4" xfId="1005"/>
    <cellStyle name="Calcolo 5 4 2" xfId="1006"/>
    <cellStyle name="Calcolo 5 4 2 2" xfId="1007"/>
    <cellStyle name="Calcolo 5 4 2 2 2" xfId="1008"/>
    <cellStyle name="Calcolo 5 4 2 3" xfId="1009"/>
    <cellStyle name="Calcolo 5 4 3" xfId="1010"/>
    <cellStyle name="Calcolo 5 4 3 2" xfId="1011"/>
    <cellStyle name="Calcolo 5 4 3 2 2" xfId="1012"/>
    <cellStyle name="Calcolo 5 4 3 3" xfId="1013"/>
    <cellStyle name="Calcolo 5 4 4" xfId="1014"/>
    <cellStyle name="Calcolo 5 4 4 2" xfId="1015"/>
    <cellStyle name="Calcolo 5 4 5" xfId="1016"/>
    <cellStyle name="Calcolo 5 5" xfId="1017"/>
    <cellStyle name="Calcolo 5 5 2" xfId="1018"/>
    <cellStyle name="Calcolo 5 5 2 2" xfId="1019"/>
    <cellStyle name="Calcolo 5 5 3" xfId="1020"/>
    <cellStyle name="Calcolo 5 6" xfId="1021"/>
    <cellStyle name="Calcolo 6" xfId="1022"/>
    <cellStyle name="Calcolo 6 2" xfId="1023"/>
    <cellStyle name="Calcolo 6 2 2" xfId="1024"/>
    <cellStyle name="Calcolo 6 2 2 2" xfId="1025"/>
    <cellStyle name="Calcolo 6 2 2 2 2" xfId="1026"/>
    <cellStyle name="Calcolo 6 2 2 2 2 2" xfId="1027"/>
    <cellStyle name="Calcolo 6 2 2 2 3" xfId="1028"/>
    <cellStyle name="Calcolo 6 2 2 3" xfId="1029"/>
    <cellStyle name="Calcolo 6 2 2 3 2" xfId="1030"/>
    <cellStyle name="Calcolo 6 2 2 4" xfId="1031"/>
    <cellStyle name="Calcolo 6 2 3" xfId="1032"/>
    <cellStyle name="Calcolo 6 2 3 2" xfId="1033"/>
    <cellStyle name="Calcolo 6 2 3 2 2" xfId="1034"/>
    <cellStyle name="Calcolo 6 2 3 2 2 2" xfId="1035"/>
    <cellStyle name="Calcolo 6 2 3 2 3" xfId="1036"/>
    <cellStyle name="Calcolo 6 2 3 3" xfId="1037"/>
    <cellStyle name="Calcolo 6 2 3 3 2" xfId="1038"/>
    <cellStyle name="Calcolo 6 2 3 4" xfId="1039"/>
    <cellStyle name="Calcolo 6 2 4" xfId="1040"/>
    <cellStyle name="Calcolo 6 2 4 2" xfId="1041"/>
    <cellStyle name="Calcolo 6 2 4 2 2" xfId="1042"/>
    <cellStyle name="Calcolo 6 2 4 2 2 2" xfId="1043"/>
    <cellStyle name="Calcolo 6 2 4 2 3" xfId="1044"/>
    <cellStyle name="Calcolo 6 2 4 3" xfId="1045"/>
    <cellStyle name="Calcolo 6 2 4 3 2" xfId="1046"/>
    <cellStyle name="Calcolo 6 2 4 3 2 2" xfId="1047"/>
    <cellStyle name="Calcolo 6 2 4 3 3" xfId="1048"/>
    <cellStyle name="Calcolo 6 2 4 4" xfId="1049"/>
    <cellStyle name="Calcolo 6 2 4 4 2" xfId="1050"/>
    <cellStyle name="Calcolo 6 2 4 5" xfId="1051"/>
    <cellStyle name="Calcolo 6 2 5" xfId="1052"/>
    <cellStyle name="Calcolo 6 2 5 2" xfId="1053"/>
    <cellStyle name="Calcolo 6 2 5 2 2" xfId="1054"/>
    <cellStyle name="Calcolo 6 2 5 3" xfId="1055"/>
    <cellStyle name="Calcolo 6 2 6" xfId="1056"/>
    <cellStyle name="Calcolo 6 3" xfId="1057"/>
    <cellStyle name="Calcolo 6 3 2" xfId="1058"/>
    <cellStyle name="Calcolo 6 3 2 2" xfId="1059"/>
    <cellStyle name="Calcolo 6 3 2 2 2" xfId="1060"/>
    <cellStyle name="Calcolo 6 3 2 3" xfId="1061"/>
    <cellStyle name="Calcolo 6 3 3" xfId="1062"/>
    <cellStyle name="Calcolo 6 3 3 2" xfId="1063"/>
    <cellStyle name="Calcolo 6 3 4" xfId="1064"/>
    <cellStyle name="Calcolo 6 4" xfId="1065"/>
    <cellStyle name="Calcolo 6 4 2" xfId="1066"/>
    <cellStyle name="Calcolo 6 4 2 2" xfId="1067"/>
    <cellStyle name="Calcolo 6 4 2 2 2" xfId="1068"/>
    <cellStyle name="Calcolo 6 4 2 3" xfId="1069"/>
    <cellStyle name="Calcolo 6 4 3" xfId="1070"/>
    <cellStyle name="Calcolo 6 4 3 2" xfId="1071"/>
    <cellStyle name="Calcolo 6 4 4" xfId="1072"/>
    <cellStyle name="Calcolo 6 5" xfId="1073"/>
    <cellStyle name="Calcolo 6 5 2" xfId="1074"/>
    <cellStyle name="Calcolo 6 5 2 2" xfId="1075"/>
    <cellStyle name="Calcolo 6 5 2 2 2" xfId="1076"/>
    <cellStyle name="Calcolo 6 5 2 3" xfId="1077"/>
    <cellStyle name="Calcolo 6 5 3" xfId="1078"/>
    <cellStyle name="Calcolo 6 5 3 2" xfId="1079"/>
    <cellStyle name="Calcolo 6 5 3 2 2" xfId="1080"/>
    <cellStyle name="Calcolo 6 5 3 3" xfId="1081"/>
    <cellStyle name="Calcolo 6 5 4" xfId="1082"/>
    <cellStyle name="Calcolo 6 5 4 2" xfId="1083"/>
    <cellStyle name="Calcolo 6 5 5" xfId="1084"/>
    <cellStyle name="Calcolo 6 6" xfId="1085"/>
    <cellStyle name="Calcolo 6 6 2" xfId="1086"/>
    <cellStyle name="Calcolo 6 6 2 2" xfId="1087"/>
    <cellStyle name="Calcolo 6 6 3" xfId="1088"/>
    <cellStyle name="Calcolo 6 7" xfId="1089"/>
    <cellStyle name="Calcolo 7" xfId="1090"/>
    <cellStyle name="Calcolo 7 2" xfId="1091"/>
    <cellStyle name="Calcolo 7 2 2" xfId="1092"/>
    <cellStyle name="Calcolo 7 2 2 2" xfId="1093"/>
    <cellStyle name="Calcolo 7 2 3" xfId="1094"/>
    <cellStyle name="Calcolo 7 3" xfId="1095"/>
    <cellStyle name="Calcolo 7 3 2" xfId="1096"/>
    <cellStyle name="Calcolo 7 4" xfId="1097"/>
    <cellStyle name="Calcolo 8" xfId="1098"/>
    <cellStyle name="Calcolo 8 2" xfId="1099"/>
    <cellStyle name="Calcolo 8 2 2" xfId="1100"/>
    <cellStyle name="Calcolo 8 2 2 2" xfId="1101"/>
    <cellStyle name="Calcolo 8 2 3" xfId="1102"/>
    <cellStyle name="Calcolo 8 3" xfId="1103"/>
    <cellStyle name="Calcolo 8 3 2" xfId="1104"/>
    <cellStyle name="Calcolo 8 4" xfId="1105"/>
    <cellStyle name="Calcolo 9" xfId="1106"/>
    <cellStyle name="Calcolo 9 2" xfId="1107"/>
    <cellStyle name="Calcolo 9 2 2" xfId="1108"/>
    <cellStyle name="Calcolo 9 2 2 2" xfId="1109"/>
    <cellStyle name="Calcolo 9 2 3" xfId="1110"/>
    <cellStyle name="Calcolo 9 3" xfId="1111"/>
    <cellStyle name="Calcolo 9 3 2" xfId="1112"/>
    <cellStyle name="Calcolo 9 3 2 2" xfId="1113"/>
    <cellStyle name="Calcolo 9 3 3" xfId="1114"/>
    <cellStyle name="Calcolo 9 4" xfId="1115"/>
    <cellStyle name="Calcolo 9 4 2" xfId="1116"/>
    <cellStyle name="Calcolo 9 5" xfId="1117"/>
    <cellStyle name="Calcolo_FundsFlow" xfId="1118"/>
    <cellStyle name="calculated" xfId="1119"/>
    <cellStyle name="Calculation 2" xfId="1120"/>
    <cellStyle name="Calculation 2 2" xfId="1121"/>
    <cellStyle name="Calculation 2 2 2" xfId="1122"/>
    <cellStyle name="Calculation 2 2 2 2" xfId="1123"/>
    <cellStyle name="Calculation 2 2 2 2 2" xfId="1124"/>
    <cellStyle name="Calculation 2 2 2 2 2 2" xfId="1125"/>
    <cellStyle name="Calculation 2 2 2 2 2 2 2" xfId="1126"/>
    <cellStyle name="Calculation 2 2 2 2 2 3" xfId="1127"/>
    <cellStyle name="Calculation 2 2 2 2 3" xfId="1128"/>
    <cellStyle name="Calculation 2 2 2 2 3 2" xfId="1129"/>
    <cellStyle name="Calculation 2 2 2 2 4" xfId="1130"/>
    <cellStyle name="Calculation 2 2 2 3" xfId="1131"/>
    <cellStyle name="Calculation 2 2 2 3 2" xfId="1132"/>
    <cellStyle name="Calculation 2 2 2 3 2 2" xfId="1133"/>
    <cellStyle name="Calculation 2 2 2 3 2 2 2" xfId="1134"/>
    <cellStyle name="Calculation 2 2 2 3 2 3" xfId="1135"/>
    <cellStyle name="Calculation 2 2 2 3 3" xfId="1136"/>
    <cellStyle name="Calculation 2 2 2 3 3 2" xfId="1137"/>
    <cellStyle name="Calculation 2 2 2 3 4" xfId="1138"/>
    <cellStyle name="Calculation 2 2 2 4" xfId="1139"/>
    <cellStyle name="Calculation 2 2 2 4 2" xfId="1140"/>
    <cellStyle name="Calculation 2 2 2 4 2 2" xfId="1141"/>
    <cellStyle name="Calculation 2 2 2 4 2 2 2" xfId="1142"/>
    <cellStyle name="Calculation 2 2 2 4 2 3" xfId="1143"/>
    <cellStyle name="Calculation 2 2 2 4 3" xfId="1144"/>
    <cellStyle name="Calculation 2 2 2 4 3 2" xfId="1145"/>
    <cellStyle name="Calculation 2 2 2 4 3 2 2" xfId="1146"/>
    <cellStyle name="Calculation 2 2 2 4 3 3" xfId="1147"/>
    <cellStyle name="Calculation 2 2 2 4 4" xfId="1148"/>
    <cellStyle name="Calculation 2 2 2 4 4 2" xfId="1149"/>
    <cellStyle name="Calculation 2 2 2 4 5" xfId="1150"/>
    <cellStyle name="Calculation 2 2 2 5" xfId="1151"/>
    <cellStyle name="Calculation 2 2 2 5 2" xfId="1152"/>
    <cellStyle name="Calculation 2 2 2 5 2 2" xfId="1153"/>
    <cellStyle name="Calculation 2 2 2 5 3" xfId="1154"/>
    <cellStyle name="Calculation 2 2 2 6" xfId="1155"/>
    <cellStyle name="Calculation 2 2 3" xfId="1156"/>
    <cellStyle name="Calculation 2 2 3 2" xfId="1157"/>
    <cellStyle name="Calculation 2 2 3 2 2" xfId="1158"/>
    <cellStyle name="Calculation 2 2 3 2 2 2" xfId="1159"/>
    <cellStyle name="Calculation 2 2 3 2 3" xfId="1160"/>
    <cellStyle name="Calculation 2 2 3 3" xfId="1161"/>
    <cellStyle name="Calculation 2 2 3 3 2" xfId="1162"/>
    <cellStyle name="Calculation 2 2 3 4" xfId="1163"/>
    <cellStyle name="Calculation 2 2 4" xfId="1164"/>
    <cellStyle name="Calculation 2 2 4 2" xfId="1165"/>
    <cellStyle name="Calculation 2 2 4 2 2" xfId="1166"/>
    <cellStyle name="Calculation 2 2 4 2 2 2" xfId="1167"/>
    <cellStyle name="Calculation 2 2 4 2 3" xfId="1168"/>
    <cellStyle name="Calculation 2 2 4 3" xfId="1169"/>
    <cellStyle name="Calculation 2 2 4 3 2" xfId="1170"/>
    <cellStyle name="Calculation 2 2 4 4" xfId="1171"/>
    <cellStyle name="Calculation 2 2 5" xfId="1172"/>
    <cellStyle name="Calculation 2 2 5 2" xfId="1173"/>
    <cellStyle name="Calculation 2 2 5 2 2" xfId="1174"/>
    <cellStyle name="Calculation 2 2 5 2 2 2" xfId="1175"/>
    <cellStyle name="Calculation 2 2 5 2 3" xfId="1176"/>
    <cellStyle name="Calculation 2 2 5 3" xfId="1177"/>
    <cellStyle name="Calculation 2 2 5 3 2" xfId="1178"/>
    <cellStyle name="Calculation 2 2 5 3 2 2" xfId="1179"/>
    <cellStyle name="Calculation 2 2 5 3 3" xfId="1180"/>
    <cellStyle name="Calculation 2 2 5 4" xfId="1181"/>
    <cellStyle name="Calculation 2 2 5 4 2" xfId="1182"/>
    <cellStyle name="Calculation 2 2 5 5" xfId="1183"/>
    <cellStyle name="Calculation 2 2 6" xfId="1184"/>
    <cellStyle name="Calculation 2 2 6 2" xfId="1185"/>
    <cellStyle name="Calculation 2 2 6 2 2" xfId="1186"/>
    <cellStyle name="Calculation 2 2 6 3" xfId="1187"/>
    <cellStyle name="Calculation 2 2 7" xfId="1188"/>
    <cellStyle name="Calculation 2 3" xfId="1189"/>
    <cellStyle name="Calculation 2 3 2" xfId="1190"/>
    <cellStyle name="Calculation 2 3 2 2" xfId="1191"/>
    <cellStyle name="Calculation 2 3 2 2 2" xfId="1192"/>
    <cellStyle name="Calculation 2 3 2 2 2 2" xfId="1193"/>
    <cellStyle name="Calculation 2 3 2 2 2 2 2" xfId="1194"/>
    <cellStyle name="Calculation 2 3 2 2 2 3" xfId="1195"/>
    <cellStyle name="Calculation 2 3 2 2 3" xfId="1196"/>
    <cellStyle name="Calculation 2 3 2 2 3 2" xfId="1197"/>
    <cellStyle name="Calculation 2 3 2 2 4" xfId="1198"/>
    <cellStyle name="Calculation 2 3 2 3" xfId="1199"/>
    <cellStyle name="Calculation 2 3 2 3 2" xfId="1200"/>
    <cellStyle name="Calculation 2 3 2 3 2 2" xfId="1201"/>
    <cellStyle name="Calculation 2 3 2 3 2 2 2" xfId="1202"/>
    <cellStyle name="Calculation 2 3 2 3 2 3" xfId="1203"/>
    <cellStyle name="Calculation 2 3 2 3 3" xfId="1204"/>
    <cellStyle name="Calculation 2 3 2 3 3 2" xfId="1205"/>
    <cellStyle name="Calculation 2 3 2 3 4" xfId="1206"/>
    <cellStyle name="Calculation 2 3 2 4" xfId="1207"/>
    <cellStyle name="Calculation 2 3 2 4 2" xfId="1208"/>
    <cellStyle name="Calculation 2 3 2 4 2 2" xfId="1209"/>
    <cellStyle name="Calculation 2 3 2 4 2 2 2" xfId="1210"/>
    <cellStyle name="Calculation 2 3 2 4 2 3" xfId="1211"/>
    <cellStyle name="Calculation 2 3 2 4 3" xfId="1212"/>
    <cellStyle name="Calculation 2 3 2 4 3 2" xfId="1213"/>
    <cellStyle name="Calculation 2 3 2 4 3 2 2" xfId="1214"/>
    <cellStyle name="Calculation 2 3 2 4 3 3" xfId="1215"/>
    <cellStyle name="Calculation 2 3 2 4 4" xfId="1216"/>
    <cellStyle name="Calculation 2 3 2 4 4 2" xfId="1217"/>
    <cellStyle name="Calculation 2 3 2 4 5" xfId="1218"/>
    <cellStyle name="Calculation 2 3 2 5" xfId="1219"/>
    <cellStyle name="Calculation 2 3 2 5 2" xfId="1220"/>
    <cellStyle name="Calculation 2 3 2 5 2 2" xfId="1221"/>
    <cellStyle name="Calculation 2 3 2 5 3" xfId="1222"/>
    <cellStyle name="Calculation 2 3 2 6" xfId="1223"/>
    <cellStyle name="Calculation 2 3 3" xfId="1224"/>
    <cellStyle name="Calculation 2 3 3 2" xfId="1225"/>
    <cellStyle name="Calculation 2 3 3 2 2" xfId="1226"/>
    <cellStyle name="Calculation 2 3 3 2 2 2" xfId="1227"/>
    <cellStyle name="Calculation 2 3 3 2 3" xfId="1228"/>
    <cellStyle name="Calculation 2 3 3 3" xfId="1229"/>
    <cellStyle name="Calculation 2 3 3 3 2" xfId="1230"/>
    <cellStyle name="Calculation 2 3 3 4" xfId="1231"/>
    <cellStyle name="Calculation 2 3 4" xfId="1232"/>
    <cellStyle name="Calculation 2 3 4 2" xfId="1233"/>
    <cellStyle name="Calculation 2 3 4 2 2" xfId="1234"/>
    <cellStyle name="Calculation 2 3 4 2 2 2" xfId="1235"/>
    <cellStyle name="Calculation 2 3 4 2 3" xfId="1236"/>
    <cellStyle name="Calculation 2 3 4 3" xfId="1237"/>
    <cellStyle name="Calculation 2 3 4 3 2" xfId="1238"/>
    <cellStyle name="Calculation 2 3 4 4" xfId="1239"/>
    <cellStyle name="Calculation 2 3 5" xfId="1240"/>
    <cellStyle name="Calculation 2 3 5 2" xfId="1241"/>
    <cellStyle name="Calculation 2 3 5 2 2" xfId="1242"/>
    <cellStyle name="Calculation 2 3 5 2 2 2" xfId="1243"/>
    <cellStyle name="Calculation 2 3 5 2 3" xfId="1244"/>
    <cellStyle name="Calculation 2 3 5 3" xfId="1245"/>
    <cellStyle name="Calculation 2 3 5 3 2" xfId="1246"/>
    <cellStyle name="Calculation 2 3 5 3 2 2" xfId="1247"/>
    <cellStyle name="Calculation 2 3 5 3 3" xfId="1248"/>
    <cellStyle name="Calculation 2 3 5 4" xfId="1249"/>
    <cellStyle name="Calculation 2 3 5 4 2" xfId="1250"/>
    <cellStyle name="Calculation 2 3 5 5" xfId="1251"/>
    <cellStyle name="Calculation 2 3 6" xfId="1252"/>
    <cellStyle name="Calculation 2 3 6 2" xfId="1253"/>
    <cellStyle name="Calculation 2 3 6 2 2" xfId="1254"/>
    <cellStyle name="Calculation 2 3 6 3" xfId="1255"/>
    <cellStyle name="Calculation 2 3 7" xfId="1256"/>
    <cellStyle name="Calculation 2 4" xfId="1257"/>
    <cellStyle name="Calculation 2 4 2" xfId="1258"/>
    <cellStyle name="Calculation 2 4 2 2" xfId="1259"/>
    <cellStyle name="Calculation 2 4 2 2 2" xfId="1260"/>
    <cellStyle name="Calculation 2 4 2 2 2 2" xfId="1261"/>
    <cellStyle name="Calculation 2 4 2 2 2 2 2" xfId="1262"/>
    <cellStyle name="Calculation 2 4 2 2 2 3" xfId="1263"/>
    <cellStyle name="Calculation 2 4 2 2 3" xfId="1264"/>
    <cellStyle name="Calculation 2 4 2 2 3 2" xfId="1265"/>
    <cellStyle name="Calculation 2 4 2 2 4" xfId="1266"/>
    <cellStyle name="Calculation 2 4 2 3" xfId="1267"/>
    <cellStyle name="Calculation 2 4 2 3 2" xfId="1268"/>
    <cellStyle name="Calculation 2 4 2 3 2 2" xfId="1269"/>
    <cellStyle name="Calculation 2 4 2 3 2 2 2" xfId="1270"/>
    <cellStyle name="Calculation 2 4 2 3 2 3" xfId="1271"/>
    <cellStyle name="Calculation 2 4 2 3 3" xfId="1272"/>
    <cellStyle name="Calculation 2 4 2 3 3 2" xfId="1273"/>
    <cellStyle name="Calculation 2 4 2 3 4" xfId="1274"/>
    <cellStyle name="Calculation 2 4 2 4" xfId="1275"/>
    <cellStyle name="Calculation 2 4 2 4 2" xfId="1276"/>
    <cellStyle name="Calculation 2 4 2 4 2 2" xfId="1277"/>
    <cellStyle name="Calculation 2 4 2 4 2 2 2" xfId="1278"/>
    <cellStyle name="Calculation 2 4 2 4 2 3" xfId="1279"/>
    <cellStyle name="Calculation 2 4 2 4 3" xfId="1280"/>
    <cellStyle name="Calculation 2 4 2 4 3 2" xfId="1281"/>
    <cellStyle name="Calculation 2 4 2 4 3 2 2" xfId="1282"/>
    <cellStyle name="Calculation 2 4 2 4 3 3" xfId="1283"/>
    <cellStyle name="Calculation 2 4 2 4 4" xfId="1284"/>
    <cellStyle name="Calculation 2 4 2 4 4 2" xfId="1285"/>
    <cellStyle name="Calculation 2 4 2 4 5" xfId="1286"/>
    <cellStyle name="Calculation 2 4 2 5" xfId="1287"/>
    <cellStyle name="Calculation 2 4 2 5 2" xfId="1288"/>
    <cellStyle name="Calculation 2 4 2 5 2 2" xfId="1289"/>
    <cellStyle name="Calculation 2 4 2 5 3" xfId="1290"/>
    <cellStyle name="Calculation 2 4 2 6" xfId="1291"/>
    <cellStyle name="Calculation 2 4 3" xfId="1292"/>
    <cellStyle name="Calculation 2 4 3 2" xfId="1293"/>
    <cellStyle name="Calculation 2 4 3 2 2" xfId="1294"/>
    <cellStyle name="Calculation 2 4 3 2 2 2" xfId="1295"/>
    <cellStyle name="Calculation 2 4 3 2 3" xfId="1296"/>
    <cellStyle name="Calculation 2 4 3 3" xfId="1297"/>
    <cellStyle name="Calculation 2 4 3 3 2" xfId="1298"/>
    <cellStyle name="Calculation 2 4 3 4" xfId="1299"/>
    <cellStyle name="Calculation 2 4 4" xfId="1300"/>
    <cellStyle name="Calculation 2 4 4 2" xfId="1301"/>
    <cellStyle name="Calculation 2 4 4 2 2" xfId="1302"/>
    <cellStyle name="Calculation 2 4 4 2 2 2" xfId="1303"/>
    <cellStyle name="Calculation 2 4 4 2 3" xfId="1304"/>
    <cellStyle name="Calculation 2 4 4 3" xfId="1305"/>
    <cellStyle name="Calculation 2 4 4 3 2" xfId="1306"/>
    <cellStyle name="Calculation 2 4 4 4" xfId="1307"/>
    <cellStyle name="Calculation 2 4 5" xfId="1308"/>
    <cellStyle name="Calculation 2 4 5 2" xfId="1309"/>
    <cellStyle name="Calculation 2 4 5 2 2" xfId="1310"/>
    <cellStyle name="Calculation 2 4 5 2 2 2" xfId="1311"/>
    <cellStyle name="Calculation 2 4 5 2 3" xfId="1312"/>
    <cellStyle name="Calculation 2 4 5 3" xfId="1313"/>
    <cellStyle name="Calculation 2 4 5 3 2" xfId="1314"/>
    <cellStyle name="Calculation 2 4 5 3 2 2" xfId="1315"/>
    <cellStyle name="Calculation 2 4 5 3 3" xfId="1316"/>
    <cellStyle name="Calculation 2 4 5 4" xfId="1317"/>
    <cellStyle name="Calculation 2 4 5 4 2" xfId="1318"/>
    <cellStyle name="Calculation 2 4 5 5" xfId="1319"/>
    <cellStyle name="Calculation 2 4 6" xfId="1320"/>
    <cellStyle name="Calculation 2 4 6 2" xfId="1321"/>
    <cellStyle name="Calculation 2 4 6 2 2" xfId="1322"/>
    <cellStyle name="Calculation 2 4 6 3" xfId="1323"/>
    <cellStyle name="Calculation 2 4 7" xfId="1324"/>
    <cellStyle name="Calculation 2 5" xfId="1325"/>
    <cellStyle name="Calculation 2 5 2" xfId="1326"/>
    <cellStyle name="Calculation 2 5 2 2" xfId="1327"/>
    <cellStyle name="Calculation 2 5 2 2 2" xfId="1328"/>
    <cellStyle name="Calculation 2 5 2 2 2 2" xfId="1329"/>
    <cellStyle name="Calculation 2 5 2 2 3" xfId="1330"/>
    <cellStyle name="Calculation 2 5 2 3" xfId="1331"/>
    <cellStyle name="Calculation 2 5 2 3 2" xfId="1332"/>
    <cellStyle name="Calculation 2 5 2 4" xfId="1333"/>
    <cellStyle name="Calculation 2 5 3" xfId="1334"/>
    <cellStyle name="Calculation 2 5 3 2" xfId="1335"/>
    <cellStyle name="Calculation 2 5 3 2 2" xfId="1336"/>
    <cellStyle name="Calculation 2 5 3 2 2 2" xfId="1337"/>
    <cellStyle name="Calculation 2 5 3 2 3" xfId="1338"/>
    <cellStyle name="Calculation 2 5 3 3" xfId="1339"/>
    <cellStyle name="Calculation 2 5 3 3 2" xfId="1340"/>
    <cellStyle name="Calculation 2 5 3 4" xfId="1341"/>
    <cellStyle name="Calculation 2 5 4" xfId="1342"/>
    <cellStyle name="Calculation 2 5 4 2" xfId="1343"/>
    <cellStyle name="Calculation 2 5 4 2 2" xfId="1344"/>
    <cellStyle name="Calculation 2 5 4 2 2 2" xfId="1345"/>
    <cellStyle name="Calculation 2 5 4 2 3" xfId="1346"/>
    <cellStyle name="Calculation 2 5 4 3" xfId="1347"/>
    <cellStyle name="Calculation 2 5 4 3 2" xfId="1348"/>
    <cellStyle name="Calculation 2 5 4 3 2 2" xfId="1349"/>
    <cellStyle name="Calculation 2 5 4 3 3" xfId="1350"/>
    <cellStyle name="Calculation 2 5 4 4" xfId="1351"/>
    <cellStyle name="Calculation 2 5 4 4 2" xfId="1352"/>
    <cellStyle name="Calculation 2 5 4 5" xfId="1353"/>
    <cellStyle name="Calculation 2 5 5" xfId="1354"/>
    <cellStyle name="Calculation 2 5 5 2" xfId="1355"/>
    <cellStyle name="Calculation 2 5 5 2 2" xfId="1356"/>
    <cellStyle name="Calculation 2 5 5 3" xfId="1357"/>
    <cellStyle name="Calculation 2 5 6" xfId="1358"/>
    <cellStyle name="Calculation 2 6" xfId="1359"/>
    <cellStyle name="Calculation 2 6 2" xfId="1360"/>
    <cellStyle name="Calculation 2 6 2 2" xfId="1361"/>
    <cellStyle name="Calculation 2 6 2 2 2" xfId="1362"/>
    <cellStyle name="Calculation 2 6 2 2 2 2" xfId="1363"/>
    <cellStyle name="Calculation 2 6 2 2 2 2 2" xfId="1364"/>
    <cellStyle name="Calculation 2 6 2 2 2 3" xfId="1365"/>
    <cellStyle name="Calculation 2 6 2 2 3" xfId="1366"/>
    <cellStyle name="Calculation 2 6 2 2 3 2" xfId="1367"/>
    <cellStyle name="Calculation 2 6 2 2 4" xfId="1368"/>
    <cellStyle name="Calculation 2 6 2 3" xfId="1369"/>
    <cellStyle name="Calculation 2 6 2 3 2" xfId="1370"/>
    <cellStyle name="Calculation 2 6 2 3 2 2" xfId="1371"/>
    <cellStyle name="Calculation 2 6 2 3 2 2 2" xfId="1372"/>
    <cellStyle name="Calculation 2 6 2 3 2 3" xfId="1373"/>
    <cellStyle name="Calculation 2 6 2 3 3" xfId="1374"/>
    <cellStyle name="Calculation 2 6 2 3 3 2" xfId="1375"/>
    <cellStyle name="Calculation 2 6 2 3 4" xfId="1376"/>
    <cellStyle name="Calculation 2 6 2 4" xfId="1377"/>
    <cellStyle name="Calculation 2 6 2 4 2" xfId="1378"/>
    <cellStyle name="Calculation 2 6 2 4 2 2" xfId="1379"/>
    <cellStyle name="Calculation 2 6 2 4 2 2 2" xfId="1380"/>
    <cellStyle name="Calculation 2 6 2 4 2 3" xfId="1381"/>
    <cellStyle name="Calculation 2 6 2 4 3" xfId="1382"/>
    <cellStyle name="Calculation 2 6 2 4 3 2" xfId="1383"/>
    <cellStyle name="Calculation 2 6 2 4 3 2 2" xfId="1384"/>
    <cellStyle name="Calculation 2 6 2 4 3 3" xfId="1385"/>
    <cellStyle name="Calculation 2 6 2 4 4" xfId="1386"/>
    <cellStyle name="Calculation 2 6 2 4 4 2" xfId="1387"/>
    <cellStyle name="Calculation 2 6 2 4 5" xfId="1388"/>
    <cellStyle name="Calculation 2 6 2 5" xfId="1389"/>
    <cellStyle name="Calculation 2 6 2 5 2" xfId="1390"/>
    <cellStyle name="Calculation 2 6 2 5 2 2" xfId="1391"/>
    <cellStyle name="Calculation 2 6 2 5 3" xfId="1392"/>
    <cellStyle name="Calculation 2 6 2 6" xfId="1393"/>
    <cellStyle name="Calculation 2 6 3" xfId="1394"/>
    <cellStyle name="Calculation 2 6 3 2" xfId="1395"/>
    <cellStyle name="Calculation 2 6 3 2 2" xfId="1396"/>
    <cellStyle name="Calculation 2 6 3 2 2 2" xfId="1397"/>
    <cellStyle name="Calculation 2 6 3 2 3" xfId="1398"/>
    <cellStyle name="Calculation 2 6 3 3" xfId="1399"/>
    <cellStyle name="Calculation 2 6 3 3 2" xfId="1400"/>
    <cellStyle name="Calculation 2 6 3 4" xfId="1401"/>
    <cellStyle name="Calculation 2 6 4" xfId="1402"/>
    <cellStyle name="Calculation 2 6 4 2" xfId="1403"/>
    <cellStyle name="Calculation 2 6 4 2 2" xfId="1404"/>
    <cellStyle name="Calculation 2 6 4 2 2 2" xfId="1405"/>
    <cellStyle name="Calculation 2 6 4 2 3" xfId="1406"/>
    <cellStyle name="Calculation 2 6 4 3" xfId="1407"/>
    <cellStyle name="Calculation 2 6 4 3 2" xfId="1408"/>
    <cellStyle name="Calculation 2 6 4 4" xfId="1409"/>
    <cellStyle name="Calculation 2 6 5" xfId="1410"/>
    <cellStyle name="Calculation 2 6 5 2" xfId="1411"/>
    <cellStyle name="Calculation 2 6 5 2 2" xfId="1412"/>
    <cellStyle name="Calculation 2 6 5 2 2 2" xfId="1413"/>
    <cellStyle name="Calculation 2 6 5 2 3" xfId="1414"/>
    <cellStyle name="Calculation 2 6 5 3" xfId="1415"/>
    <cellStyle name="Calculation 2 6 5 3 2" xfId="1416"/>
    <cellStyle name="Calculation 2 6 5 3 2 2" xfId="1417"/>
    <cellStyle name="Calculation 2 6 5 3 3" xfId="1418"/>
    <cellStyle name="Calculation 2 6 5 4" xfId="1419"/>
    <cellStyle name="Calculation 2 6 5 4 2" xfId="1420"/>
    <cellStyle name="Calculation 2 6 5 5" xfId="1421"/>
    <cellStyle name="Calculation 2 6 6" xfId="1422"/>
    <cellStyle name="Calculation 2 6 6 2" xfId="1423"/>
    <cellStyle name="Calculation 2 6 6 2 2" xfId="1424"/>
    <cellStyle name="Calculation 2 6 6 3" xfId="1425"/>
    <cellStyle name="Calculation 2 6 7" xfId="1426"/>
    <cellStyle name="Calculation 2 7" xfId="1427"/>
    <cellStyle name="Calculation 2 8" xfId="1428"/>
    <cellStyle name="Calculation 2 8 2" xfId="1429"/>
    <cellStyle name="Calculation 2 8 2 2" xfId="1430"/>
    <cellStyle name="Calculation 2 8 3" xfId="1431"/>
    <cellStyle name="Calculation 2 9" xfId="1432"/>
    <cellStyle name="Calculation 2_FundsFlow" xfId="1433"/>
    <cellStyle name="Calculation 3" xfId="1434"/>
    <cellStyle name="Calculation 3 10" xfId="1435"/>
    <cellStyle name="Calculation 3 11" xfId="1436"/>
    <cellStyle name="Calculation 3 11 2" xfId="1437"/>
    <cellStyle name="Calculation 3 11 2 2" xfId="1438"/>
    <cellStyle name="Calculation 3 11 3" xfId="1439"/>
    <cellStyle name="Calculation 3 2" xfId="1440"/>
    <cellStyle name="Calculation 3 2 2" xfId="1441"/>
    <cellStyle name="Calculation 3 2 2 2" xfId="1442"/>
    <cellStyle name="Calculation 3 2 2 2 2" xfId="1443"/>
    <cellStyle name="Calculation 3 2 2 2 2 2" xfId="1444"/>
    <cellStyle name="Calculation 3 2 2 2 2 2 2" xfId="1445"/>
    <cellStyle name="Calculation 3 2 2 2 2 3" xfId="1446"/>
    <cellStyle name="Calculation 3 2 2 2 3" xfId="1447"/>
    <cellStyle name="Calculation 3 2 2 2 3 2" xfId="1448"/>
    <cellStyle name="Calculation 3 2 2 2 4" xfId="1449"/>
    <cellStyle name="Calculation 3 2 2 3" xfId="1450"/>
    <cellStyle name="Calculation 3 2 2 3 2" xfId="1451"/>
    <cellStyle name="Calculation 3 2 2 3 2 2" xfId="1452"/>
    <cellStyle name="Calculation 3 2 2 3 2 2 2" xfId="1453"/>
    <cellStyle name="Calculation 3 2 2 3 2 3" xfId="1454"/>
    <cellStyle name="Calculation 3 2 2 3 3" xfId="1455"/>
    <cellStyle name="Calculation 3 2 2 3 3 2" xfId="1456"/>
    <cellStyle name="Calculation 3 2 2 3 4" xfId="1457"/>
    <cellStyle name="Calculation 3 2 2 4" xfId="1458"/>
    <cellStyle name="Calculation 3 2 2 4 2" xfId="1459"/>
    <cellStyle name="Calculation 3 2 2 4 2 2" xfId="1460"/>
    <cellStyle name="Calculation 3 2 2 4 2 2 2" xfId="1461"/>
    <cellStyle name="Calculation 3 2 2 4 2 3" xfId="1462"/>
    <cellStyle name="Calculation 3 2 2 4 3" xfId="1463"/>
    <cellStyle name="Calculation 3 2 2 4 3 2" xfId="1464"/>
    <cellStyle name="Calculation 3 2 2 4 3 2 2" xfId="1465"/>
    <cellStyle name="Calculation 3 2 2 4 3 3" xfId="1466"/>
    <cellStyle name="Calculation 3 2 2 4 4" xfId="1467"/>
    <cellStyle name="Calculation 3 2 2 4 4 2" xfId="1468"/>
    <cellStyle name="Calculation 3 2 2 4 5" xfId="1469"/>
    <cellStyle name="Calculation 3 2 2 5" xfId="1470"/>
    <cellStyle name="Calculation 3 2 2 5 2" xfId="1471"/>
    <cellStyle name="Calculation 3 2 2 5 2 2" xfId="1472"/>
    <cellStyle name="Calculation 3 2 2 5 3" xfId="1473"/>
    <cellStyle name="Calculation 3 2 2 6" xfId="1474"/>
    <cellStyle name="Calculation 3 2 3" xfId="1475"/>
    <cellStyle name="Calculation 3 2 3 2" xfId="1476"/>
    <cellStyle name="Calculation 3 2 3 2 2" xfId="1477"/>
    <cellStyle name="Calculation 3 2 3 2 2 2" xfId="1478"/>
    <cellStyle name="Calculation 3 2 3 2 3" xfId="1479"/>
    <cellStyle name="Calculation 3 2 3 3" xfId="1480"/>
    <cellStyle name="Calculation 3 2 3 3 2" xfId="1481"/>
    <cellStyle name="Calculation 3 2 3 4" xfId="1482"/>
    <cellStyle name="Calculation 3 2 4" xfId="1483"/>
    <cellStyle name="Calculation 3 2 4 2" xfId="1484"/>
    <cellStyle name="Calculation 3 2 4 2 2" xfId="1485"/>
    <cellStyle name="Calculation 3 2 4 2 2 2" xfId="1486"/>
    <cellStyle name="Calculation 3 2 4 2 3" xfId="1487"/>
    <cellStyle name="Calculation 3 2 4 3" xfId="1488"/>
    <cellStyle name="Calculation 3 2 4 3 2" xfId="1489"/>
    <cellStyle name="Calculation 3 2 4 4" xfId="1490"/>
    <cellStyle name="Calculation 3 2 5" xfId="1491"/>
    <cellStyle name="Calculation 3 2 5 2" xfId="1492"/>
    <cellStyle name="Calculation 3 2 5 2 2" xfId="1493"/>
    <cellStyle name="Calculation 3 2 5 2 2 2" xfId="1494"/>
    <cellStyle name="Calculation 3 2 5 2 3" xfId="1495"/>
    <cellStyle name="Calculation 3 2 5 3" xfId="1496"/>
    <cellStyle name="Calculation 3 2 5 3 2" xfId="1497"/>
    <cellStyle name="Calculation 3 2 5 3 2 2" xfId="1498"/>
    <cellStyle name="Calculation 3 2 5 3 3" xfId="1499"/>
    <cellStyle name="Calculation 3 2 5 4" xfId="1500"/>
    <cellStyle name="Calculation 3 2 5 4 2" xfId="1501"/>
    <cellStyle name="Calculation 3 2 5 5" xfId="1502"/>
    <cellStyle name="Calculation 3 2 6" xfId="1503"/>
    <cellStyle name="Calculation 3 2 6 2" xfId="1504"/>
    <cellStyle name="Calculation 3 2 6 2 2" xfId="1505"/>
    <cellStyle name="Calculation 3 2 6 3" xfId="1506"/>
    <cellStyle name="Calculation 3 2 7" xfId="1507"/>
    <cellStyle name="Calculation 3 3" xfId="1508"/>
    <cellStyle name="Calculation 3 3 2" xfId="1509"/>
    <cellStyle name="Calculation 3 3 2 2" xfId="1510"/>
    <cellStyle name="Calculation 3 3 2 2 2" xfId="1511"/>
    <cellStyle name="Calculation 3 3 2 2 2 2" xfId="1512"/>
    <cellStyle name="Calculation 3 3 2 2 2 2 2" xfId="1513"/>
    <cellStyle name="Calculation 3 3 2 2 2 3" xfId="1514"/>
    <cellStyle name="Calculation 3 3 2 2 3" xfId="1515"/>
    <cellStyle name="Calculation 3 3 2 2 3 2" xfId="1516"/>
    <cellStyle name="Calculation 3 3 2 2 4" xfId="1517"/>
    <cellStyle name="Calculation 3 3 2 3" xfId="1518"/>
    <cellStyle name="Calculation 3 3 2 3 2" xfId="1519"/>
    <cellStyle name="Calculation 3 3 2 3 2 2" xfId="1520"/>
    <cellStyle name="Calculation 3 3 2 3 2 2 2" xfId="1521"/>
    <cellStyle name="Calculation 3 3 2 3 2 3" xfId="1522"/>
    <cellStyle name="Calculation 3 3 2 3 3" xfId="1523"/>
    <cellStyle name="Calculation 3 3 2 3 3 2" xfId="1524"/>
    <cellStyle name="Calculation 3 3 2 3 4" xfId="1525"/>
    <cellStyle name="Calculation 3 3 2 4" xfId="1526"/>
    <cellStyle name="Calculation 3 3 2 4 2" xfId="1527"/>
    <cellStyle name="Calculation 3 3 2 4 2 2" xfId="1528"/>
    <cellStyle name="Calculation 3 3 2 4 2 2 2" xfId="1529"/>
    <cellStyle name="Calculation 3 3 2 4 2 3" xfId="1530"/>
    <cellStyle name="Calculation 3 3 2 4 3" xfId="1531"/>
    <cellStyle name="Calculation 3 3 2 4 3 2" xfId="1532"/>
    <cellStyle name="Calculation 3 3 2 4 3 2 2" xfId="1533"/>
    <cellStyle name="Calculation 3 3 2 4 3 3" xfId="1534"/>
    <cellStyle name="Calculation 3 3 2 4 4" xfId="1535"/>
    <cellStyle name="Calculation 3 3 2 4 4 2" xfId="1536"/>
    <cellStyle name="Calculation 3 3 2 4 5" xfId="1537"/>
    <cellStyle name="Calculation 3 3 2 5" xfId="1538"/>
    <cellStyle name="Calculation 3 3 2 5 2" xfId="1539"/>
    <cellStyle name="Calculation 3 3 2 5 2 2" xfId="1540"/>
    <cellStyle name="Calculation 3 3 2 5 3" xfId="1541"/>
    <cellStyle name="Calculation 3 3 2 6" xfId="1542"/>
    <cellStyle name="Calculation 3 3 3" xfId="1543"/>
    <cellStyle name="Calculation 3 3 3 2" xfId="1544"/>
    <cellStyle name="Calculation 3 3 3 2 2" xfId="1545"/>
    <cellStyle name="Calculation 3 3 3 2 2 2" xfId="1546"/>
    <cellStyle name="Calculation 3 3 3 2 3" xfId="1547"/>
    <cellStyle name="Calculation 3 3 3 3" xfId="1548"/>
    <cellStyle name="Calculation 3 3 3 3 2" xfId="1549"/>
    <cellStyle name="Calculation 3 3 3 4" xfId="1550"/>
    <cellStyle name="Calculation 3 3 4" xfId="1551"/>
    <cellStyle name="Calculation 3 3 4 2" xfId="1552"/>
    <cellStyle name="Calculation 3 3 4 2 2" xfId="1553"/>
    <cellStyle name="Calculation 3 3 4 2 2 2" xfId="1554"/>
    <cellStyle name="Calculation 3 3 4 2 3" xfId="1555"/>
    <cellStyle name="Calculation 3 3 4 3" xfId="1556"/>
    <cellStyle name="Calculation 3 3 4 3 2" xfId="1557"/>
    <cellStyle name="Calculation 3 3 4 4" xfId="1558"/>
    <cellStyle name="Calculation 3 3 5" xfId="1559"/>
    <cellStyle name="Calculation 3 3 5 2" xfId="1560"/>
    <cellStyle name="Calculation 3 3 5 2 2" xfId="1561"/>
    <cellStyle name="Calculation 3 3 5 2 2 2" xfId="1562"/>
    <cellStyle name="Calculation 3 3 5 2 3" xfId="1563"/>
    <cellStyle name="Calculation 3 3 5 3" xfId="1564"/>
    <cellStyle name="Calculation 3 3 5 3 2" xfId="1565"/>
    <cellStyle name="Calculation 3 3 5 3 2 2" xfId="1566"/>
    <cellStyle name="Calculation 3 3 5 3 3" xfId="1567"/>
    <cellStyle name="Calculation 3 3 5 4" xfId="1568"/>
    <cellStyle name="Calculation 3 3 5 4 2" xfId="1569"/>
    <cellStyle name="Calculation 3 3 5 5" xfId="1570"/>
    <cellStyle name="Calculation 3 3 6" xfId="1571"/>
    <cellStyle name="Calculation 3 3 6 2" xfId="1572"/>
    <cellStyle name="Calculation 3 3 6 2 2" xfId="1573"/>
    <cellStyle name="Calculation 3 3 6 3" xfId="1574"/>
    <cellStyle name="Calculation 3 3 7" xfId="1575"/>
    <cellStyle name="Calculation 3 4" xfId="1576"/>
    <cellStyle name="Calculation 3 4 2" xfId="1577"/>
    <cellStyle name="Calculation 3 4 2 2" xfId="1578"/>
    <cellStyle name="Calculation 3 4 2 2 2" xfId="1579"/>
    <cellStyle name="Calculation 3 4 2 2 2 2" xfId="1580"/>
    <cellStyle name="Calculation 3 4 2 2 3" xfId="1581"/>
    <cellStyle name="Calculation 3 4 2 3" xfId="1582"/>
    <cellStyle name="Calculation 3 4 2 3 2" xfId="1583"/>
    <cellStyle name="Calculation 3 4 2 4" xfId="1584"/>
    <cellStyle name="Calculation 3 4 3" xfId="1585"/>
    <cellStyle name="Calculation 3 4 3 2" xfId="1586"/>
    <cellStyle name="Calculation 3 4 3 2 2" xfId="1587"/>
    <cellStyle name="Calculation 3 4 3 2 2 2" xfId="1588"/>
    <cellStyle name="Calculation 3 4 3 2 3" xfId="1589"/>
    <cellStyle name="Calculation 3 4 3 3" xfId="1590"/>
    <cellStyle name="Calculation 3 4 3 3 2" xfId="1591"/>
    <cellStyle name="Calculation 3 4 3 4" xfId="1592"/>
    <cellStyle name="Calculation 3 4 4" xfId="1593"/>
    <cellStyle name="Calculation 3 4 4 2" xfId="1594"/>
    <cellStyle name="Calculation 3 4 4 2 2" xfId="1595"/>
    <cellStyle name="Calculation 3 4 4 2 2 2" xfId="1596"/>
    <cellStyle name="Calculation 3 4 4 2 3" xfId="1597"/>
    <cellStyle name="Calculation 3 4 4 3" xfId="1598"/>
    <cellStyle name="Calculation 3 4 4 3 2" xfId="1599"/>
    <cellStyle name="Calculation 3 4 4 3 2 2" xfId="1600"/>
    <cellStyle name="Calculation 3 4 4 3 3" xfId="1601"/>
    <cellStyle name="Calculation 3 4 4 4" xfId="1602"/>
    <cellStyle name="Calculation 3 4 4 4 2" xfId="1603"/>
    <cellStyle name="Calculation 3 4 4 5" xfId="1604"/>
    <cellStyle name="Calculation 3 4 5" xfId="1605"/>
    <cellStyle name="Calculation 3 4 5 2" xfId="1606"/>
    <cellStyle name="Calculation 3 4 5 2 2" xfId="1607"/>
    <cellStyle name="Calculation 3 4 5 3" xfId="1608"/>
    <cellStyle name="Calculation 3 4 6" xfId="1609"/>
    <cellStyle name="Calculation 3 5" xfId="1610"/>
    <cellStyle name="Calculation 3 5 2" xfId="1611"/>
    <cellStyle name="Calculation 3 5 2 2" xfId="1612"/>
    <cellStyle name="Calculation 3 5 2 2 2" xfId="1613"/>
    <cellStyle name="Calculation 3 5 2 2 2 2" xfId="1614"/>
    <cellStyle name="Calculation 3 5 2 2 2 2 2" xfId="1615"/>
    <cellStyle name="Calculation 3 5 2 2 2 3" xfId="1616"/>
    <cellStyle name="Calculation 3 5 2 2 3" xfId="1617"/>
    <cellStyle name="Calculation 3 5 2 2 3 2" xfId="1618"/>
    <cellStyle name="Calculation 3 5 2 2 4" xfId="1619"/>
    <cellStyle name="Calculation 3 5 2 3" xfId="1620"/>
    <cellStyle name="Calculation 3 5 2 3 2" xfId="1621"/>
    <cellStyle name="Calculation 3 5 2 3 2 2" xfId="1622"/>
    <cellStyle name="Calculation 3 5 2 3 2 2 2" xfId="1623"/>
    <cellStyle name="Calculation 3 5 2 3 2 3" xfId="1624"/>
    <cellStyle name="Calculation 3 5 2 3 3" xfId="1625"/>
    <cellStyle name="Calculation 3 5 2 3 3 2" xfId="1626"/>
    <cellStyle name="Calculation 3 5 2 3 4" xfId="1627"/>
    <cellStyle name="Calculation 3 5 2 4" xfId="1628"/>
    <cellStyle name="Calculation 3 5 2 4 2" xfId="1629"/>
    <cellStyle name="Calculation 3 5 2 4 2 2" xfId="1630"/>
    <cellStyle name="Calculation 3 5 2 4 2 2 2" xfId="1631"/>
    <cellStyle name="Calculation 3 5 2 4 2 3" xfId="1632"/>
    <cellStyle name="Calculation 3 5 2 4 3" xfId="1633"/>
    <cellStyle name="Calculation 3 5 2 4 3 2" xfId="1634"/>
    <cellStyle name="Calculation 3 5 2 4 3 2 2" xfId="1635"/>
    <cellStyle name="Calculation 3 5 2 4 3 3" xfId="1636"/>
    <cellStyle name="Calculation 3 5 2 4 4" xfId="1637"/>
    <cellStyle name="Calculation 3 5 2 4 4 2" xfId="1638"/>
    <cellStyle name="Calculation 3 5 2 4 5" xfId="1639"/>
    <cellStyle name="Calculation 3 5 2 5" xfId="1640"/>
    <cellStyle name="Calculation 3 5 2 5 2" xfId="1641"/>
    <cellStyle name="Calculation 3 5 2 5 2 2" xfId="1642"/>
    <cellStyle name="Calculation 3 5 2 5 3" xfId="1643"/>
    <cellStyle name="Calculation 3 5 2 6" xfId="1644"/>
    <cellStyle name="Calculation 3 5 3" xfId="1645"/>
    <cellStyle name="Calculation 3 5 3 2" xfId="1646"/>
    <cellStyle name="Calculation 3 5 3 2 2" xfId="1647"/>
    <cellStyle name="Calculation 3 5 3 2 2 2" xfId="1648"/>
    <cellStyle name="Calculation 3 5 3 2 3" xfId="1649"/>
    <cellStyle name="Calculation 3 5 3 3" xfId="1650"/>
    <cellStyle name="Calculation 3 5 3 3 2" xfId="1651"/>
    <cellStyle name="Calculation 3 5 3 4" xfId="1652"/>
    <cellStyle name="Calculation 3 5 4" xfId="1653"/>
    <cellStyle name="Calculation 3 5 4 2" xfId="1654"/>
    <cellStyle name="Calculation 3 5 4 2 2" xfId="1655"/>
    <cellStyle name="Calculation 3 5 4 2 2 2" xfId="1656"/>
    <cellStyle name="Calculation 3 5 4 2 3" xfId="1657"/>
    <cellStyle name="Calculation 3 5 4 3" xfId="1658"/>
    <cellStyle name="Calculation 3 5 4 3 2" xfId="1659"/>
    <cellStyle name="Calculation 3 5 4 4" xfId="1660"/>
    <cellStyle name="Calculation 3 5 5" xfId="1661"/>
    <cellStyle name="Calculation 3 5 5 2" xfId="1662"/>
    <cellStyle name="Calculation 3 5 5 2 2" xfId="1663"/>
    <cellStyle name="Calculation 3 5 5 2 2 2" xfId="1664"/>
    <cellStyle name="Calculation 3 5 5 2 3" xfId="1665"/>
    <cellStyle name="Calculation 3 5 5 3" xfId="1666"/>
    <cellStyle name="Calculation 3 5 5 3 2" xfId="1667"/>
    <cellStyle name="Calculation 3 5 5 3 2 2" xfId="1668"/>
    <cellStyle name="Calculation 3 5 5 3 3" xfId="1669"/>
    <cellStyle name="Calculation 3 5 5 4" xfId="1670"/>
    <cellStyle name="Calculation 3 5 5 4 2" xfId="1671"/>
    <cellStyle name="Calculation 3 5 5 5" xfId="1672"/>
    <cellStyle name="Calculation 3 5 6" xfId="1673"/>
    <cellStyle name="Calculation 3 5 6 2" xfId="1674"/>
    <cellStyle name="Calculation 3 5 6 2 2" xfId="1675"/>
    <cellStyle name="Calculation 3 5 6 3" xfId="1676"/>
    <cellStyle name="Calculation 3 5 7" xfId="1677"/>
    <cellStyle name="Calculation 3 6" xfId="1678"/>
    <cellStyle name="Calculation 3 6 2" xfId="1679"/>
    <cellStyle name="Calculation 3 6 2 2" xfId="1680"/>
    <cellStyle name="Calculation 3 6 2 2 2" xfId="1681"/>
    <cellStyle name="Calculation 3 6 2 3" xfId="1682"/>
    <cellStyle name="Calculation 3 6 3" xfId="1683"/>
    <cellStyle name="Calculation 3 6 3 2" xfId="1684"/>
    <cellStyle name="Calculation 3 6 3 2 2" xfId="1685"/>
    <cellStyle name="Calculation 3 6 3 3" xfId="1686"/>
    <cellStyle name="Calculation 3 6 4" xfId="1687"/>
    <cellStyle name="Calculation 3 6 4 2" xfId="1688"/>
    <cellStyle name="Calculation 3 6 5" xfId="1689"/>
    <cellStyle name="Calculation 3 6 5 2" xfId="1690"/>
    <cellStyle name="Calculation 3 6 6" xfId="1691"/>
    <cellStyle name="Calculation 3 7" xfId="1692"/>
    <cellStyle name="Calculation 3 7 2" xfId="1693"/>
    <cellStyle name="Calculation 3 7 2 2" xfId="1694"/>
    <cellStyle name="Calculation 3 7 2 2 2" xfId="1695"/>
    <cellStyle name="Calculation 3 7 2 3" xfId="1696"/>
    <cellStyle name="Calculation 3 7 3" xfId="1697"/>
    <cellStyle name="Calculation 3 7 3 2" xfId="1698"/>
    <cellStyle name="Calculation 3 7 4" xfId="1699"/>
    <cellStyle name="Calculation 3 8" xfId="1700"/>
    <cellStyle name="Calculation 3 8 2" xfId="1701"/>
    <cellStyle name="Calculation 3 8 2 2" xfId="1702"/>
    <cellStyle name="Calculation 3 8 2 2 2" xfId="1703"/>
    <cellStyle name="Calculation 3 8 2 3" xfId="1704"/>
    <cellStyle name="Calculation 3 8 3" xfId="1705"/>
    <cellStyle name="Calculation 3 8 3 2" xfId="1706"/>
    <cellStyle name="Calculation 3 8 4" xfId="1707"/>
    <cellStyle name="Calculation 3 9" xfId="1708"/>
    <cellStyle name="Calculation 3 9 2" xfId="1709"/>
    <cellStyle name="Calculation 3 9 2 2" xfId="1710"/>
    <cellStyle name="Calculation 3 9 2 2 2" xfId="1711"/>
    <cellStyle name="Calculation 3 9 2 3" xfId="1712"/>
    <cellStyle name="Calculation 3 9 3" xfId="1713"/>
    <cellStyle name="Calculation 3 9 3 2" xfId="1714"/>
    <cellStyle name="Calculation 3 9 3 2 2" xfId="1715"/>
    <cellStyle name="Calculation 3 9 3 3" xfId="1716"/>
    <cellStyle name="Calculation 3 9 4" xfId="1717"/>
    <cellStyle name="Calculation 3 9 4 2" xfId="1718"/>
    <cellStyle name="Calculation 3 9 5" xfId="1719"/>
    <cellStyle name="Calculation 3_FundsFlow" xfId="1720"/>
    <cellStyle name="Calculation 4" xfId="1721"/>
    <cellStyle name="Calculation 4 10" xfId="1722"/>
    <cellStyle name="Calculation 4 2" xfId="1723"/>
    <cellStyle name="Calculation 4 2 2" xfId="1724"/>
    <cellStyle name="Calculation 4 2 2 2" xfId="1725"/>
    <cellStyle name="Calculation 4 2 2 2 2" xfId="1726"/>
    <cellStyle name="Calculation 4 2 2 2 2 2" xfId="1727"/>
    <cellStyle name="Calculation 4 2 2 2 2 2 2" xfId="1728"/>
    <cellStyle name="Calculation 4 2 2 2 2 3" xfId="1729"/>
    <cellStyle name="Calculation 4 2 2 2 3" xfId="1730"/>
    <cellStyle name="Calculation 4 2 2 2 3 2" xfId="1731"/>
    <cellStyle name="Calculation 4 2 2 2 4" xfId="1732"/>
    <cellStyle name="Calculation 4 2 2 3" xfId="1733"/>
    <cellStyle name="Calculation 4 2 2 3 2" xfId="1734"/>
    <cellStyle name="Calculation 4 2 2 3 2 2" xfId="1735"/>
    <cellStyle name="Calculation 4 2 2 3 2 2 2" xfId="1736"/>
    <cellStyle name="Calculation 4 2 2 3 2 3" xfId="1737"/>
    <cellStyle name="Calculation 4 2 2 3 3" xfId="1738"/>
    <cellStyle name="Calculation 4 2 2 3 3 2" xfId="1739"/>
    <cellStyle name="Calculation 4 2 2 3 4" xfId="1740"/>
    <cellStyle name="Calculation 4 2 2 4" xfId="1741"/>
    <cellStyle name="Calculation 4 2 2 4 2" xfId="1742"/>
    <cellStyle name="Calculation 4 2 2 4 2 2" xfId="1743"/>
    <cellStyle name="Calculation 4 2 2 4 2 2 2" xfId="1744"/>
    <cellStyle name="Calculation 4 2 2 4 2 3" xfId="1745"/>
    <cellStyle name="Calculation 4 2 2 4 3" xfId="1746"/>
    <cellStyle name="Calculation 4 2 2 4 3 2" xfId="1747"/>
    <cellStyle name="Calculation 4 2 2 4 3 2 2" xfId="1748"/>
    <cellStyle name="Calculation 4 2 2 4 3 3" xfId="1749"/>
    <cellStyle name="Calculation 4 2 2 4 4" xfId="1750"/>
    <cellStyle name="Calculation 4 2 2 4 4 2" xfId="1751"/>
    <cellStyle name="Calculation 4 2 2 4 5" xfId="1752"/>
    <cellStyle name="Calculation 4 2 2 5" xfId="1753"/>
    <cellStyle name="Calculation 4 2 2 5 2" xfId="1754"/>
    <cellStyle name="Calculation 4 2 2 5 2 2" xfId="1755"/>
    <cellStyle name="Calculation 4 2 2 5 3" xfId="1756"/>
    <cellStyle name="Calculation 4 2 2 6" xfId="1757"/>
    <cellStyle name="Calculation 4 2 3" xfId="1758"/>
    <cellStyle name="Calculation 4 2 3 2" xfId="1759"/>
    <cellStyle name="Calculation 4 2 3 2 2" xfId="1760"/>
    <cellStyle name="Calculation 4 2 3 2 2 2" xfId="1761"/>
    <cellStyle name="Calculation 4 2 3 2 3" xfId="1762"/>
    <cellStyle name="Calculation 4 2 3 3" xfId="1763"/>
    <cellStyle name="Calculation 4 2 3 3 2" xfId="1764"/>
    <cellStyle name="Calculation 4 2 3 4" xfId="1765"/>
    <cellStyle name="Calculation 4 2 4" xfId="1766"/>
    <cellStyle name="Calculation 4 2 4 2" xfId="1767"/>
    <cellStyle name="Calculation 4 2 4 2 2" xfId="1768"/>
    <cellStyle name="Calculation 4 2 4 2 2 2" xfId="1769"/>
    <cellStyle name="Calculation 4 2 4 2 3" xfId="1770"/>
    <cellStyle name="Calculation 4 2 4 3" xfId="1771"/>
    <cellStyle name="Calculation 4 2 4 3 2" xfId="1772"/>
    <cellStyle name="Calculation 4 2 4 4" xfId="1773"/>
    <cellStyle name="Calculation 4 2 5" xfId="1774"/>
    <cellStyle name="Calculation 4 2 5 2" xfId="1775"/>
    <cellStyle name="Calculation 4 2 5 2 2" xfId="1776"/>
    <cellStyle name="Calculation 4 2 5 2 2 2" xfId="1777"/>
    <cellStyle name="Calculation 4 2 5 2 3" xfId="1778"/>
    <cellStyle name="Calculation 4 2 5 3" xfId="1779"/>
    <cellStyle name="Calculation 4 2 5 3 2" xfId="1780"/>
    <cellStyle name="Calculation 4 2 5 3 2 2" xfId="1781"/>
    <cellStyle name="Calculation 4 2 5 3 3" xfId="1782"/>
    <cellStyle name="Calculation 4 2 5 4" xfId="1783"/>
    <cellStyle name="Calculation 4 2 5 4 2" xfId="1784"/>
    <cellStyle name="Calculation 4 2 5 5" xfId="1785"/>
    <cellStyle name="Calculation 4 2 6" xfId="1786"/>
    <cellStyle name="Calculation 4 2 6 2" xfId="1787"/>
    <cellStyle name="Calculation 4 2 6 2 2" xfId="1788"/>
    <cellStyle name="Calculation 4 2 6 3" xfId="1789"/>
    <cellStyle name="Calculation 4 2 7" xfId="1790"/>
    <cellStyle name="Calculation 4 3" xfId="1791"/>
    <cellStyle name="Calculation 4 3 2" xfId="1792"/>
    <cellStyle name="Calculation 4 3 2 2" xfId="1793"/>
    <cellStyle name="Calculation 4 3 2 2 2" xfId="1794"/>
    <cellStyle name="Calculation 4 3 2 2 2 2" xfId="1795"/>
    <cellStyle name="Calculation 4 3 2 2 2 2 2" xfId="1796"/>
    <cellStyle name="Calculation 4 3 2 2 2 3" xfId="1797"/>
    <cellStyle name="Calculation 4 3 2 2 3" xfId="1798"/>
    <cellStyle name="Calculation 4 3 2 2 3 2" xfId="1799"/>
    <cellStyle name="Calculation 4 3 2 2 4" xfId="1800"/>
    <cellStyle name="Calculation 4 3 2 3" xfId="1801"/>
    <cellStyle name="Calculation 4 3 2 3 2" xfId="1802"/>
    <cellStyle name="Calculation 4 3 2 3 2 2" xfId="1803"/>
    <cellStyle name="Calculation 4 3 2 3 2 2 2" xfId="1804"/>
    <cellStyle name="Calculation 4 3 2 3 2 3" xfId="1805"/>
    <cellStyle name="Calculation 4 3 2 3 3" xfId="1806"/>
    <cellStyle name="Calculation 4 3 2 3 3 2" xfId="1807"/>
    <cellStyle name="Calculation 4 3 2 3 4" xfId="1808"/>
    <cellStyle name="Calculation 4 3 2 4" xfId="1809"/>
    <cellStyle name="Calculation 4 3 2 4 2" xfId="1810"/>
    <cellStyle name="Calculation 4 3 2 4 2 2" xfId="1811"/>
    <cellStyle name="Calculation 4 3 2 4 2 2 2" xfId="1812"/>
    <cellStyle name="Calculation 4 3 2 4 2 3" xfId="1813"/>
    <cellStyle name="Calculation 4 3 2 4 3" xfId="1814"/>
    <cellStyle name="Calculation 4 3 2 4 3 2" xfId="1815"/>
    <cellStyle name="Calculation 4 3 2 4 3 2 2" xfId="1816"/>
    <cellStyle name="Calculation 4 3 2 4 3 3" xfId="1817"/>
    <cellStyle name="Calculation 4 3 2 4 4" xfId="1818"/>
    <cellStyle name="Calculation 4 3 2 4 4 2" xfId="1819"/>
    <cellStyle name="Calculation 4 3 2 4 5" xfId="1820"/>
    <cellStyle name="Calculation 4 3 2 5" xfId="1821"/>
    <cellStyle name="Calculation 4 3 2 5 2" xfId="1822"/>
    <cellStyle name="Calculation 4 3 2 5 2 2" xfId="1823"/>
    <cellStyle name="Calculation 4 3 2 5 3" xfId="1824"/>
    <cellStyle name="Calculation 4 3 2 6" xfId="1825"/>
    <cellStyle name="Calculation 4 3 3" xfId="1826"/>
    <cellStyle name="Calculation 4 3 3 2" xfId="1827"/>
    <cellStyle name="Calculation 4 3 3 2 2" xfId="1828"/>
    <cellStyle name="Calculation 4 3 3 2 2 2" xfId="1829"/>
    <cellStyle name="Calculation 4 3 3 2 3" xfId="1830"/>
    <cellStyle name="Calculation 4 3 3 3" xfId="1831"/>
    <cellStyle name="Calculation 4 3 3 3 2" xfId="1832"/>
    <cellStyle name="Calculation 4 3 3 4" xfId="1833"/>
    <cellStyle name="Calculation 4 3 4" xfId="1834"/>
    <cellStyle name="Calculation 4 3 4 2" xfId="1835"/>
    <cellStyle name="Calculation 4 3 4 2 2" xfId="1836"/>
    <cellStyle name="Calculation 4 3 4 2 2 2" xfId="1837"/>
    <cellStyle name="Calculation 4 3 4 2 3" xfId="1838"/>
    <cellStyle name="Calculation 4 3 4 3" xfId="1839"/>
    <cellStyle name="Calculation 4 3 4 3 2" xfId="1840"/>
    <cellStyle name="Calculation 4 3 4 4" xfId="1841"/>
    <cellStyle name="Calculation 4 3 5" xfId="1842"/>
    <cellStyle name="Calculation 4 3 5 2" xfId="1843"/>
    <cellStyle name="Calculation 4 3 5 2 2" xfId="1844"/>
    <cellStyle name="Calculation 4 3 5 2 2 2" xfId="1845"/>
    <cellStyle name="Calculation 4 3 5 2 3" xfId="1846"/>
    <cellStyle name="Calculation 4 3 5 3" xfId="1847"/>
    <cellStyle name="Calculation 4 3 5 3 2" xfId="1848"/>
    <cellStyle name="Calculation 4 3 5 3 2 2" xfId="1849"/>
    <cellStyle name="Calculation 4 3 5 3 3" xfId="1850"/>
    <cellStyle name="Calculation 4 3 5 4" xfId="1851"/>
    <cellStyle name="Calculation 4 3 5 4 2" xfId="1852"/>
    <cellStyle name="Calculation 4 3 5 5" xfId="1853"/>
    <cellStyle name="Calculation 4 3 6" xfId="1854"/>
    <cellStyle name="Calculation 4 3 6 2" xfId="1855"/>
    <cellStyle name="Calculation 4 3 6 2 2" xfId="1856"/>
    <cellStyle name="Calculation 4 3 6 3" xfId="1857"/>
    <cellStyle name="Calculation 4 3 7" xfId="1858"/>
    <cellStyle name="Calculation 4 4" xfId="1859"/>
    <cellStyle name="Calculation 4 4 2" xfId="1860"/>
    <cellStyle name="Calculation 4 4 2 2" xfId="1861"/>
    <cellStyle name="Calculation 4 4 2 2 2" xfId="1862"/>
    <cellStyle name="Calculation 4 4 2 2 2 2" xfId="1863"/>
    <cellStyle name="Calculation 4 4 2 2 3" xfId="1864"/>
    <cellStyle name="Calculation 4 4 2 3" xfId="1865"/>
    <cellStyle name="Calculation 4 4 2 3 2" xfId="1866"/>
    <cellStyle name="Calculation 4 4 2 4" xfId="1867"/>
    <cellStyle name="Calculation 4 4 3" xfId="1868"/>
    <cellStyle name="Calculation 4 4 3 2" xfId="1869"/>
    <cellStyle name="Calculation 4 4 3 2 2" xfId="1870"/>
    <cellStyle name="Calculation 4 4 3 2 2 2" xfId="1871"/>
    <cellStyle name="Calculation 4 4 3 2 3" xfId="1872"/>
    <cellStyle name="Calculation 4 4 3 3" xfId="1873"/>
    <cellStyle name="Calculation 4 4 3 3 2" xfId="1874"/>
    <cellStyle name="Calculation 4 4 3 4" xfId="1875"/>
    <cellStyle name="Calculation 4 4 4" xfId="1876"/>
    <cellStyle name="Calculation 4 4 4 2" xfId="1877"/>
    <cellStyle name="Calculation 4 4 4 2 2" xfId="1878"/>
    <cellStyle name="Calculation 4 4 4 2 2 2" xfId="1879"/>
    <cellStyle name="Calculation 4 4 4 2 3" xfId="1880"/>
    <cellStyle name="Calculation 4 4 4 3" xfId="1881"/>
    <cellStyle name="Calculation 4 4 4 3 2" xfId="1882"/>
    <cellStyle name="Calculation 4 4 4 3 2 2" xfId="1883"/>
    <cellStyle name="Calculation 4 4 4 3 3" xfId="1884"/>
    <cellStyle name="Calculation 4 4 4 4" xfId="1885"/>
    <cellStyle name="Calculation 4 4 4 4 2" xfId="1886"/>
    <cellStyle name="Calculation 4 4 4 5" xfId="1887"/>
    <cellStyle name="Calculation 4 4 5" xfId="1888"/>
    <cellStyle name="Calculation 4 4 5 2" xfId="1889"/>
    <cellStyle name="Calculation 4 4 5 2 2" xfId="1890"/>
    <cellStyle name="Calculation 4 4 5 3" xfId="1891"/>
    <cellStyle name="Calculation 4 4 6" xfId="1892"/>
    <cellStyle name="Calculation 4 5" xfId="1893"/>
    <cellStyle name="Calculation 4 5 2" xfId="1894"/>
    <cellStyle name="Calculation 4 5 2 2" xfId="1895"/>
    <cellStyle name="Calculation 4 5 2 2 2" xfId="1896"/>
    <cellStyle name="Calculation 4 5 2 2 2 2" xfId="1897"/>
    <cellStyle name="Calculation 4 5 2 2 2 2 2" xfId="1898"/>
    <cellStyle name="Calculation 4 5 2 2 2 3" xfId="1899"/>
    <cellStyle name="Calculation 4 5 2 2 3" xfId="1900"/>
    <cellStyle name="Calculation 4 5 2 2 3 2" xfId="1901"/>
    <cellStyle name="Calculation 4 5 2 2 4" xfId="1902"/>
    <cellStyle name="Calculation 4 5 2 3" xfId="1903"/>
    <cellStyle name="Calculation 4 5 2 3 2" xfId="1904"/>
    <cellStyle name="Calculation 4 5 2 3 2 2" xfId="1905"/>
    <cellStyle name="Calculation 4 5 2 3 2 2 2" xfId="1906"/>
    <cellStyle name="Calculation 4 5 2 3 2 3" xfId="1907"/>
    <cellStyle name="Calculation 4 5 2 3 3" xfId="1908"/>
    <cellStyle name="Calculation 4 5 2 3 3 2" xfId="1909"/>
    <cellStyle name="Calculation 4 5 2 3 4" xfId="1910"/>
    <cellStyle name="Calculation 4 5 2 4" xfId="1911"/>
    <cellStyle name="Calculation 4 5 2 4 2" xfId="1912"/>
    <cellStyle name="Calculation 4 5 2 4 2 2" xfId="1913"/>
    <cellStyle name="Calculation 4 5 2 4 2 2 2" xfId="1914"/>
    <cellStyle name="Calculation 4 5 2 4 2 3" xfId="1915"/>
    <cellStyle name="Calculation 4 5 2 4 3" xfId="1916"/>
    <cellStyle name="Calculation 4 5 2 4 3 2" xfId="1917"/>
    <cellStyle name="Calculation 4 5 2 4 3 2 2" xfId="1918"/>
    <cellStyle name="Calculation 4 5 2 4 3 3" xfId="1919"/>
    <cellStyle name="Calculation 4 5 2 4 4" xfId="1920"/>
    <cellStyle name="Calculation 4 5 2 4 4 2" xfId="1921"/>
    <cellStyle name="Calculation 4 5 2 4 5" xfId="1922"/>
    <cellStyle name="Calculation 4 5 2 5" xfId="1923"/>
    <cellStyle name="Calculation 4 5 2 5 2" xfId="1924"/>
    <cellStyle name="Calculation 4 5 2 5 2 2" xfId="1925"/>
    <cellStyle name="Calculation 4 5 2 5 3" xfId="1926"/>
    <cellStyle name="Calculation 4 5 2 6" xfId="1927"/>
    <cellStyle name="Calculation 4 5 3" xfId="1928"/>
    <cellStyle name="Calculation 4 5 3 2" xfId="1929"/>
    <cellStyle name="Calculation 4 5 3 2 2" xfId="1930"/>
    <cellStyle name="Calculation 4 5 3 2 2 2" xfId="1931"/>
    <cellStyle name="Calculation 4 5 3 2 3" xfId="1932"/>
    <cellStyle name="Calculation 4 5 3 3" xfId="1933"/>
    <cellStyle name="Calculation 4 5 3 3 2" xfId="1934"/>
    <cellStyle name="Calculation 4 5 3 4" xfId="1935"/>
    <cellStyle name="Calculation 4 5 4" xfId="1936"/>
    <cellStyle name="Calculation 4 5 4 2" xfId="1937"/>
    <cellStyle name="Calculation 4 5 4 2 2" xfId="1938"/>
    <cellStyle name="Calculation 4 5 4 2 2 2" xfId="1939"/>
    <cellStyle name="Calculation 4 5 4 2 3" xfId="1940"/>
    <cellStyle name="Calculation 4 5 4 3" xfId="1941"/>
    <cellStyle name="Calculation 4 5 4 3 2" xfId="1942"/>
    <cellStyle name="Calculation 4 5 4 4" xfId="1943"/>
    <cellStyle name="Calculation 4 5 5" xfId="1944"/>
    <cellStyle name="Calculation 4 5 5 2" xfId="1945"/>
    <cellStyle name="Calculation 4 5 5 2 2" xfId="1946"/>
    <cellStyle name="Calculation 4 5 5 2 2 2" xfId="1947"/>
    <cellStyle name="Calculation 4 5 5 2 3" xfId="1948"/>
    <cellStyle name="Calculation 4 5 5 3" xfId="1949"/>
    <cellStyle name="Calculation 4 5 5 3 2" xfId="1950"/>
    <cellStyle name="Calculation 4 5 5 3 2 2" xfId="1951"/>
    <cellStyle name="Calculation 4 5 5 3 3" xfId="1952"/>
    <cellStyle name="Calculation 4 5 5 4" xfId="1953"/>
    <cellStyle name="Calculation 4 5 5 4 2" xfId="1954"/>
    <cellStyle name="Calculation 4 5 5 5" xfId="1955"/>
    <cellStyle name="Calculation 4 5 6" xfId="1956"/>
    <cellStyle name="Calculation 4 5 6 2" xfId="1957"/>
    <cellStyle name="Calculation 4 5 6 2 2" xfId="1958"/>
    <cellStyle name="Calculation 4 5 6 3" xfId="1959"/>
    <cellStyle name="Calculation 4 5 7" xfId="1960"/>
    <cellStyle name="Calculation 4 6" xfId="1961"/>
    <cellStyle name="Calculation 4 6 2" xfId="1962"/>
    <cellStyle name="Calculation 4 6 2 2" xfId="1963"/>
    <cellStyle name="Calculation 4 6 2 2 2" xfId="1964"/>
    <cellStyle name="Calculation 4 6 2 3" xfId="1965"/>
    <cellStyle name="Calculation 4 6 3" xfId="1966"/>
    <cellStyle name="Calculation 4 6 3 2" xfId="1967"/>
    <cellStyle name="Calculation 4 6 4" xfId="1968"/>
    <cellStyle name="Calculation 4 7" xfId="1969"/>
    <cellStyle name="Calculation 4 7 2" xfId="1970"/>
    <cellStyle name="Calculation 4 7 2 2" xfId="1971"/>
    <cellStyle name="Calculation 4 7 2 2 2" xfId="1972"/>
    <cellStyle name="Calculation 4 7 2 3" xfId="1973"/>
    <cellStyle name="Calculation 4 7 3" xfId="1974"/>
    <cellStyle name="Calculation 4 7 3 2" xfId="1975"/>
    <cellStyle name="Calculation 4 7 4" xfId="1976"/>
    <cellStyle name="Calculation 4 8" xfId="1977"/>
    <cellStyle name="Calculation 4 8 2" xfId="1978"/>
    <cellStyle name="Calculation 4 8 2 2" xfId="1979"/>
    <cellStyle name="Calculation 4 8 2 2 2" xfId="1980"/>
    <cellStyle name="Calculation 4 8 2 3" xfId="1981"/>
    <cellStyle name="Calculation 4 8 3" xfId="1982"/>
    <cellStyle name="Calculation 4 8 3 2" xfId="1983"/>
    <cellStyle name="Calculation 4 8 3 2 2" xfId="1984"/>
    <cellStyle name="Calculation 4 8 3 3" xfId="1985"/>
    <cellStyle name="Calculation 4 8 4" xfId="1986"/>
    <cellStyle name="Calculation 4 8 4 2" xfId="1987"/>
    <cellStyle name="Calculation 4 8 5" xfId="1988"/>
    <cellStyle name="Calculation 4 9" xfId="1989"/>
    <cellStyle name="Calculation 4 9 2" xfId="1990"/>
    <cellStyle name="Calculation 4 9 2 2" xfId="1991"/>
    <cellStyle name="Calculation 4 9 3" xfId="1992"/>
    <cellStyle name="Calculation 4_FundsFlow" xfId="1993"/>
    <cellStyle name="Calculation 5" xfId="1994"/>
    <cellStyle name="Calculation 5 10" xfId="1995"/>
    <cellStyle name="Calculation 5 2" xfId="1996"/>
    <cellStyle name="Calculation 5 2 2" xfId="1997"/>
    <cellStyle name="Calculation 5 2 2 2" xfId="1998"/>
    <cellStyle name="Calculation 5 2 2 2 2" xfId="1999"/>
    <cellStyle name="Calculation 5 2 2 2 2 2" xfId="2000"/>
    <cellStyle name="Calculation 5 2 2 2 2 2 2" xfId="2001"/>
    <cellStyle name="Calculation 5 2 2 2 2 3" xfId="2002"/>
    <cellStyle name="Calculation 5 2 2 2 3" xfId="2003"/>
    <cellStyle name="Calculation 5 2 2 2 3 2" xfId="2004"/>
    <cellStyle name="Calculation 5 2 2 2 4" xfId="2005"/>
    <cellStyle name="Calculation 5 2 2 3" xfId="2006"/>
    <cellStyle name="Calculation 5 2 2 3 2" xfId="2007"/>
    <cellStyle name="Calculation 5 2 2 3 2 2" xfId="2008"/>
    <cellStyle name="Calculation 5 2 2 3 2 2 2" xfId="2009"/>
    <cellStyle name="Calculation 5 2 2 3 2 3" xfId="2010"/>
    <cellStyle name="Calculation 5 2 2 3 3" xfId="2011"/>
    <cellStyle name="Calculation 5 2 2 3 3 2" xfId="2012"/>
    <cellStyle name="Calculation 5 2 2 3 4" xfId="2013"/>
    <cellStyle name="Calculation 5 2 2 4" xfId="2014"/>
    <cellStyle name="Calculation 5 2 2 4 2" xfId="2015"/>
    <cellStyle name="Calculation 5 2 2 4 2 2" xfId="2016"/>
    <cellStyle name="Calculation 5 2 2 4 2 2 2" xfId="2017"/>
    <cellStyle name="Calculation 5 2 2 4 2 3" xfId="2018"/>
    <cellStyle name="Calculation 5 2 2 4 3" xfId="2019"/>
    <cellStyle name="Calculation 5 2 2 4 3 2" xfId="2020"/>
    <cellStyle name="Calculation 5 2 2 4 3 2 2" xfId="2021"/>
    <cellStyle name="Calculation 5 2 2 4 3 3" xfId="2022"/>
    <cellStyle name="Calculation 5 2 2 4 4" xfId="2023"/>
    <cellStyle name="Calculation 5 2 2 4 4 2" xfId="2024"/>
    <cellStyle name="Calculation 5 2 2 4 5" xfId="2025"/>
    <cellStyle name="Calculation 5 2 2 5" xfId="2026"/>
    <cellStyle name="Calculation 5 2 2 5 2" xfId="2027"/>
    <cellStyle name="Calculation 5 2 2 5 2 2" xfId="2028"/>
    <cellStyle name="Calculation 5 2 2 5 3" xfId="2029"/>
    <cellStyle name="Calculation 5 2 2 6" xfId="2030"/>
    <cellStyle name="Calculation 5 2 3" xfId="2031"/>
    <cellStyle name="Calculation 5 2 3 2" xfId="2032"/>
    <cellStyle name="Calculation 5 2 3 2 2" xfId="2033"/>
    <cellStyle name="Calculation 5 2 3 2 2 2" xfId="2034"/>
    <cellStyle name="Calculation 5 2 3 2 3" xfId="2035"/>
    <cellStyle name="Calculation 5 2 3 3" xfId="2036"/>
    <cellStyle name="Calculation 5 2 3 3 2" xfId="2037"/>
    <cellStyle name="Calculation 5 2 3 4" xfId="2038"/>
    <cellStyle name="Calculation 5 2 4" xfId="2039"/>
    <cellStyle name="Calculation 5 2 4 2" xfId="2040"/>
    <cellStyle name="Calculation 5 2 4 2 2" xfId="2041"/>
    <cellStyle name="Calculation 5 2 4 2 2 2" xfId="2042"/>
    <cellStyle name="Calculation 5 2 4 2 3" xfId="2043"/>
    <cellStyle name="Calculation 5 2 4 3" xfId="2044"/>
    <cellStyle name="Calculation 5 2 4 3 2" xfId="2045"/>
    <cellStyle name="Calculation 5 2 4 4" xfId="2046"/>
    <cellStyle name="Calculation 5 2 5" xfId="2047"/>
    <cellStyle name="Calculation 5 2 5 2" xfId="2048"/>
    <cellStyle name="Calculation 5 2 5 2 2" xfId="2049"/>
    <cellStyle name="Calculation 5 2 5 2 2 2" xfId="2050"/>
    <cellStyle name="Calculation 5 2 5 2 3" xfId="2051"/>
    <cellStyle name="Calculation 5 2 5 3" xfId="2052"/>
    <cellStyle name="Calculation 5 2 5 3 2" xfId="2053"/>
    <cellStyle name="Calculation 5 2 5 3 2 2" xfId="2054"/>
    <cellStyle name="Calculation 5 2 5 3 3" xfId="2055"/>
    <cellStyle name="Calculation 5 2 5 4" xfId="2056"/>
    <cellStyle name="Calculation 5 2 5 4 2" xfId="2057"/>
    <cellStyle name="Calculation 5 2 5 5" xfId="2058"/>
    <cellStyle name="Calculation 5 2 6" xfId="2059"/>
    <cellStyle name="Calculation 5 2 6 2" xfId="2060"/>
    <cellStyle name="Calculation 5 2 6 2 2" xfId="2061"/>
    <cellStyle name="Calculation 5 2 6 3" xfId="2062"/>
    <cellStyle name="Calculation 5 2 7" xfId="2063"/>
    <cellStyle name="Calculation 5 3" xfId="2064"/>
    <cellStyle name="Calculation 5 3 2" xfId="2065"/>
    <cellStyle name="Calculation 5 3 2 2" xfId="2066"/>
    <cellStyle name="Calculation 5 3 2 2 2" xfId="2067"/>
    <cellStyle name="Calculation 5 3 2 2 2 2" xfId="2068"/>
    <cellStyle name="Calculation 5 3 2 2 2 2 2" xfId="2069"/>
    <cellStyle name="Calculation 5 3 2 2 2 3" xfId="2070"/>
    <cellStyle name="Calculation 5 3 2 2 3" xfId="2071"/>
    <cellStyle name="Calculation 5 3 2 2 3 2" xfId="2072"/>
    <cellStyle name="Calculation 5 3 2 2 4" xfId="2073"/>
    <cellStyle name="Calculation 5 3 2 3" xfId="2074"/>
    <cellStyle name="Calculation 5 3 2 3 2" xfId="2075"/>
    <cellStyle name="Calculation 5 3 2 3 2 2" xfId="2076"/>
    <cellStyle name="Calculation 5 3 2 3 2 2 2" xfId="2077"/>
    <cellStyle name="Calculation 5 3 2 3 2 3" xfId="2078"/>
    <cellStyle name="Calculation 5 3 2 3 3" xfId="2079"/>
    <cellStyle name="Calculation 5 3 2 3 3 2" xfId="2080"/>
    <cellStyle name="Calculation 5 3 2 3 4" xfId="2081"/>
    <cellStyle name="Calculation 5 3 2 4" xfId="2082"/>
    <cellStyle name="Calculation 5 3 2 4 2" xfId="2083"/>
    <cellStyle name="Calculation 5 3 2 4 2 2" xfId="2084"/>
    <cellStyle name="Calculation 5 3 2 4 2 2 2" xfId="2085"/>
    <cellStyle name="Calculation 5 3 2 4 2 3" xfId="2086"/>
    <cellStyle name="Calculation 5 3 2 4 3" xfId="2087"/>
    <cellStyle name="Calculation 5 3 2 4 3 2" xfId="2088"/>
    <cellStyle name="Calculation 5 3 2 4 3 2 2" xfId="2089"/>
    <cellStyle name="Calculation 5 3 2 4 3 3" xfId="2090"/>
    <cellStyle name="Calculation 5 3 2 4 4" xfId="2091"/>
    <cellStyle name="Calculation 5 3 2 4 4 2" xfId="2092"/>
    <cellStyle name="Calculation 5 3 2 4 5" xfId="2093"/>
    <cellStyle name="Calculation 5 3 2 5" xfId="2094"/>
    <cellStyle name="Calculation 5 3 2 5 2" xfId="2095"/>
    <cellStyle name="Calculation 5 3 2 5 2 2" xfId="2096"/>
    <cellStyle name="Calculation 5 3 2 5 3" xfId="2097"/>
    <cellStyle name="Calculation 5 3 2 6" xfId="2098"/>
    <cellStyle name="Calculation 5 3 3" xfId="2099"/>
    <cellStyle name="Calculation 5 3 3 2" xfId="2100"/>
    <cellStyle name="Calculation 5 3 3 2 2" xfId="2101"/>
    <cellStyle name="Calculation 5 3 3 2 2 2" xfId="2102"/>
    <cellStyle name="Calculation 5 3 3 2 3" xfId="2103"/>
    <cellStyle name="Calculation 5 3 3 3" xfId="2104"/>
    <cellStyle name="Calculation 5 3 3 3 2" xfId="2105"/>
    <cellStyle name="Calculation 5 3 3 4" xfId="2106"/>
    <cellStyle name="Calculation 5 3 4" xfId="2107"/>
    <cellStyle name="Calculation 5 3 4 2" xfId="2108"/>
    <cellStyle name="Calculation 5 3 4 2 2" xfId="2109"/>
    <cellStyle name="Calculation 5 3 4 2 2 2" xfId="2110"/>
    <cellStyle name="Calculation 5 3 4 2 3" xfId="2111"/>
    <cellStyle name="Calculation 5 3 4 3" xfId="2112"/>
    <cellStyle name="Calculation 5 3 4 3 2" xfId="2113"/>
    <cellStyle name="Calculation 5 3 4 4" xfId="2114"/>
    <cellStyle name="Calculation 5 3 5" xfId="2115"/>
    <cellStyle name="Calculation 5 3 5 2" xfId="2116"/>
    <cellStyle name="Calculation 5 3 5 2 2" xfId="2117"/>
    <cellStyle name="Calculation 5 3 5 2 2 2" xfId="2118"/>
    <cellStyle name="Calculation 5 3 5 2 3" xfId="2119"/>
    <cellStyle name="Calculation 5 3 5 3" xfId="2120"/>
    <cellStyle name="Calculation 5 3 5 3 2" xfId="2121"/>
    <cellStyle name="Calculation 5 3 5 3 2 2" xfId="2122"/>
    <cellStyle name="Calculation 5 3 5 3 3" xfId="2123"/>
    <cellStyle name="Calculation 5 3 5 4" xfId="2124"/>
    <cellStyle name="Calculation 5 3 5 4 2" xfId="2125"/>
    <cellStyle name="Calculation 5 3 5 5" xfId="2126"/>
    <cellStyle name="Calculation 5 3 6" xfId="2127"/>
    <cellStyle name="Calculation 5 3 6 2" xfId="2128"/>
    <cellStyle name="Calculation 5 3 6 2 2" xfId="2129"/>
    <cellStyle name="Calculation 5 3 6 3" xfId="2130"/>
    <cellStyle name="Calculation 5 3 7" xfId="2131"/>
    <cellStyle name="Calculation 5 4" xfId="2132"/>
    <cellStyle name="Calculation 5 4 2" xfId="2133"/>
    <cellStyle name="Calculation 5 4 2 2" xfId="2134"/>
    <cellStyle name="Calculation 5 4 2 2 2" xfId="2135"/>
    <cellStyle name="Calculation 5 4 2 2 2 2" xfId="2136"/>
    <cellStyle name="Calculation 5 4 2 2 3" xfId="2137"/>
    <cellStyle name="Calculation 5 4 2 3" xfId="2138"/>
    <cellStyle name="Calculation 5 4 2 3 2" xfId="2139"/>
    <cellStyle name="Calculation 5 4 2 4" xfId="2140"/>
    <cellStyle name="Calculation 5 4 3" xfId="2141"/>
    <cellStyle name="Calculation 5 4 3 2" xfId="2142"/>
    <cellStyle name="Calculation 5 4 3 2 2" xfId="2143"/>
    <cellStyle name="Calculation 5 4 3 2 2 2" xfId="2144"/>
    <cellStyle name="Calculation 5 4 3 2 3" xfId="2145"/>
    <cellStyle name="Calculation 5 4 3 3" xfId="2146"/>
    <cellStyle name="Calculation 5 4 3 3 2" xfId="2147"/>
    <cellStyle name="Calculation 5 4 3 4" xfId="2148"/>
    <cellStyle name="Calculation 5 4 4" xfId="2149"/>
    <cellStyle name="Calculation 5 4 4 2" xfId="2150"/>
    <cellStyle name="Calculation 5 4 4 2 2" xfId="2151"/>
    <cellStyle name="Calculation 5 4 4 2 2 2" xfId="2152"/>
    <cellStyle name="Calculation 5 4 4 2 3" xfId="2153"/>
    <cellStyle name="Calculation 5 4 4 3" xfId="2154"/>
    <cellStyle name="Calculation 5 4 4 3 2" xfId="2155"/>
    <cellStyle name="Calculation 5 4 4 3 2 2" xfId="2156"/>
    <cellStyle name="Calculation 5 4 4 3 3" xfId="2157"/>
    <cellStyle name="Calculation 5 4 4 4" xfId="2158"/>
    <cellStyle name="Calculation 5 4 4 4 2" xfId="2159"/>
    <cellStyle name="Calculation 5 4 4 5" xfId="2160"/>
    <cellStyle name="Calculation 5 4 5" xfId="2161"/>
    <cellStyle name="Calculation 5 4 5 2" xfId="2162"/>
    <cellStyle name="Calculation 5 4 5 2 2" xfId="2163"/>
    <cellStyle name="Calculation 5 4 5 3" xfId="2164"/>
    <cellStyle name="Calculation 5 4 6" xfId="2165"/>
    <cellStyle name="Calculation 5 5" xfId="2166"/>
    <cellStyle name="Calculation 5 5 2" xfId="2167"/>
    <cellStyle name="Calculation 5 5 2 2" xfId="2168"/>
    <cellStyle name="Calculation 5 5 2 2 2" xfId="2169"/>
    <cellStyle name="Calculation 5 5 2 2 2 2" xfId="2170"/>
    <cellStyle name="Calculation 5 5 2 2 2 2 2" xfId="2171"/>
    <cellStyle name="Calculation 5 5 2 2 2 3" xfId="2172"/>
    <cellStyle name="Calculation 5 5 2 2 3" xfId="2173"/>
    <cellStyle name="Calculation 5 5 2 2 3 2" xfId="2174"/>
    <cellStyle name="Calculation 5 5 2 2 4" xfId="2175"/>
    <cellStyle name="Calculation 5 5 2 3" xfId="2176"/>
    <cellStyle name="Calculation 5 5 2 3 2" xfId="2177"/>
    <cellStyle name="Calculation 5 5 2 3 2 2" xfId="2178"/>
    <cellStyle name="Calculation 5 5 2 3 2 2 2" xfId="2179"/>
    <cellStyle name="Calculation 5 5 2 3 2 3" xfId="2180"/>
    <cellStyle name="Calculation 5 5 2 3 3" xfId="2181"/>
    <cellStyle name="Calculation 5 5 2 3 3 2" xfId="2182"/>
    <cellStyle name="Calculation 5 5 2 3 4" xfId="2183"/>
    <cellStyle name="Calculation 5 5 2 4" xfId="2184"/>
    <cellStyle name="Calculation 5 5 2 4 2" xfId="2185"/>
    <cellStyle name="Calculation 5 5 2 4 2 2" xfId="2186"/>
    <cellStyle name="Calculation 5 5 2 4 2 2 2" xfId="2187"/>
    <cellStyle name="Calculation 5 5 2 4 2 3" xfId="2188"/>
    <cellStyle name="Calculation 5 5 2 4 3" xfId="2189"/>
    <cellStyle name="Calculation 5 5 2 4 3 2" xfId="2190"/>
    <cellStyle name="Calculation 5 5 2 4 3 2 2" xfId="2191"/>
    <cellStyle name="Calculation 5 5 2 4 3 3" xfId="2192"/>
    <cellStyle name="Calculation 5 5 2 4 4" xfId="2193"/>
    <cellStyle name="Calculation 5 5 2 4 4 2" xfId="2194"/>
    <cellStyle name="Calculation 5 5 2 4 5" xfId="2195"/>
    <cellStyle name="Calculation 5 5 2 5" xfId="2196"/>
    <cellStyle name="Calculation 5 5 2 5 2" xfId="2197"/>
    <cellStyle name="Calculation 5 5 2 5 2 2" xfId="2198"/>
    <cellStyle name="Calculation 5 5 2 5 3" xfId="2199"/>
    <cellStyle name="Calculation 5 5 2 6" xfId="2200"/>
    <cellStyle name="Calculation 5 5 3" xfId="2201"/>
    <cellStyle name="Calculation 5 5 3 2" xfId="2202"/>
    <cellStyle name="Calculation 5 5 3 2 2" xfId="2203"/>
    <cellStyle name="Calculation 5 5 3 2 2 2" xfId="2204"/>
    <cellStyle name="Calculation 5 5 3 2 3" xfId="2205"/>
    <cellStyle name="Calculation 5 5 3 3" xfId="2206"/>
    <cellStyle name="Calculation 5 5 3 3 2" xfId="2207"/>
    <cellStyle name="Calculation 5 5 3 4" xfId="2208"/>
    <cellStyle name="Calculation 5 5 4" xfId="2209"/>
    <cellStyle name="Calculation 5 5 4 2" xfId="2210"/>
    <cellStyle name="Calculation 5 5 4 2 2" xfId="2211"/>
    <cellStyle name="Calculation 5 5 4 2 2 2" xfId="2212"/>
    <cellStyle name="Calculation 5 5 4 2 3" xfId="2213"/>
    <cellStyle name="Calculation 5 5 4 3" xfId="2214"/>
    <cellStyle name="Calculation 5 5 4 3 2" xfId="2215"/>
    <cellStyle name="Calculation 5 5 4 4" xfId="2216"/>
    <cellStyle name="Calculation 5 5 5" xfId="2217"/>
    <cellStyle name="Calculation 5 5 5 2" xfId="2218"/>
    <cellStyle name="Calculation 5 5 5 2 2" xfId="2219"/>
    <cellStyle name="Calculation 5 5 5 2 2 2" xfId="2220"/>
    <cellStyle name="Calculation 5 5 5 2 3" xfId="2221"/>
    <cellStyle name="Calculation 5 5 5 3" xfId="2222"/>
    <cellStyle name="Calculation 5 5 5 3 2" xfId="2223"/>
    <cellStyle name="Calculation 5 5 5 3 2 2" xfId="2224"/>
    <cellStyle name="Calculation 5 5 5 3 3" xfId="2225"/>
    <cellStyle name="Calculation 5 5 5 4" xfId="2226"/>
    <cellStyle name="Calculation 5 5 5 4 2" xfId="2227"/>
    <cellStyle name="Calculation 5 5 5 5" xfId="2228"/>
    <cellStyle name="Calculation 5 5 6" xfId="2229"/>
    <cellStyle name="Calculation 5 5 6 2" xfId="2230"/>
    <cellStyle name="Calculation 5 5 6 2 2" xfId="2231"/>
    <cellStyle name="Calculation 5 5 6 3" xfId="2232"/>
    <cellStyle name="Calculation 5 5 7" xfId="2233"/>
    <cellStyle name="Calculation 5 6" xfId="2234"/>
    <cellStyle name="Calculation 5 6 2" xfId="2235"/>
    <cellStyle name="Calculation 5 6 2 2" xfId="2236"/>
    <cellStyle name="Calculation 5 6 2 2 2" xfId="2237"/>
    <cellStyle name="Calculation 5 6 2 3" xfId="2238"/>
    <cellStyle name="Calculation 5 6 3" xfId="2239"/>
    <cellStyle name="Calculation 5 6 3 2" xfId="2240"/>
    <cellStyle name="Calculation 5 6 4" xfId="2241"/>
    <cellStyle name="Calculation 5 7" xfId="2242"/>
    <cellStyle name="Calculation 5 7 2" xfId="2243"/>
    <cellStyle name="Calculation 5 7 2 2" xfId="2244"/>
    <cellStyle name="Calculation 5 7 2 2 2" xfId="2245"/>
    <cellStyle name="Calculation 5 7 2 3" xfId="2246"/>
    <cellStyle name="Calculation 5 7 3" xfId="2247"/>
    <cellStyle name="Calculation 5 7 3 2" xfId="2248"/>
    <cellStyle name="Calculation 5 7 4" xfId="2249"/>
    <cellStyle name="Calculation 5 8" xfId="2250"/>
    <cellStyle name="Calculation 5 8 2" xfId="2251"/>
    <cellStyle name="Calculation 5 8 2 2" xfId="2252"/>
    <cellStyle name="Calculation 5 8 2 2 2" xfId="2253"/>
    <cellStyle name="Calculation 5 8 2 3" xfId="2254"/>
    <cellStyle name="Calculation 5 8 3" xfId="2255"/>
    <cellStyle name="Calculation 5 8 3 2" xfId="2256"/>
    <cellStyle name="Calculation 5 8 3 2 2" xfId="2257"/>
    <cellStyle name="Calculation 5 8 3 3" xfId="2258"/>
    <cellStyle name="Calculation 5 8 4" xfId="2259"/>
    <cellStyle name="Calculation 5 8 4 2" xfId="2260"/>
    <cellStyle name="Calculation 5 8 5" xfId="2261"/>
    <cellStyle name="Calculation 5 9" xfId="2262"/>
    <cellStyle name="Calculation 5 9 2" xfId="2263"/>
    <cellStyle name="Calculation 5 9 2 2" xfId="2264"/>
    <cellStyle name="Calculation 5 9 3" xfId="2265"/>
    <cellStyle name="Calculation 5_FundsFlow" xfId="2266"/>
    <cellStyle name="Calculation 6" xfId="2267"/>
    <cellStyle name="Calculation 7" xfId="2268"/>
    <cellStyle name="Calculation 7 2" xfId="2269"/>
    <cellStyle name="Cálculo 2" xfId="2270"/>
    <cellStyle name="Cálculo 2 10" xfId="2271"/>
    <cellStyle name="Cálculo 2 10 2" xfId="2272"/>
    <cellStyle name="Cálculo 2 10 2 2" xfId="2273"/>
    <cellStyle name="Cálculo 2 10 2 2 2" xfId="2274"/>
    <cellStyle name="Cálculo 2 10 2 3" xfId="2275"/>
    <cellStyle name="Cálculo 2 10 3" xfId="2276"/>
    <cellStyle name="Cálculo 2 10 3 2" xfId="2277"/>
    <cellStyle name="Cálculo 2 10 4" xfId="2278"/>
    <cellStyle name="Cálculo 2 11" xfId="2279"/>
    <cellStyle name="Cálculo 2 11 2" xfId="2280"/>
    <cellStyle name="Cálculo 2 11 2 2" xfId="2281"/>
    <cellStyle name="Cálculo 2 11 2 2 2" xfId="2282"/>
    <cellStyle name="Cálculo 2 11 2 3" xfId="2283"/>
    <cellStyle name="Cálculo 2 11 3" xfId="2284"/>
    <cellStyle name="Cálculo 2 11 3 2" xfId="2285"/>
    <cellStyle name="Cálculo 2 11 4" xfId="2286"/>
    <cellStyle name="Cálculo 2 12" xfId="2287"/>
    <cellStyle name="Cálculo 2 12 2" xfId="2288"/>
    <cellStyle name="Cálculo 2 12 2 2" xfId="2289"/>
    <cellStyle name="Cálculo 2 12 2 2 2" xfId="2290"/>
    <cellStyle name="Cálculo 2 12 2 3" xfId="2291"/>
    <cellStyle name="Cálculo 2 12 3" xfId="2292"/>
    <cellStyle name="Cálculo 2 12 3 2" xfId="2293"/>
    <cellStyle name="Cálculo 2 12 3 2 2" xfId="2294"/>
    <cellStyle name="Cálculo 2 12 3 3" xfId="2295"/>
    <cellStyle name="Cálculo 2 12 4" xfId="2296"/>
    <cellStyle name="Cálculo 2 12 4 2" xfId="2297"/>
    <cellStyle name="Cálculo 2 12 5" xfId="2298"/>
    <cellStyle name="Cálculo 2 13" xfId="2299"/>
    <cellStyle name="Cálculo 2 13 2" xfId="2300"/>
    <cellStyle name="Cálculo 2 13 2 2" xfId="2301"/>
    <cellStyle name="Cálculo 2 13 3" xfId="2302"/>
    <cellStyle name="Cálculo 2 14" xfId="2303"/>
    <cellStyle name="Cálculo 2 2" xfId="2304"/>
    <cellStyle name="Cálculo 2 2 10" xfId="2305"/>
    <cellStyle name="Cálculo 2 2 2" xfId="2306"/>
    <cellStyle name="Cálculo 2 2 2 2" xfId="2307"/>
    <cellStyle name="Cálculo 2 2 2 2 2" xfId="2308"/>
    <cellStyle name="Cálculo 2 2 2 2 2 2" xfId="2309"/>
    <cellStyle name="Cálculo 2 2 2 2 2 2 2" xfId="2310"/>
    <cellStyle name="Cálculo 2 2 2 2 2 2 2 2" xfId="2311"/>
    <cellStyle name="Cálculo 2 2 2 2 2 2 3" xfId="2312"/>
    <cellStyle name="Cálculo 2 2 2 2 2 3" xfId="2313"/>
    <cellStyle name="Cálculo 2 2 2 2 2 3 2" xfId="2314"/>
    <cellStyle name="Cálculo 2 2 2 2 2 4" xfId="2315"/>
    <cellStyle name="Cálculo 2 2 2 2 3" xfId="2316"/>
    <cellStyle name="Cálculo 2 2 2 2 3 2" xfId="2317"/>
    <cellStyle name="Cálculo 2 2 2 2 3 2 2" xfId="2318"/>
    <cellStyle name="Cálculo 2 2 2 2 3 2 2 2" xfId="2319"/>
    <cellStyle name="Cálculo 2 2 2 2 3 2 3" xfId="2320"/>
    <cellStyle name="Cálculo 2 2 2 2 3 3" xfId="2321"/>
    <cellStyle name="Cálculo 2 2 2 2 3 3 2" xfId="2322"/>
    <cellStyle name="Cálculo 2 2 2 2 3 4" xfId="2323"/>
    <cellStyle name="Cálculo 2 2 2 2 4" xfId="2324"/>
    <cellStyle name="Cálculo 2 2 2 2 4 2" xfId="2325"/>
    <cellStyle name="Cálculo 2 2 2 2 4 2 2" xfId="2326"/>
    <cellStyle name="Cálculo 2 2 2 2 4 2 2 2" xfId="2327"/>
    <cellStyle name="Cálculo 2 2 2 2 4 2 3" xfId="2328"/>
    <cellStyle name="Cálculo 2 2 2 2 4 3" xfId="2329"/>
    <cellStyle name="Cálculo 2 2 2 2 4 3 2" xfId="2330"/>
    <cellStyle name="Cálculo 2 2 2 2 4 3 2 2" xfId="2331"/>
    <cellStyle name="Cálculo 2 2 2 2 4 3 3" xfId="2332"/>
    <cellStyle name="Cálculo 2 2 2 2 4 4" xfId="2333"/>
    <cellStyle name="Cálculo 2 2 2 2 4 4 2" xfId="2334"/>
    <cellStyle name="Cálculo 2 2 2 2 4 5" xfId="2335"/>
    <cellStyle name="Cálculo 2 2 2 2 5" xfId="2336"/>
    <cellStyle name="Cálculo 2 2 2 2 5 2" xfId="2337"/>
    <cellStyle name="Cálculo 2 2 2 2 5 2 2" xfId="2338"/>
    <cellStyle name="Cálculo 2 2 2 2 5 3" xfId="2339"/>
    <cellStyle name="Cálculo 2 2 2 2 6" xfId="2340"/>
    <cellStyle name="Cálculo 2 2 2 3" xfId="2341"/>
    <cellStyle name="Cálculo 2 2 2 3 2" xfId="2342"/>
    <cellStyle name="Cálculo 2 2 2 3 2 2" xfId="2343"/>
    <cellStyle name="Cálculo 2 2 2 3 2 2 2" xfId="2344"/>
    <cellStyle name="Cálculo 2 2 2 3 2 3" xfId="2345"/>
    <cellStyle name="Cálculo 2 2 2 3 3" xfId="2346"/>
    <cellStyle name="Cálculo 2 2 2 3 3 2" xfId="2347"/>
    <cellStyle name="Cálculo 2 2 2 3 4" xfId="2348"/>
    <cellStyle name="Cálculo 2 2 2 4" xfId="2349"/>
    <cellStyle name="Cálculo 2 2 2 4 2" xfId="2350"/>
    <cellStyle name="Cálculo 2 2 2 4 2 2" xfId="2351"/>
    <cellStyle name="Cálculo 2 2 2 4 2 2 2" xfId="2352"/>
    <cellStyle name="Cálculo 2 2 2 4 2 3" xfId="2353"/>
    <cellStyle name="Cálculo 2 2 2 4 3" xfId="2354"/>
    <cellStyle name="Cálculo 2 2 2 4 3 2" xfId="2355"/>
    <cellStyle name="Cálculo 2 2 2 4 4" xfId="2356"/>
    <cellStyle name="Cálculo 2 2 2 5" xfId="2357"/>
    <cellStyle name="Cálculo 2 2 2 5 2" xfId="2358"/>
    <cellStyle name="Cálculo 2 2 2 5 2 2" xfId="2359"/>
    <cellStyle name="Cálculo 2 2 2 5 2 2 2" xfId="2360"/>
    <cellStyle name="Cálculo 2 2 2 5 2 3" xfId="2361"/>
    <cellStyle name="Cálculo 2 2 2 5 3" xfId="2362"/>
    <cellStyle name="Cálculo 2 2 2 5 3 2" xfId="2363"/>
    <cellStyle name="Cálculo 2 2 2 5 3 2 2" xfId="2364"/>
    <cellStyle name="Cálculo 2 2 2 5 3 3" xfId="2365"/>
    <cellStyle name="Cálculo 2 2 2 5 4" xfId="2366"/>
    <cellStyle name="Cálculo 2 2 2 5 4 2" xfId="2367"/>
    <cellStyle name="Cálculo 2 2 2 5 5" xfId="2368"/>
    <cellStyle name="Cálculo 2 2 2 6" xfId="2369"/>
    <cellStyle name="Cálculo 2 2 2 6 2" xfId="2370"/>
    <cellStyle name="Cálculo 2 2 2 6 2 2" xfId="2371"/>
    <cellStyle name="Cálculo 2 2 2 6 3" xfId="2372"/>
    <cellStyle name="Cálculo 2 2 2 7" xfId="2373"/>
    <cellStyle name="Cálculo 2 2 3" xfId="2374"/>
    <cellStyle name="Cálculo 2 2 3 2" xfId="2375"/>
    <cellStyle name="Cálculo 2 2 3 2 2" xfId="2376"/>
    <cellStyle name="Cálculo 2 2 3 2 2 2" xfId="2377"/>
    <cellStyle name="Cálculo 2 2 3 2 2 2 2" xfId="2378"/>
    <cellStyle name="Cálculo 2 2 3 2 2 2 2 2" xfId="2379"/>
    <cellStyle name="Cálculo 2 2 3 2 2 2 3" xfId="2380"/>
    <cellStyle name="Cálculo 2 2 3 2 2 3" xfId="2381"/>
    <cellStyle name="Cálculo 2 2 3 2 2 3 2" xfId="2382"/>
    <cellStyle name="Cálculo 2 2 3 2 2 4" xfId="2383"/>
    <cellStyle name="Cálculo 2 2 3 2 3" xfId="2384"/>
    <cellStyle name="Cálculo 2 2 3 2 3 2" xfId="2385"/>
    <cellStyle name="Cálculo 2 2 3 2 3 2 2" xfId="2386"/>
    <cellStyle name="Cálculo 2 2 3 2 3 2 2 2" xfId="2387"/>
    <cellStyle name="Cálculo 2 2 3 2 3 2 3" xfId="2388"/>
    <cellStyle name="Cálculo 2 2 3 2 3 3" xfId="2389"/>
    <cellStyle name="Cálculo 2 2 3 2 3 3 2" xfId="2390"/>
    <cellStyle name="Cálculo 2 2 3 2 3 4" xfId="2391"/>
    <cellStyle name="Cálculo 2 2 3 2 4" xfId="2392"/>
    <cellStyle name="Cálculo 2 2 3 2 4 2" xfId="2393"/>
    <cellStyle name="Cálculo 2 2 3 2 4 2 2" xfId="2394"/>
    <cellStyle name="Cálculo 2 2 3 2 4 2 2 2" xfId="2395"/>
    <cellStyle name="Cálculo 2 2 3 2 4 2 3" xfId="2396"/>
    <cellStyle name="Cálculo 2 2 3 2 4 3" xfId="2397"/>
    <cellStyle name="Cálculo 2 2 3 2 4 3 2" xfId="2398"/>
    <cellStyle name="Cálculo 2 2 3 2 4 3 2 2" xfId="2399"/>
    <cellStyle name="Cálculo 2 2 3 2 4 3 3" xfId="2400"/>
    <cellStyle name="Cálculo 2 2 3 2 4 4" xfId="2401"/>
    <cellStyle name="Cálculo 2 2 3 2 4 4 2" xfId="2402"/>
    <cellStyle name="Cálculo 2 2 3 2 4 5" xfId="2403"/>
    <cellStyle name="Cálculo 2 2 3 2 5" xfId="2404"/>
    <cellStyle name="Cálculo 2 2 3 2 5 2" xfId="2405"/>
    <cellStyle name="Cálculo 2 2 3 2 5 2 2" xfId="2406"/>
    <cellStyle name="Cálculo 2 2 3 2 5 3" xfId="2407"/>
    <cellStyle name="Cálculo 2 2 3 2 6" xfId="2408"/>
    <cellStyle name="Cálculo 2 2 3 3" xfId="2409"/>
    <cellStyle name="Cálculo 2 2 3 3 2" xfId="2410"/>
    <cellStyle name="Cálculo 2 2 3 3 2 2" xfId="2411"/>
    <cellStyle name="Cálculo 2 2 3 3 2 2 2" xfId="2412"/>
    <cellStyle name="Cálculo 2 2 3 3 2 3" xfId="2413"/>
    <cellStyle name="Cálculo 2 2 3 3 3" xfId="2414"/>
    <cellStyle name="Cálculo 2 2 3 3 3 2" xfId="2415"/>
    <cellStyle name="Cálculo 2 2 3 3 4" xfId="2416"/>
    <cellStyle name="Cálculo 2 2 3 4" xfId="2417"/>
    <cellStyle name="Cálculo 2 2 3 4 2" xfId="2418"/>
    <cellStyle name="Cálculo 2 2 3 4 2 2" xfId="2419"/>
    <cellStyle name="Cálculo 2 2 3 4 2 2 2" xfId="2420"/>
    <cellStyle name="Cálculo 2 2 3 4 2 3" xfId="2421"/>
    <cellStyle name="Cálculo 2 2 3 4 3" xfId="2422"/>
    <cellStyle name="Cálculo 2 2 3 4 3 2" xfId="2423"/>
    <cellStyle name="Cálculo 2 2 3 4 4" xfId="2424"/>
    <cellStyle name="Cálculo 2 2 3 5" xfId="2425"/>
    <cellStyle name="Cálculo 2 2 3 5 2" xfId="2426"/>
    <cellStyle name="Cálculo 2 2 3 5 2 2" xfId="2427"/>
    <cellStyle name="Cálculo 2 2 3 5 2 2 2" xfId="2428"/>
    <cellStyle name="Cálculo 2 2 3 5 2 3" xfId="2429"/>
    <cellStyle name="Cálculo 2 2 3 5 3" xfId="2430"/>
    <cellStyle name="Cálculo 2 2 3 5 3 2" xfId="2431"/>
    <cellStyle name="Cálculo 2 2 3 5 3 2 2" xfId="2432"/>
    <cellStyle name="Cálculo 2 2 3 5 3 3" xfId="2433"/>
    <cellStyle name="Cálculo 2 2 3 5 4" xfId="2434"/>
    <cellStyle name="Cálculo 2 2 3 5 4 2" xfId="2435"/>
    <cellStyle name="Cálculo 2 2 3 5 5" xfId="2436"/>
    <cellStyle name="Cálculo 2 2 3 6" xfId="2437"/>
    <cellStyle name="Cálculo 2 2 3 6 2" xfId="2438"/>
    <cellStyle name="Cálculo 2 2 3 6 2 2" xfId="2439"/>
    <cellStyle name="Cálculo 2 2 3 6 3" xfId="2440"/>
    <cellStyle name="Cálculo 2 2 3 7" xfId="2441"/>
    <cellStyle name="Cálculo 2 2 4" xfId="2442"/>
    <cellStyle name="Cálculo 2 2 4 2" xfId="2443"/>
    <cellStyle name="Cálculo 2 2 4 2 2" xfId="2444"/>
    <cellStyle name="Cálculo 2 2 4 2 2 2" xfId="2445"/>
    <cellStyle name="Cálculo 2 2 4 2 2 2 2" xfId="2446"/>
    <cellStyle name="Cálculo 2 2 4 2 2 3" xfId="2447"/>
    <cellStyle name="Cálculo 2 2 4 2 3" xfId="2448"/>
    <cellStyle name="Cálculo 2 2 4 2 3 2" xfId="2449"/>
    <cellStyle name="Cálculo 2 2 4 2 4" xfId="2450"/>
    <cellStyle name="Cálculo 2 2 4 3" xfId="2451"/>
    <cellStyle name="Cálculo 2 2 4 3 2" xfId="2452"/>
    <cellStyle name="Cálculo 2 2 4 3 2 2" xfId="2453"/>
    <cellStyle name="Cálculo 2 2 4 3 2 2 2" xfId="2454"/>
    <cellStyle name="Cálculo 2 2 4 3 2 3" xfId="2455"/>
    <cellStyle name="Cálculo 2 2 4 3 3" xfId="2456"/>
    <cellStyle name="Cálculo 2 2 4 3 3 2" xfId="2457"/>
    <cellStyle name="Cálculo 2 2 4 3 4" xfId="2458"/>
    <cellStyle name="Cálculo 2 2 4 4" xfId="2459"/>
    <cellStyle name="Cálculo 2 2 4 4 2" xfId="2460"/>
    <cellStyle name="Cálculo 2 2 4 4 2 2" xfId="2461"/>
    <cellStyle name="Cálculo 2 2 4 4 2 2 2" xfId="2462"/>
    <cellStyle name="Cálculo 2 2 4 4 2 3" xfId="2463"/>
    <cellStyle name="Cálculo 2 2 4 4 3" xfId="2464"/>
    <cellStyle name="Cálculo 2 2 4 4 3 2" xfId="2465"/>
    <cellStyle name="Cálculo 2 2 4 4 3 2 2" xfId="2466"/>
    <cellStyle name="Cálculo 2 2 4 4 3 3" xfId="2467"/>
    <cellStyle name="Cálculo 2 2 4 4 4" xfId="2468"/>
    <cellStyle name="Cálculo 2 2 4 4 4 2" xfId="2469"/>
    <cellStyle name="Cálculo 2 2 4 4 5" xfId="2470"/>
    <cellStyle name="Cálculo 2 2 4 5" xfId="2471"/>
    <cellStyle name="Cálculo 2 2 4 5 2" xfId="2472"/>
    <cellStyle name="Cálculo 2 2 4 5 2 2" xfId="2473"/>
    <cellStyle name="Cálculo 2 2 4 5 3" xfId="2474"/>
    <cellStyle name="Cálculo 2 2 4 6" xfId="2475"/>
    <cellStyle name="Cálculo 2 2 5" xfId="2476"/>
    <cellStyle name="Cálculo 2 2 5 2" xfId="2477"/>
    <cellStyle name="Cálculo 2 2 5 2 2" xfId="2478"/>
    <cellStyle name="Cálculo 2 2 5 2 2 2" xfId="2479"/>
    <cellStyle name="Cálculo 2 2 5 2 2 2 2" xfId="2480"/>
    <cellStyle name="Cálculo 2 2 5 2 2 2 2 2" xfId="2481"/>
    <cellStyle name="Cálculo 2 2 5 2 2 2 3" xfId="2482"/>
    <cellStyle name="Cálculo 2 2 5 2 2 3" xfId="2483"/>
    <cellStyle name="Cálculo 2 2 5 2 2 3 2" xfId="2484"/>
    <cellStyle name="Cálculo 2 2 5 2 2 4" xfId="2485"/>
    <cellStyle name="Cálculo 2 2 5 2 3" xfId="2486"/>
    <cellStyle name="Cálculo 2 2 5 2 3 2" xfId="2487"/>
    <cellStyle name="Cálculo 2 2 5 2 3 2 2" xfId="2488"/>
    <cellStyle name="Cálculo 2 2 5 2 3 2 2 2" xfId="2489"/>
    <cellStyle name="Cálculo 2 2 5 2 3 2 3" xfId="2490"/>
    <cellStyle name="Cálculo 2 2 5 2 3 3" xfId="2491"/>
    <cellStyle name="Cálculo 2 2 5 2 3 3 2" xfId="2492"/>
    <cellStyle name="Cálculo 2 2 5 2 3 4" xfId="2493"/>
    <cellStyle name="Cálculo 2 2 5 2 4" xfId="2494"/>
    <cellStyle name="Cálculo 2 2 5 2 4 2" xfId="2495"/>
    <cellStyle name="Cálculo 2 2 5 2 4 2 2" xfId="2496"/>
    <cellStyle name="Cálculo 2 2 5 2 4 2 2 2" xfId="2497"/>
    <cellStyle name="Cálculo 2 2 5 2 4 2 3" xfId="2498"/>
    <cellStyle name="Cálculo 2 2 5 2 4 3" xfId="2499"/>
    <cellStyle name="Cálculo 2 2 5 2 4 3 2" xfId="2500"/>
    <cellStyle name="Cálculo 2 2 5 2 4 3 2 2" xfId="2501"/>
    <cellStyle name="Cálculo 2 2 5 2 4 3 3" xfId="2502"/>
    <cellStyle name="Cálculo 2 2 5 2 4 4" xfId="2503"/>
    <cellStyle name="Cálculo 2 2 5 2 4 4 2" xfId="2504"/>
    <cellStyle name="Cálculo 2 2 5 2 4 5" xfId="2505"/>
    <cellStyle name="Cálculo 2 2 5 2 5" xfId="2506"/>
    <cellStyle name="Cálculo 2 2 5 2 5 2" xfId="2507"/>
    <cellStyle name="Cálculo 2 2 5 2 5 2 2" xfId="2508"/>
    <cellStyle name="Cálculo 2 2 5 2 5 3" xfId="2509"/>
    <cellStyle name="Cálculo 2 2 5 2 6" xfId="2510"/>
    <cellStyle name="Cálculo 2 2 5 3" xfId="2511"/>
    <cellStyle name="Cálculo 2 2 5 3 2" xfId="2512"/>
    <cellStyle name="Cálculo 2 2 5 3 2 2" xfId="2513"/>
    <cellStyle name="Cálculo 2 2 5 3 2 2 2" xfId="2514"/>
    <cellStyle name="Cálculo 2 2 5 3 2 3" xfId="2515"/>
    <cellStyle name="Cálculo 2 2 5 3 3" xfId="2516"/>
    <cellStyle name="Cálculo 2 2 5 3 3 2" xfId="2517"/>
    <cellStyle name="Cálculo 2 2 5 3 4" xfId="2518"/>
    <cellStyle name="Cálculo 2 2 5 4" xfId="2519"/>
    <cellStyle name="Cálculo 2 2 5 4 2" xfId="2520"/>
    <cellStyle name="Cálculo 2 2 5 4 2 2" xfId="2521"/>
    <cellStyle name="Cálculo 2 2 5 4 2 2 2" xfId="2522"/>
    <cellStyle name="Cálculo 2 2 5 4 2 3" xfId="2523"/>
    <cellStyle name="Cálculo 2 2 5 4 3" xfId="2524"/>
    <cellStyle name="Cálculo 2 2 5 4 3 2" xfId="2525"/>
    <cellStyle name="Cálculo 2 2 5 4 4" xfId="2526"/>
    <cellStyle name="Cálculo 2 2 5 5" xfId="2527"/>
    <cellStyle name="Cálculo 2 2 5 5 2" xfId="2528"/>
    <cellStyle name="Cálculo 2 2 5 5 2 2" xfId="2529"/>
    <cellStyle name="Cálculo 2 2 5 5 2 2 2" xfId="2530"/>
    <cellStyle name="Cálculo 2 2 5 5 2 3" xfId="2531"/>
    <cellStyle name="Cálculo 2 2 5 5 3" xfId="2532"/>
    <cellStyle name="Cálculo 2 2 5 5 3 2" xfId="2533"/>
    <cellStyle name="Cálculo 2 2 5 5 3 2 2" xfId="2534"/>
    <cellStyle name="Cálculo 2 2 5 5 3 3" xfId="2535"/>
    <cellStyle name="Cálculo 2 2 5 5 4" xfId="2536"/>
    <cellStyle name="Cálculo 2 2 5 5 4 2" xfId="2537"/>
    <cellStyle name="Cálculo 2 2 5 5 5" xfId="2538"/>
    <cellStyle name="Cálculo 2 2 5 6" xfId="2539"/>
    <cellStyle name="Cálculo 2 2 5 6 2" xfId="2540"/>
    <cellStyle name="Cálculo 2 2 5 6 2 2" xfId="2541"/>
    <cellStyle name="Cálculo 2 2 5 6 3" xfId="2542"/>
    <cellStyle name="Cálculo 2 2 5 7" xfId="2543"/>
    <cellStyle name="Cálculo 2 2 6" xfId="2544"/>
    <cellStyle name="Cálculo 2 2 6 2" xfId="2545"/>
    <cellStyle name="Cálculo 2 2 6 2 2" xfId="2546"/>
    <cellStyle name="Cálculo 2 2 6 2 2 2" xfId="2547"/>
    <cellStyle name="Cálculo 2 2 6 2 3" xfId="2548"/>
    <cellStyle name="Cálculo 2 2 6 3" xfId="2549"/>
    <cellStyle name="Cálculo 2 2 6 3 2" xfId="2550"/>
    <cellStyle name="Cálculo 2 2 6 4" xfId="2551"/>
    <cellStyle name="Cálculo 2 2 7" xfId="2552"/>
    <cellStyle name="Cálculo 2 2 7 2" xfId="2553"/>
    <cellStyle name="Cálculo 2 2 7 2 2" xfId="2554"/>
    <cellStyle name="Cálculo 2 2 7 2 2 2" xfId="2555"/>
    <cellStyle name="Cálculo 2 2 7 2 3" xfId="2556"/>
    <cellStyle name="Cálculo 2 2 7 3" xfId="2557"/>
    <cellStyle name="Cálculo 2 2 7 3 2" xfId="2558"/>
    <cellStyle name="Cálculo 2 2 7 4" xfId="2559"/>
    <cellStyle name="Cálculo 2 2 8" xfId="2560"/>
    <cellStyle name="Cálculo 2 2 8 2" xfId="2561"/>
    <cellStyle name="Cálculo 2 2 8 2 2" xfId="2562"/>
    <cellStyle name="Cálculo 2 2 8 2 2 2" xfId="2563"/>
    <cellStyle name="Cálculo 2 2 8 2 3" xfId="2564"/>
    <cellStyle name="Cálculo 2 2 8 3" xfId="2565"/>
    <cellStyle name="Cálculo 2 2 8 3 2" xfId="2566"/>
    <cellStyle name="Cálculo 2 2 8 3 2 2" xfId="2567"/>
    <cellStyle name="Cálculo 2 2 8 3 3" xfId="2568"/>
    <cellStyle name="Cálculo 2 2 8 4" xfId="2569"/>
    <cellStyle name="Cálculo 2 2 8 4 2" xfId="2570"/>
    <cellStyle name="Cálculo 2 2 8 5" xfId="2571"/>
    <cellStyle name="Cálculo 2 2 9" xfId="2572"/>
    <cellStyle name="Cálculo 2 2 9 2" xfId="2573"/>
    <cellStyle name="Cálculo 2 2 9 2 2" xfId="2574"/>
    <cellStyle name="Cálculo 2 2 9 3" xfId="2575"/>
    <cellStyle name="Cálculo 2 2_FundsFlow" xfId="2576"/>
    <cellStyle name="Cálculo 2 3" xfId="2577"/>
    <cellStyle name="Cálculo 2 3 10" xfId="2578"/>
    <cellStyle name="Cálculo 2 3 2" xfId="2579"/>
    <cellStyle name="Cálculo 2 3 2 2" xfId="2580"/>
    <cellStyle name="Cálculo 2 3 2 2 2" xfId="2581"/>
    <cellStyle name="Cálculo 2 3 2 2 2 2" xfId="2582"/>
    <cellStyle name="Cálculo 2 3 2 2 2 2 2" xfId="2583"/>
    <cellStyle name="Cálculo 2 3 2 2 2 2 2 2" xfId="2584"/>
    <cellStyle name="Cálculo 2 3 2 2 2 2 3" xfId="2585"/>
    <cellStyle name="Cálculo 2 3 2 2 2 3" xfId="2586"/>
    <cellStyle name="Cálculo 2 3 2 2 2 3 2" xfId="2587"/>
    <cellStyle name="Cálculo 2 3 2 2 2 4" xfId="2588"/>
    <cellStyle name="Cálculo 2 3 2 2 3" xfId="2589"/>
    <cellStyle name="Cálculo 2 3 2 2 3 2" xfId="2590"/>
    <cellStyle name="Cálculo 2 3 2 2 3 2 2" xfId="2591"/>
    <cellStyle name="Cálculo 2 3 2 2 3 2 2 2" xfId="2592"/>
    <cellStyle name="Cálculo 2 3 2 2 3 2 3" xfId="2593"/>
    <cellStyle name="Cálculo 2 3 2 2 3 3" xfId="2594"/>
    <cellStyle name="Cálculo 2 3 2 2 3 3 2" xfId="2595"/>
    <cellStyle name="Cálculo 2 3 2 2 3 4" xfId="2596"/>
    <cellStyle name="Cálculo 2 3 2 2 4" xfId="2597"/>
    <cellStyle name="Cálculo 2 3 2 2 4 2" xfId="2598"/>
    <cellStyle name="Cálculo 2 3 2 2 4 2 2" xfId="2599"/>
    <cellStyle name="Cálculo 2 3 2 2 4 2 2 2" xfId="2600"/>
    <cellStyle name="Cálculo 2 3 2 2 4 2 3" xfId="2601"/>
    <cellStyle name="Cálculo 2 3 2 2 4 3" xfId="2602"/>
    <cellStyle name="Cálculo 2 3 2 2 4 3 2" xfId="2603"/>
    <cellStyle name="Cálculo 2 3 2 2 4 3 2 2" xfId="2604"/>
    <cellStyle name="Cálculo 2 3 2 2 4 3 3" xfId="2605"/>
    <cellStyle name="Cálculo 2 3 2 2 4 4" xfId="2606"/>
    <cellStyle name="Cálculo 2 3 2 2 4 4 2" xfId="2607"/>
    <cellStyle name="Cálculo 2 3 2 2 4 5" xfId="2608"/>
    <cellStyle name="Cálculo 2 3 2 2 5" xfId="2609"/>
    <cellStyle name="Cálculo 2 3 2 2 5 2" xfId="2610"/>
    <cellStyle name="Cálculo 2 3 2 2 5 2 2" xfId="2611"/>
    <cellStyle name="Cálculo 2 3 2 2 5 3" xfId="2612"/>
    <cellStyle name="Cálculo 2 3 2 2 6" xfId="2613"/>
    <cellStyle name="Cálculo 2 3 2 3" xfId="2614"/>
    <cellStyle name="Cálculo 2 3 2 3 2" xfId="2615"/>
    <cellStyle name="Cálculo 2 3 2 3 2 2" xfId="2616"/>
    <cellStyle name="Cálculo 2 3 2 3 2 2 2" xfId="2617"/>
    <cellStyle name="Cálculo 2 3 2 3 2 3" xfId="2618"/>
    <cellStyle name="Cálculo 2 3 2 3 3" xfId="2619"/>
    <cellStyle name="Cálculo 2 3 2 3 3 2" xfId="2620"/>
    <cellStyle name="Cálculo 2 3 2 3 4" xfId="2621"/>
    <cellStyle name="Cálculo 2 3 2 4" xfId="2622"/>
    <cellStyle name="Cálculo 2 3 2 4 2" xfId="2623"/>
    <cellStyle name="Cálculo 2 3 2 4 2 2" xfId="2624"/>
    <cellStyle name="Cálculo 2 3 2 4 2 2 2" xfId="2625"/>
    <cellStyle name="Cálculo 2 3 2 4 2 3" xfId="2626"/>
    <cellStyle name="Cálculo 2 3 2 4 3" xfId="2627"/>
    <cellStyle name="Cálculo 2 3 2 4 3 2" xfId="2628"/>
    <cellStyle name="Cálculo 2 3 2 4 4" xfId="2629"/>
    <cellStyle name="Cálculo 2 3 2 5" xfId="2630"/>
    <cellStyle name="Cálculo 2 3 2 5 2" xfId="2631"/>
    <cellStyle name="Cálculo 2 3 2 5 2 2" xfId="2632"/>
    <cellStyle name="Cálculo 2 3 2 5 2 2 2" xfId="2633"/>
    <cellStyle name="Cálculo 2 3 2 5 2 3" xfId="2634"/>
    <cellStyle name="Cálculo 2 3 2 5 3" xfId="2635"/>
    <cellStyle name="Cálculo 2 3 2 5 3 2" xfId="2636"/>
    <cellStyle name="Cálculo 2 3 2 5 3 2 2" xfId="2637"/>
    <cellStyle name="Cálculo 2 3 2 5 3 3" xfId="2638"/>
    <cellStyle name="Cálculo 2 3 2 5 4" xfId="2639"/>
    <cellStyle name="Cálculo 2 3 2 5 4 2" xfId="2640"/>
    <cellStyle name="Cálculo 2 3 2 5 5" xfId="2641"/>
    <cellStyle name="Cálculo 2 3 2 6" xfId="2642"/>
    <cellStyle name="Cálculo 2 3 2 6 2" xfId="2643"/>
    <cellStyle name="Cálculo 2 3 2 6 2 2" xfId="2644"/>
    <cellStyle name="Cálculo 2 3 2 6 3" xfId="2645"/>
    <cellStyle name="Cálculo 2 3 2 7" xfId="2646"/>
    <cellStyle name="Cálculo 2 3 3" xfId="2647"/>
    <cellStyle name="Cálculo 2 3 3 2" xfId="2648"/>
    <cellStyle name="Cálculo 2 3 3 2 2" xfId="2649"/>
    <cellStyle name="Cálculo 2 3 3 2 2 2" xfId="2650"/>
    <cellStyle name="Cálculo 2 3 3 2 2 2 2" xfId="2651"/>
    <cellStyle name="Cálculo 2 3 3 2 2 2 2 2" xfId="2652"/>
    <cellStyle name="Cálculo 2 3 3 2 2 2 3" xfId="2653"/>
    <cellStyle name="Cálculo 2 3 3 2 2 3" xfId="2654"/>
    <cellStyle name="Cálculo 2 3 3 2 2 3 2" xfId="2655"/>
    <cellStyle name="Cálculo 2 3 3 2 2 4" xfId="2656"/>
    <cellStyle name="Cálculo 2 3 3 2 3" xfId="2657"/>
    <cellStyle name="Cálculo 2 3 3 2 3 2" xfId="2658"/>
    <cellStyle name="Cálculo 2 3 3 2 3 2 2" xfId="2659"/>
    <cellStyle name="Cálculo 2 3 3 2 3 2 2 2" xfId="2660"/>
    <cellStyle name="Cálculo 2 3 3 2 3 2 3" xfId="2661"/>
    <cellStyle name="Cálculo 2 3 3 2 3 3" xfId="2662"/>
    <cellStyle name="Cálculo 2 3 3 2 3 3 2" xfId="2663"/>
    <cellStyle name="Cálculo 2 3 3 2 3 4" xfId="2664"/>
    <cellStyle name="Cálculo 2 3 3 2 4" xfId="2665"/>
    <cellStyle name="Cálculo 2 3 3 2 4 2" xfId="2666"/>
    <cellStyle name="Cálculo 2 3 3 2 4 2 2" xfId="2667"/>
    <cellStyle name="Cálculo 2 3 3 2 4 2 2 2" xfId="2668"/>
    <cellStyle name="Cálculo 2 3 3 2 4 2 3" xfId="2669"/>
    <cellStyle name="Cálculo 2 3 3 2 4 3" xfId="2670"/>
    <cellStyle name="Cálculo 2 3 3 2 4 3 2" xfId="2671"/>
    <cellStyle name="Cálculo 2 3 3 2 4 3 2 2" xfId="2672"/>
    <cellStyle name="Cálculo 2 3 3 2 4 3 3" xfId="2673"/>
    <cellStyle name="Cálculo 2 3 3 2 4 4" xfId="2674"/>
    <cellStyle name="Cálculo 2 3 3 2 4 4 2" xfId="2675"/>
    <cellStyle name="Cálculo 2 3 3 2 4 5" xfId="2676"/>
    <cellStyle name="Cálculo 2 3 3 2 5" xfId="2677"/>
    <cellStyle name="Cálculo 2 3 3 2 5 2" xfId="2678"/>
    <cellStyle name="Cálculo 2 3 3 2 5 2 2" xfId="2679"/>
    <cellStyle name="Cálculo 2 3 3 2 5 3" xfId="2680"/>
    <cellStyle name="Cálculo 2 3 3 2 6" xfId="2681"/>
    <cellStyle name="Cálculo 2 3 3 3" xfId="2682"/>
    <cellStyle name="Cálculo 2 3 3 3 2" xfId="2683"/>
    <cellStyle name="Cálculo 2 3 3 3 2 2" xfId="2684"/>
    <cellStyle name="Cálculo 2 3 3 3 2 2 2" xfId="2685"/>
    <cellStyle name="Cálculo 2 3 3 3 2 3" xfId="2686"/>
    <cellStyle name="Cálculo 2 3 3 3 3" xfId="2687"/>
    <cellStyle name="Cálculo 2 3 3 3 3 2" xfId="2688"/>
    <cellStyle name="Cálculo 2 3 3 3 4" xfId="2689"/>
    <cellStyle name="Cálculo 2 3 3 4" xfId="2690"/>
    <cellStyle name="Cálculo 2 3 3 4 2" xfId="2691"/>
    <cellStyle name="Cálculo 2 3 3 4 2 2" xfId="2692"/>
    <cellStyle name="Cálculo 2 3 3 4 2 2 2" xfId="2693"/>
    <cellStyle name="Cálculo 2 3 3 4 2 3" xfId="2694"/>
    <cellStyle name="Cálculo 2 3 3 4 3" xfId="2695"/>
    <cellStyle name="Cálculo 2 3 3 4 3 2" xfId="2696"/>
    <cellStyle name="Cálculo 2 3 3 4 4" xfId="2697"/>
    <cellStyle name="Cálculo 2 3 3 5" xfId="2698"/>
    <cellStyle name="Cálculo 2 3 3 5 2" xfId="2699"/>
    <cellStyle name="Cálculo 2 3 3 5 2 2" xfId="2700"/>
    <cellStyle name="Cálculo 2 3 3 5 2 2 2" xfId="2701"/>
    <cellStyle name="Cálculo 2 3 3 5 2 3" xfId="2702"/>
    <cellStyle name="Cálculo 2 3 3 5 3" xfId="2703"/>
    <cellStyle name="Cálculo 2 3 3 5 3 2" xfId="2704"/>
    <cellStyle name="Cálculo 2 3 3 5 3 2 2" xfId="2705"/>
    <cellStyle name="Cálculo 2 3 3 5 3 3" xfId="2706"/>
    <cellStyle name="Cálculo 2 3 3 5 4" xfId="2707"/>
    <cellStyle name="Cálculo 2 3 3 5 4 2" xfId="2708"/>
    <cellStyle name="Cálculo 2 3 3 5 5" xfId="2709"/>
    <cellStyle name="Cálculo 2 3 3 6" xfId="2710"/>
    <cellStyle name="Cálculo 2 3 3 6 2" xfId="2711"/>
    <cellStyle name="Cálculo 2 3 3 6 2 2" xfId="2712"/>
    <cellStyle name="Cálculo 2 3 3 6 3" xfId="2713"/>
    <cellStyle name="Cálculo 2 3 3 7" xfId="2714"/>
    <cellStyle name="Cálculo 2 3 4" xfId="2715"/>
    <cellStyle name="Cálculo 2 3 4 2" xfId="2716"/>
    <cellStyle name="Cálculo 2 3 4 2 2" xfId="2717"/>
    <cellStyle name="Cálculo 2 3 4 2 2 2" xfId="2718"/>
    <cellStyle name="Cálculo 2 3 4 2 2 2 2" xfId="2719"/>
    <cellStyle name="Cálculo 2 3 4 2 2 3" xfId="2720"/>
    <cellStyle name="Cálculo 2 3 4 2 3" xfId="2721"/>
    <cellStyle name="Cálculo 2 3 4 2 3 2" xfId="2722"/>
    <cellStyle name="Cálculo 2 3 4 2 4" xfId="2723"/>
    <cellStyle name="Cálculo 2 3 4 3" xfId="2724"/>
    <cellStyle name="Cálculo 2 3 4 3 2" xfId="2725"/>
    <cellStyle name="Cálculo 2 3 4 3 2 2" xfId="2726"/>
    <cellStyle name="Cálculo 2 3 4 3 2 2 2" xfId="2727"/>
    <cellStyle name="Cálculo 2 3 4 3 2 3" xfId="2728"/>
    <cellStyle name="Cálculo 2 3 4 3 3" xfId="2729"/>
    <cellStyle name="Cálculo 2 3 4 3 3 2" xfId="2730"/>
    <cellStyle name="Cálculo 2 3 4 3 4" xfId="2731"/>
    <cellStyle name="Cálculo 2 3 4 4" xfId="2732"/>
    <cellStyle name="Cálculo 2 3 4 4 2" xfId="2733"/>
    <cellStyle name="Cálculo 2 3 4 4 2 2" xfId="2734"/>
    <cellStyle name="Cálculo 2 3 4 4 2 2 2" xfId="2735"/>
    <cellStyle name="Cálculo 2 3 4 4 2 3" xfId="2736"/>
    <cellStyle name="Cálculo 2 3 4 4 3" xfId="2737"/>
    <cellStyle name="Cálculo 2 3 4 4 3 2" xfId="2738"/>
    <cellStyle name="Cálculo 2 3 4 4 3 2 2" xfId="2739"/>
    <cellStyle name="Cálculo 2 3 4 4 3 3" xfId="2740"/>
    <cellStyle name="Cálculo 2 3 4 4 4" xfId="2741"/>
    <cellStyle name="Cálculo 2 3 4 4 4 2" xfId="2742"/>
    <cellStyle name="Cálculo 2 3 4 4 5" xfId="2743"/>
    <cellStyle name="Cálculo 2 3 4 5" xfId="2744"/>
    <cellStyle name="Cálculo 2 3 4 5 2" xfId="2745"/>
    <cellStyle name="Cálculo 2 3 4 5 2 2" xfId="2746"/>
    <cellStyle name="Cálculo 2 3 4 5 3" xfId="2747"/>
    <cellStyle name="Cálculo 2 3 4 6" xfId="2748"/>
    <cellStyle name="Cálculo 2 3 5" xfId="2749"/>
    <cellStyle name="Cálculo 2 3 5 2" xfId="2750"/>
    <cellStyle name="Cálculo 2 3 5 2 2" xfId="2751"/>
    <cellStyle name="Cálculo 2 3 5 2 2 2" xfId="2752"/>
    <cellStyle name="Cálculo 2 3 5 2 2 2 2" xfId="2753"/>
    <cellStyle name="Cálculo 2 3 5 2 2 2 2 2" xfId="2754"/>
    <cellStyle name="Cálculo 2 3 5 2 2 2 3" xfId="2755"/>
    <cellStyle name="Cálculo 2 3 5 2 2 3" xfId="2756"/>
    <cellStyle name="Cálculo 2 3 5 2 2 3 2" xfId="2757"/>
    <cellStyle name="Cálculo 2 3 5 2 2 4" xfId="2758"/>
    <cellStyle name="Cálculo 2 3 5 2 3" xfId="2759"/>
    <cellStyle name="Cálculo 2 3 5 2 3 2" xfId="2760"/>
    <cellStyle name="Cálculo 2 3 5 2 3 2 2" xfId="2761"/>
    <cellStyle name="Cálculo 2 3 5 2 3 2 2 2" xfId="2762"/>
    <cellStyle name="Cálculo 2 3 5 2 3 2 3" xfId="2763"/>
    <cellStyle name="Cálculo 2 3 5 2 3 3" xfId="2764"/>
    <cellStyle name="Cálculo 2 3 5 2 3 3 2" xfId="2765"/>
    <cellStyle name="Cálculo 2 3 5 2 3 4" xfId="2766"/>
    <cellStyle name="Cálculo 2 3 5 2 4" xfId="2767"/>
    <cellStyle name="Cálculo 2 3 5 2 4 2" xfId="2768"/>
    <cellStyle name="Cálculo 2 3 5 2 4 2 2" xfId="2769"/>
    <cellStyle name="Cálculo 2 3 5 2 4 2 2 2" xfId="2770"/>
    <cellStyle name="Cálculo 2 3 5 2 4 2 3" xfId="2771"/>
    <cellStyle name="Cálculo 2 3 5 2 4 3" xfId="2772"/>
    <cellStyle name="Cálculo 2 3 5 2 4 3 2" xfId="2773"/>
    <cellStyle name="Cálculo 2 3 5 2 4 3 2 2" xfId="2774"/>
    <cellStyle name="Cálculo 2 3 5 2 4 3 3" xfId="2775"/>
    <cellStyle name="Cálculo 2 3 5 2 4 4" xfId="2776"/>
    <cellStyle name="Cálculo 2 3 5 2 4 4 2" xfId="2777"/>
    <cellStyle name="Cálculo 2 3 5 2 4 5" xfId="2778"/>
    <cellStyle name="Cálculo 2 3 5 2 5" xfId="2779"/>
    <cellStyle name="Cálculo 2 3 5 2 5 2" xfId="2780"/>
    <cellStyle name="Cálculo 2 3 5 2 5 2 2" xfId="2781"/>
    <cellStyle name="Cálculo 2 3 5 2 5 3" xfId="2782"/>
    <cellStyle name="Cálculo 2 3 5 2 6" xfId="2783"/>
    <cellStyle name="Cálculo 2 3 5 3" xfId="2784"/>
    <cellStyle name="Cálculo 2 3 5 3 2" xfId="2785"/>
    <cellStyle name="Cálculo 2 3 5 3 2 2" xfId="2786"/>
    <cellStyle name="Cálculo 2 3 5 3 2 2 2" xfId="2787"/>
    <cellStyle name="Cálculo 2 3 5 3 2 3" xfId="2788"/>
    <cellStyle name="Cálculo 2 3 5 3 3" xfId="2789"/>
    <cellStyle name="Cálculo 2 3 5 3 3 2" xfId="2790"/>
    <cellStyle name="Cálculo 2 3 5 3 4" xfId="2791"/>
    <cellStyle name="Cálculo 2 3 5 4" xfId="2792"/>
    <cellStyle name="Cálculo 2 3 5 4 2" xfId="2793"/>
    <cellStyle name="Cálculo 2 3 5 4 2 2" xfId="2794"/>
    <cellStyle name="Cálculo 2 3 5 4 2 2 2" xfId="2795"/>
    <cellStyle name="Cálculo 2 3 5 4 2 3" xfId="2796"/>
    <cellStyle name="Cálculo 2 3 5 4 3" xfId="2797"/>
    <cellStyle name="Cálculo 2 3 5 4 3 2" xfId="2798"/>
    <cellStyle name="Cálculo 2 3 5 4 4" xfId="2799"/>
    <cellStyle name="Cálculo 2 3 5 5" xfId="2800"/>
    <cellStyle name="Cálculo 2 3 5 5 2" xfId="2801"/>
    <cellStyle name="Cálculo 2 3 5 5 2 2" xfId="2802"/>
    <cellStyle name="Cálculo 2 3 5 5 2 2 2" xfId="2803"/>
    <cellStyle name="Cálculo 2 3 5 5 2 3" xfId="2804"/>
    <cellStyle name="Cálculo 2 3 5 5 3" xfId="2805"/>
    <cellStyle name="Cálculo 2 3 5 5 3 2" xfId="2806"/>
    <cellStyle name="Cálculo 2 3 5 5 3 2 2" xfId="2807"/>
    <cellStyle name="Cálculo 2 3 5 5 3 3" xfId="2808"/>
    <cellStyle name="Cálculo 2 3 5 5 4" xfId="2809"/>
    <cellStyle name="Cálculo 2 3 5 5 4 2" xfId="2810"/>
    <cellStyle name="Cálculo 2 3 5 5 5" xfId="2811"/>
    <cellStyle name="Cálculo 2 3 5 6" xfId="2812"/>
    <cellStyle name="Cálculo 2 3 5 6 2" xfId="2813"/>
    <cellStyle name="Cálculo 2 3 5 6 2 2" xfId="2814"/>
    <cellStyle name="Cálculo 2 3 5 6 3" xfId="2815"/>
    <cellStyle name="Cálculo 2 3 5 7" xfId="2816"/>
    <cellStyle name="Cálculo 2 3 6" xfId="2817"/>
    <cellStyle name="Cálculo 2 3 6 2" xfId="2818"/>
    <cellStyle name="Cálculo 2 3 6 2 2" xfId="2819"/>
    <cellStyle name="Cálculo 2 3 6 2 2 2" xfId="2820"/>
    <cellStyle name="Cálculo 2 3 6 2 3" xfId="2821"/>
    <cellStyle name="Cálculo 2 3 6 3" xfId="2822"/>
    <cellStyle name="Cálculo 2 3 6 3 2" xfId="2823"/>
    <cellStyle name="Cálculo 2 3 6 4" xfId="2824"/>
    <cellStyle name="Cálculo 2 3 7" xfId="2825"/>
    <cellStyle name="Cálculo 2 3 7 2" xfId="2826"/>
    <cellStyle name="Cálculo 2 3 7 2 2" xfId="2827"/>
    <cellStyle name="Cálculo 2 3 7 2 2 2" xfId="2828"/>
    <cellStyle name="Cálculo 2 3 7 2 3" xfId="2829"/>
    <cellStyle name="Cálculo 2 3 7 3" xfId="2830"/>
    <cellStyle name="Cálculo 2 3 7 3 2" xfId="2831"/>
    <cellStyle name="Cálculo 2 3 7 4" xfId="2832"/>
    <cellStyle name="Cálculo 2 3 8" xfId="2833"/>
    <cellStyle name="Cálculo 2 3 8 2" xfId="2834"/>
    <cellStyle name="Cálculo 2 3 8 2 2" xfId="2835"/>
    <cellStyle name="Cálculo 2 3 8 2 2 2" xfId="2836"/>
    <cellStyle name="Cálculo 2 3 8 2 3" xfId="2837"/>
    <cellStyle name="Cálculo 2 3 8 3" xfId="2838"/>
    <cellStyle name="Cálculo 2 3 8 3 2" xfId="2839"/>
    <cellStyle name="Cálculo 2 3 8 3 2 2" xfId="2840"/>
    <cellStyle name="Cálculo 2 3 8 3 3" xfId="2841"/>
    <cellStyle name="Cálculo 2 3 8 4" xfId="2842"/>
    <cellStyle name="Cálculo 2 3 8 4 2" xfId="2843"/>
    <cellStyle name="Cálculo 2 3 8 5" xfId="2844"/>
    <cellStyle name="Cálculo 2 3 9" xfId="2845"/>
    <cellStyle name="Cálculo 2 3 9 2" xfId="2846"/>
    <cellStyle name="Cálculo 2 3 9 2 2" xfId="2847"/>
    <cellStyle name="Cálculo 2 3 9 3" xfId="2848"/>
    <cellStyle name="Cálculo 2 3_FundsFlow" xfId="2849"/>
    <cellStyle name="Cálculo 2 4" xfId="2850"/>
    <cellStyle name="Cálculo 2 4 10" xfId="2851"/>
    <cellStyle name="Cálculo 2 4 2" xfId="2852"/>
    <cellStyle name="Cálculo 2 4 2 2" xfId="2853"/>
    <cellStyle name="Cálculo 2 4 2 2 2" xfId="2854"/>
    <cellStyle name="Cálculo 2 4 2 2 2 2" xfId="2855"/>
    <cellStyle name="Cálculo 2 4 2 2 2 2 2" xfId="2856"/>
    <cellStyle name="Cálculo 2 4 2 2 2 2 2 2" xfId="2857"/>
    <cellStyle name="Cálculo 2 4 2 2 2 2 3" xfId="2858"/>
    <cellStyle name="Cálculo 2 4 2 2 2 3" xfId="2859"/>
    <cellStyle name="Cálculo 2 4 2 2 2 3 2" xfId="2860"/>
    <cellStyle name="Cálculo 2 4 2 2 2 4" xfId="2861"/>
    <cellStyle name="Cálculo 2 4 2 2 3" xfId="2862"/>
    <cellStyle name="Cálculo 2 4 2 2 3 2" xfId="2863"/>
    <cellStyle name="Cálculo 2 4 2 2 3 2 2" xfId="2864"/>
    <cellStyle name="Cálculo 2 4 2 2 3 2 2 2" xfId="2865"/>
    <cellStyle name="Cálculo 2 4 2 2 3 2 3" xfId="2866"/>
    <cellStyle name="Cálculo 2 4 2 2 3 3" xfId="2867"/>
    <cellStyle name="Cálculo 2 4 2 2 3 3 2" xfId="2868"/>
    <cellStyle name="Cálculo 2 4 2 2 3 4" xfId="2869"/>
    <cellStyle name="Cálculo 2 4 2 2 4" xfId="2870"/>
    <cellStyle name="Cálculo 2 4 2 2 4 2" xfId="2871"/>
    <cellStyle name="Cálculo 2 4 2 2 4 2 2" xfId="2872"/>
    <cellStyle name="Cálculo 2 4 2 2 4 2 2 2" xfId="2873"/>
    <cellStyle name="Cálculo 2 4 2 2 4 2 3" xfId="2874"/>
    <cellStyle name="Cálculo 2 4 2 2 4 3" xfId="2875"/>
    <cellStyle name="Cálculo 2 4 2 2 4 3 2" xfId="2876"/>
    <cellStyle name="Cálculo 2 4 2 2 4 3 2 2" xfId="2877"/>
    <cellStyle name="Cálculo 2 4 2 2 4 3 3" xfId="2878"/>
    <cellStyle name="Cálculo 2 4 2 2 4 4" xfId="2879"/>
    <cellStyle name="Cálculo 2 4 2 2 4 4 2" xfId="2880"/>
    <cellStyle name="Cálculo 2 4 2 2 4 5" xfId="2881"/>
    <cellStyle name="Cálculo 2 4 2 2 5" xfId="2882"/>
    <cellStyle name="Cálculo 2 4 2 2 5 2" xfId="2883"/>
    <cellStyle name="Cálculo 2 4 2 2 5 2 2" xfId="2884"/>
    <cellStyle name="Cálculo 2 4 2 2 5 3" xfId="2885"/>
    <cellStyle name="Cálculo 2 4 2 2 6" xfId="2886"/>
    <cellStyle name="Cálculo 2 4 2 3" xfId="2887"/>
    <cellStyle name="Cálculo 2 4 2 3 2" xfId="2888"/>
    <cellStyle name="Cálculo 2 4 2 3 2 2" xfId="2889"/>
    <cellStyle name="Cálculo 2 4 2 3 2 2 2" xfId="2890"/>
    <cellStyle name="Cálculo 2 4 2 3 2 3" xfId="2891"/>
    <cellStyle name="Cálculo 2 4 2 3 3" xfId="2892"/>
    <cellStyle name="Cálculo 2 4 2 3 3 2" xfId="2893"/>
    <cellStyle name="Cálculo 2 4 2 3 4" xfId="2894"/>
    <cellStyle name="Cálculo 2 4 2 4" xfId="2895"/>
    <cellStyle name="Cálculo 2 4 2 4 2" xfId="2896"/>
    <cellStyle name="Cálculo 2 4 2 4 2 2" xfId="2897"/>
    <cellStyle name="Cálculo 2 4 2 4 2 2 2" xfId="2898"/>
    <cellStyle name="Cálculo 2 4 2 4 2 3" xfId="2899"/>
    <cellStyle name="Cálculo 2 4 2 4 3" xfId="2900"/>
    <cellStyle name="Cálculo 2 4 2 4 3 2" xfId="2901"/>
    <cellStyle name="Cálculo 2 4 2 4 4" xfId="2902"/>
    <cellStyle name="Cálculo 2 4 2 5" xfId="2903"/>
    <cellStyle name="Cálculo 2 4 2 5 2" xfId="2904"/>
    <cellStyle name="Cálculo 2 4 2 5 2 2" xfId="2905"/>
    <cellStyle name="Cálculo 2 4 2 5 2 2 2" xfId="2906"/>
    <cellStyle name="Cálculo 2 4 2 5 2 3" xfId="2907"/>
    <cellStyle name="Cálculo 2 4 2 5 3" xfId="2908"/>
    <cellStyle name="Cálculo 2 4 2 5 3 2" xfId="2909"/>
    <cellStyle name="Cálculo 2 4 2 5 3 2 2" xfId="2910"/>
    <cellStyle name="Cálculo 2 4 2 5 3 3" xfId="2911"/>
    <cellStyle name="Cálculo 2 4 2 5 4" xfId="2912"/>
    <cellStyle name="Cálculo 2 4 2 5 4 2" xfId="2913"/>
    <cellStyle name="Cálculo 2 4 2 5 5" xfId="2914"/>
    <cellStyle name="Cálculo 2 4 2 6" xfId="2915"/>
    <cellStyle name="Cálculo 2 4 2 6 2" xfId="2916"/>
    <cellStyle name="Cálculo 2 4 2 6 2 2" xfId="2917"/>
    <cellStyle name="Cálculo 2 4 2 6 3" xfId="2918"/>
    <cellStyle name="Cálculo 2 4 2 7" xfId="2919"/>
    <cellStyle name="Cálculo 2 4 3" xfId="2920"/>
    <cellStyle name="Cálculo 2 4 3 2" xfId="2921"/>
    <cellStyle name="Cálculo 2 4 3 2 2" xfId="2922"/>
    <cellStyle name="Cálculo 2 4 3 2 2 2" xfId="2923"/>
    <cellStyle name="Cálculo 2 4 3 2 2 2 2" xfId="2924"/>
    <cellStyle name="Cálculo 2 4 3 2 2 2 2 2" xfId="2925"/>
    <cellStyle name="Cálculo 2 4 3 2 2 2 3" xfId="2926"/>
    <cellStyle name="Cálculo 2 4 3 2 2 3" xfId="2927"/>
    <cellStyle name="Cálculo 2 4 3 2 2 3 2" xfId="2928"/>
    <cellStyle name="Cálculo 2 4 3 2 2 4" xfId="2929"/>
    <cellStyle name="Cálculo 2 4 3 2 3" xfId="2930"/>
    <cellStyle name="Cálculo 2 4 3 2 3 2" xfId="2931"/>
    <cellStyle name="Cálculo 2 4 3 2 3 2 2" xfId="2932"/>
    <cellStyle name="Cálculo 2 4 3 2 3 2 2 2" xfId="2933"/>
    <cellStyle name="Cálculo 2 4 3 2 3 2 3" xfId="2934"/>
    <cellStyle name="Cálculo 2 4 3 2 3 3" xfId="2935"/>
    <cellStyle name="Cálculo 2 4 3 2 3 3 2" xfId="2936"/>
    <cellStyle name="Cálculo 2 4 3 2 3 4" xfId="2937"/>
    <cellStyle name="Cálculo 2 4 3 2 4" xfId="2938"/>
    <cellStyle name="Cálculo 2 4 3 2 4 2" xfId="2939"/>
    <cellStyle name="Cálculo 2 4 3 2 4 2 2" xfId="2940"/>
    <cellStyle name="Cálculo 2 4 3 2 4 2 2 2" xfId="2941"/>
    <cellStyle name="Cálculo 2 4 3 2 4 2 3" xfId="2942"/>
    <cellStyle name="Cálculo 2 4 3 2 4 3" xfId="2943"/>
    <cellStyle name="Cálculo 2 4 3 2 4 3 2" xfId="2944"/>
    <cellStyle name="Cálculo 2 4 3 2 4 3 2 2" xfId="2945"/>
    <cellStyle name="Cálculo 2 4 3 2 4 3 3" xfId="2946"/>
    <cellStyle name="Cálculo 2 4 3 2 4 4" xfId="2947"/>
    <cellStyle name="Cálculo 2 4 3 2 4 4 2" xfId="2948"/>
    <cellStyle name="Cálculo 2 4 3 2 4 5" xfId="2949"/>
    <cellStyle name="Cálculo 2 4 3 2 5" xfId="2950"/>
    <cellStyle name="Cálculo 2 4 3 2 5 2" xfId="2951"/>
    <cellStyle name="Cálculo 2 4 3 2 5 2 2" xfId="2952"/>
    <cellStyle name="Cálculo 2 4 3 2 5 3" xfId="2953"/>
    <cellStyle name="Cálculo 2 4 3 2 6" xfId="2954"/>
    <cellStyle name="Cálculo 2 4 3 3" xfId="2955"/>
    <cellStyle name="Cálculo 2 4 3 3 2" xfId="2956"/>
    <cellStyle name="Cálculo 2 4 3 3 2 2" xfId="2957"/>
    <cellStyle name="Cálculo 2 4 3 3 2 2 2" xfId="2958"/>
    <cellStyle name="Cálculo 2 4 3 3 2 3" xfId="2959"/>
    <cellStyle name="Cálculo 2 4 3 3 3" xfId="2960"/>
    <cellStyle name="Cálculo 2 4 3 3 3 2" xfId="2961"/>
    <cellStyle name="Cálculo 2 4 3 3 4" xfId="2962"/>
    <cellStyle name="Cálculo 2 4 3 4" xfId="2963"/>
    <cellStyle name="Cálculo 2 4 3 4 2" xfId="2964"/>
    <cellStyle name="Cálculo 2 4 3 4 2 2" xfId="2965"/>
    <cellStyle name="Cálculo 2 4 3 4 2 2 2" xfId="2966"/>
    <cellStyle name="Cálculo 2 4 3 4 2 3" xfId="2967"/>
    <cellStyle name="Cálculo 2 4 3 4 3" xfId="2968"/>
    <cellStyle name="Cálculo 2 4 3 4 3 2" xfId="2969"/>
    <cellStyle name="Cálculo 2 4 3 4 4" xfId="2970"/>
    <cellStyle name="Cálculo 2 4 3 5" xfId="2971"/>
    <cellStyle name="Cálculo 2 4 3 5 2" xfId="2972"/>
    <cellStyle name="Cálculo 2 4 3 5 2 2" xfId="2973"/>
    <cellStyle name="Cálculo 2 4 3 5 2 2 2" xfId="2974"/>
    <cellStyle name="Cálculo 2 4 3 5 2 3" xfId="2975"/>
    <cellStyle name="Cálculo 2 4 3 5 3" xfId="2976"/>
    <cellStyle name="Cálculo 2 4 3 5 3 2" xfId="2977"/>
    <cellStyle name="Cálculo 2 4 3 5 3 2 2" xfId="2978"/>
    <cellStyle name="Cálculo 2 4 3 5 3 3" xfId="2979"/>
    <cellStyle name="Cálculo 2 4 3 5 4" xfId="2980"/>
    <cellStyle name="Cálculo 2 4 3 5 4 2" xfId="2981"/>
    <cellStyle name="Cálculo 2 4 3 5 5" xfId="2982"/>
    <cellStyle name="Cálculo 2 4 3 6" xfId="2983"/>
    <cellStyle name="Cálculo 2 4 3 6 2" xfId="2984"/>
    <cellStyle name="Cálculo 2 4 3 6 2 2" xfId="2985"/>
    <cellStyle name="Cálculo 2 4 3 6 3" xfId="2986"/>
    <cellStyle name="Cálculo 2 4 3 7" xfId="2987"/>
    <cellStyle name="Cálculo 2 4 4" xfId="2988"/>
    <cellStyle name="Cálculo 2 4 4 2" xfId="2989"/>
    <cellStyle name="Cálculo 2 4 4 2 2" xfId="2990"/>
    <cellStyle name="Cálculo 2 4 4 2 2 2" xfId="2991"/>
    <cellStyle name="Cálculo 2 4 4 2 2 2 2" xfId="2992"/>
    <cellStyle name="Cálculo 2 4 4 2 2 3" xfId="2993"/>
    <cellStyle name="Cálculo 2 4 4 2 3" xfId="2994"/>
    <cellStyle name="Cálculo 2 4 4 2 3 2" xfId="2995"/>
    <cellStyle name="Cálculo 2 4 4 2 4" xfId="2996"/>
    <cellStyle name="Cálculo 2 4 4 3" xfId="2997"/>
    <cellStyle name="Cálculo 2 4 4 3 2" xfId="2998"/>
    <cellStyle name="Cálculo 2 4 4 3 2 2" xfId="2999"/>
    <cellStyle name="Cálculo 2 4 4 3 2 2 2" xfId="3000"/>
    <cellStyle name="Cálculo 2 4 4 3 2 3" xfId="3001"/>
    <cellStyle name="Cálculo 2 4 4 3 3" xfId="3002"/>
    <cellStyle name="Cálculo 2 4 4 3 3 2" xfId="3003"/>
    <cellStyle name="Cálculo 2 4 4 3 4" xfId="3004"/>
    <cellStyle name="Cálculo 2 4 4 4" xfId="3005"/>
    <cellStyle name="Cálculo 2 4 4 4 2" xfId="3006"/>
    <cellStyle name="Cálculo 2 4 4 4 2 2" xfId="3007"/>
    <cellStyle name="Cálculo 2 4 4 4 2 2 2" xfId="3008"/>
    <cellStyle name="Cálculo 2 4 4 4 2 3" xfId="3009"/>
    <cellStyle name="Cálculo 2 4 4 4 3" xfId="3010"/>
    <cellStyle name="Cálculo 2 4 4 4 3 2" xfId="3011"/>
    <cellStyle name="Cálculo 2 4 4 4 3 2 2" xfId="3012"/>
    <cellStyle name="Cálculo 2 4 4 4 3 3" xfId="3013"/>
    <cellStyle name="Cálculo 2 4 4 4 4" xfId="3014"/>
    <cellStyle name="Cálculo 2 4 4 4 4 2" xfId="3015"/>
    <cellStyle name="Cálculo 2 4 4 4 5" xfId="3016"/>
    <cellStyle name="Cálculo 2 4 4 5" xfId="3017"/>
    <cellStyle name="Cálculo 2 4 4 5 2" xfId="3018"/>
    <cellStyle name="Cálculo 2 4 4 5 2 2" xfId="3019"/>
    <cellStyle name="Cálculo 2 4 4 5 3" xfId="3020"/>
    <cellStyle name="Cálculo 2 4 4 6" xfId="3021"/>
    <cellStyle name="Cálculo 2 4 5" xfId="3022"/>
    <cellStyle name="Cálculo 2 4 5 2" xfId="3023"/>
    <cellStyle name="Cálculo 2 4 5 2 2" xfId="3024"/>
    <cellStyle name="Cálculo 2 4 5 2 2 2" xfId="3025"/>
    <cellStyle name="Cálculo 2 4 5 2 2 2 2" xfId="3026"/>
    <cellStyle name="Cálculo 2 4 5 2 2 2 2 2" xfId="3027"/>
    <cellStyle name="Cálculo 2 4 5 2 2 2 3" xfId="3028"/>
    <cellStyle name="Cálculo 2 4 5 2 2 3" xfId="3029"/>
    <cellStyle name="Cálculo 2 4 5 2 2 3 2" xfId="3030"/>
    <cellStyle name="Cálculo 2 4 5 2 2 4" xfId="3031"/>
    <cellStyle name="Cálculo 2 4 5 2 3" xfId="3032"/>
    <cellStyle name="Cálculo 2 4 5 2 3 2" xfId="3033"/>
    <cellStyle name="Cálculo 2 4 5 2 3 2 2" xfId="3034"/>
    <cellStyle name="Cálculo 2 4 5 2 3 2 2 2" xfId="3035"/>
    <cellStyle name="Cálculo 2 4 5 2 3 2 3" xfId="3036"/>
    <cellStyle name="Cálculo 2 4 5 2 3 3" xfId="3037"/>
    <cellStyle name="Cálculo 2 4 5 2 3 3 2" xfId="3038"/>
    <cellStyle name="Cálculo 2 4 5 2 3 4" xfId="3039"/>
    <cellStyle name="Cálculo 2 4 5 2 4" xfId="3040"/>
    <cellStyle name="Cálculo 2 4 5 2 4 2" xfId="3041"/>
    <cellStyle name="Cálculo 2 4 5 2 4 2 2" xfId="3042"/>
    <cellStyle name="Cálculo 2 4 5 2 4 2 2 2" xfId="3043"/>
    <cellStyle name="Cálculo 2 4 5 2 4 2 3" xfId="3044"/>
    <cellStyle name="Cálculo 2 4 5 2 4 3" xfId="3045"/>
    <cellStyle name="Cálculo 2 4 5 2 4 3 2" xfId="3046"/>
    <cellStyle name="Cálculo 2 4 5 2 4 3 2 2" xfId="3047"/>
    <cellStyle name="Cálculo 2 4 5 2 4 3 3" xfId="3048"/>
    <cellStyle name="Cálculo 2 4 5 2 4 4" xfId="3049"/>
    <cellStyle name="Cálculo 2 4 5 2 4 4 2" xfId="3050"/>
    <cellStyle name="Cálculo 2 4 5 2 4 5" xfId="3051"/>
    <cellStyle name="Cálculo 2 4 5 2 5" xfId="3052"/>
    <cellStyle name="Cálculo 2 4 5 2 5 2" xfId="3053"/>
    <cellStyle name="Cálculo 2 4 5 2 5 2 2" xfId="3054"/>
    <cellStyle name="Cálculo 2 4 5 2 5 3" xfId="3055"/>
    <cellStyle name="Cálculo 2 4 5 2 6" xfId="3056"/>
    <cellStyle name="Cálculo 2 4 5 3" xfId="3057"/>
    <cellStyle name="Cálculo 2 4 5 3 2" xfId="3058"/>
    <cellStyle name="Cálculo 2 4 5 3 2 2" xfId="3059"/>
    <cellStyle name="Cálculo 2 4 5 3 2 2 2" xfId="3060"/>
    <cellStyle name="Cálculo 2 4 5 3 2 3" xfId="3061"/>
    <cellStyle name="Cálculo 2 4 5 3 3" xfId="3062"/>
    <cellStyle name="Cálculo 2 4 5 3 3 2" xfId="3063"/>
    <cellStyle name="Cálculo 2 4 5 3 4" xfId="3064"/>
    <cellStyle name="Cálculo 2 4 5 4" xfId="3065"/>
    <cellStyle name="Cálculo 2 4 5 4 2" xfId="3066"/>
    <cellStyle name="Cálculo 2 4 5 4 2 2" xfId="3067"/>
    <cellStyle name="Cálculo 2 4 5 4 2 2 2" xfId="3068"/>
    <cellStyle name="Cálculo 2 4 5 4 2 3" xfId="3069"/>
    <cellStyle name="Cálculo 2 4 5 4 3" xfId="3070"/>
    <cellStyle name="Cálculo 2 4 5 4 3 2" xfId="3071"/>
    <cellStyle name="Cálculo 2 4 5 4 4" xfId="3072"/>
    <cellStyle name="Cálculo 2 4 5 5" xfId="3073"/>
    <cellStyle name="Cálculo 2 4 5 5 2" xfId="3074"/>
    <cellStyle name="Cálculo 2 4 5 5 2 2" xfId="3075"/>
    <cellStyle name="Cálculo 2 4 5 5 2 2 2" xfId="3076"/>
    <cellStyle name="Cálculo 2 4 5 5 2 3" xfId="3077"/>
    <cellStyle name="Cálculo 2 4 5 5 3" xfId="3078"/>
    <cellStyle name="Cálculo 2 4 5 5 3 2" xfId="3079"/>
    <cellStyle name="Cálculo 2 4 5 5 3 2 2" xfId="3080"/>
    <cellStyle name="Cálculo 2 4 5 5 3 3" xfId="3081"/>
    <cellStyle name="Cálculo 2 4 5 5 4" xfId="3082"/>
    <cellStyle name="Cálculo 2 4 5 5 4 2" xfId="3083"/>
    <cellStyle name="Cálculo 2 4 5 5 5" xfId="3084"/>
    <cellStyle name="Cálculo 2 4 5 6" xfId="3085"/>
    <cellStyle name="Cálculo 2 4 5 6 2" xfId="3086"/>
    <cellStyle name="Cálculo 2 4 5 6 2 2" xfId="3087"/>
    <cellStyle name="Cálculo 2 4 5 6 3" xfId="3088"/>
    <cellStyle name="Cálculo 2 4 5 7" xfId="3089"/>
    <cellStyle name="Cálculo 2 4 6" xfId="3090"/>
    <cellStyle name="Cálculo 2 4 6 2" xfId="3091"/>
    <cellStyle name="Cálculo 2 4 6 2 2" xfId="3092"/>
    <cellStyle name="Cálculo 2 4 6 2 2 2" xfId="3093"/>
    <cellStyle name="Cálculo 2 4 6 2 3" xfId="3094"/>
    <cellStyle name="Cálculo 2 4 6 3" xfId="3095"/>
    <cellStyle name="Cálculo 2 4 6 3 2" xfId="3096"/>
    <cellStyle name="Cálculo 2 4 6 4" xfId="3097"/>
    <cellStyle name="Cálculo 2 4 7" xfId="3098"/>
    <cellStyle name="Cálculo 2 4 7 2" xfId="3099"/>
    <cellStyle name="Cálculo 2 4 7 2 2" xfId="3100"/>
    <cellStyle name="Cálculo 2 4 7 2 2 2" xfId="3101"/>
    <cellStyle name="Cálculo 2 4 7 2 3" xfId="3102"/>
    <cellStyle name="Cálculo 2 4 7 3" xfId="3103"/>
    <cellStyle name="Cálculo 2 4 7 3 2" xfId="3104"/>
    <cellStyle name="Cálculo 2 4 7 4" xfId="3105"/>
    <cellStyle name="Cálculo 2 4 8" xfId="3106"/>
    <cellStyle name="Cálculo 2 4 8 2" xfId="3107"/>
    <cellStyle name="Cálculo 2 4 8 2 2" xfId="3108"/>
    <cellStyle name="Cálculo 2 4 8 2 2 2" xfId="3109"/>
    <cellStyle name="Cálculo 2 4 8 2 3" xfId="3110"/>
    <cellStyle name="Cálculo 2 4 8 3" xfId="3111"/>
    <cellStyle name="Cálculo 2 4 8 3 2" xfId="3112"/>
    <cellStyle name="Cálculo 2 4 8 3 2 2" xfId="3113"/>
    <cellStyle name="Cálculo 2 4 8 3 3" xfId="3114"/>
    <cellStyle name="Cálculo 2 4 8 4" xfId="3115"/>
    <cellStyle name="Cálculo 2 4 8 4 2" xfId="3116"/>
    <cellStyle name="Cálculo 2 4 8 5" xfId="3117"/>
    <cellStyle name="Cálculo 2 4 9" xfId="3118"/>
    <cellStyle name="Cálculo 2 4 9 2" xfId="3119"/>
    <cellStyle name="Cálculo 2 4 9 2 2" xfId="3120"/>
    <cellStyle name="Cálculo 2 4 9 3" xfId="3121"/>
    <cellStyle name="Cálculo 2 4_FundsFlow" xfId="3122"/>
    <cellStyle name="Cálculo 2 5" xfId="3123"/>
    <cellStyle name="Cálculo 2 5 10" xfId="3124"/>
    <cellStyle name="Cálculo 2 5 2" xfId="3125"/>
    <cellStyle name="Cálculo 2 5 2 2" xfId="3126"/>
    <cellStyle name="Cálculo 2 5 2 2 2" xfId="3127"/>
    <cellStyle name="Cálculo 2 5 2 2 2 2" xfId="3128"/>
    <cellStyle name="Cálculo 2 5 2 2 2 2 2" xfId="3129"/>
    <cellStyle name="Cálculo 2 5 2 2 2 2 2 2" xfId="3130"/>
    <cellStyle name="Cálculo 2 5 2 2 2 2 3" xfId="3131"/>
    <cellStyle name="Cálculo 2 5 2 2 2 3" xfId="3132"/>
    <cellStyle name="Cálculo 2 5 2 2 2 3 2" xfId="3133"/>
    <cellStyle name="Cálculo 2 5 2 2 2 4" xfId="3134"/>
    <cellStyle name="Cálculo 2 5 2 2 3" xfId="3135"/>
    <cellStyle name="Cálculo 2 5 2 2 3 2" xfId="3136"/>
    <cellStyle name="Cálculo 2 5 2 2 3 2 2" xfId="3137"/>
    <cellStyle name="Cálculo 2 5 2 2 3 2 2 2" xfId="3138"/>
    <cellStyle name="Cálculo 2 5 2 2 3 2 3" xfId="3139"/>
    <cellStyle name="Cálculo 2 5 2 2 3 3" xfId="3140"/>
    <cellStyle name="Cálculo 2 5 2 2 3 3 2" xfId="3141"/>
    <cellStyle name="Cálculo 2 5 2 2 3 4" xfId="3142"/>
    <cellStyle name="Cálculo 2 5 2 2 4" xfId="3143"/>
    <cellStyle name="Cálculo 2 5 2 2 4 2" xfId="3144"/>
    <cellStyle name="Cálculo 2 5 2 2 4 2 2" xfId="3145"/>
    <cellStyle name="Cálculo 2 5 2 2 4 2 2 2" xfId="3146"/>
    <cellStyle name="Cálculo 2 5 2 2 4 2 3" xfId="3147"/>
    <cellStyle name="Cálculo 2 5 2 2 4 3" xfId="3148"/>
    <cellStyle name="Cálculo 2 5 2 2 4 3 2" xfId="3149"/>
    <cellStyle name="Cálculo 2 5 2 2 4 3 2 2" xfId="3150"/>
    <cellStyle name="Cálculo 2 5 2 2 4 3 3" xfId="3151"/>
    <cellStyle name="Cálculo 2 5 2 2 4 4" xfId="3152"/>
    <cellStyle name="Cálculo 2 5 2 2 4 4 2" xfId="3153"/>
    <cellStyle name="Cálculo 2 5 2 2 4 5" xfId="3154"/>
    <cellStyle name="Cálculo 2 5 2 2 5" xfId="3155"/>
    <cellStyle name="Cálculo 2 5 2 2 5 2" xfId="3156"/>
    <cellStyle name="Cálculo 2 5 2 2 5 2 2" xfId="3157"/>
    <cellStyle name="Cálculo 2 5 2 2 5 3" xfId="3158"/>
    <cellStyle name="Cálculo 2 5 2 2 6" xfId="3159"/>
    <cellStyle name="Cálculo 2 5 2 3" xfId="3160"/>
    <cellStyle name="Cálculo 2 5 2 3 2" xfId="3161"/>
    <cellStyle name="Cálculo 2 5 2 3 2 2" xfId="3162"/>
    <cellStyle name="Cálculo 2 5 2 3 2 2 2" xfId="3163"/>
    <cellStyle name="Cálculo 2 5 2 3 2 3" xfId="3164"/>
    <cellStyle name="Cálculo 2 5 2 3 3" xfId="3165"/>
    <cellStyle name="Cálculo 2 5 2 3 3 2" xfId="3166"/>
    <cellStyle name="Cálculo 2 5 2 3 4" xfId="3167"/>
    <cellStyle name="Cálculo 2 5 2 4" xfId="3168"/>
    <cellStyle name="Cálculo 2 5 2 4 2" xfId="3169"/>
    <cellStyle name="Cálculo 2 5 2 4 2 2" xfId="3170"/>
    <cellStyle name="Cálculo 2 5 2 4 2 2 2" xfId="3171"/>
    <cellStyle name="Cálculo 2 5 2 4 2 3" xfId="3172"/>
    <cellStyle name="Cálculo 2 5 2 4 3" xfId="3173"/>
    <cellStyle name="Cálculo 2 5 2 4 3 2" xfId="3174"/>
    <cellStyle name="Cálculo 2 5 2 4 4" xfId="3175"/>
    <cellStyle name="Cálculo 2 5 2 5" xfId="3176"/>
    <cellStyle name="Cálculo 2 5 2 5 2" xfId="3177"/>
    <cellStyle name="Cálculo 2 5 2 5 2 2" xfId="3178"/>
    <cellStyle name="Cálculo 2 5 2 5 2 2 2" xfId="3179"/>
    <cellStyle name="Cálculo 2 5 2 5 2 3" xfId="3180"/>
    <cellStyle name="Cálculo 2 5 2 5 3" xfId="3181"/>
    <cellStyle name="Cálculo 2 5 2 5 3 2" xfId="3182"/>
    <cellStyle name="Cálculo 2 5 2 5 3 2 2" xfId="3183"/>
    <cellStyle name="Cálculo 2 5 2 5 3 3" xfId="3184"/>
    <cellStyle name="Cálculo 2 5 2 5 4" xfId="3185"/>
    <cellStyle name="Cálculo 2 5 2 5 4 2" xfId="3186"/>
    <cellStyle name="Cálculo 2 5 2 5 5" xfId="3187"/>
    <cellStyle name="Cálculo 2 5 2 6" xfId="3188"/>
    <cellStyle name="Cálculo 2 5 2 6 2" xfId="3189"/>
    <cellStyle name="Cálculo 2 5 2 6 2 2" xfId="3190"/>
    <cellStyle name="Cálculo 2 5 2 6 3" xfId="3191"/>
    <cellStyle name="Cálculo 2 5 2 7" xfId="3192"/>
    <cellStyle name="Cálculo 2 5 3" xfId="3193"/>
    <cellStyle name="Cálculo 2 5 3 2" xfId="3194"/>
    <cellStyle name="Cálculo 2 5 3 2 2" xfId="3195"/>
    <cellStyle name="Cálculo 2 5 3 2 2 2" xfId="3196"/>
    <cellStyle name="Cálculo 2 5 3 2 2 2 2" xfId="3197"/>
    <cellStyle name="Cálculo 2 5 3 2 2 2 2 2" xfId="3198"/>
    <cellStyle name="Cálculo 2 5 3 2 2 2 3" xfId="3199"/>
    <cellStyle name="Cálculo 2 5 3 2 2 3" xfId="3200"/>
    <cellStyle name="Cálculo 2 5 3 2 2 3 2" xfId="3201"/>
    <cellStyle name="Cálculo 2 5 3 2 2 4" xfId="3202"/>
    <cellStyle name="Cálculo 2 5 3 2 3" xfId="3203"/>
    <cellStyle name="Cálculo 2 5 3 2 3 2" xfId="3204"/>
    <cellStyle name="Cálculo 2 5 3 2 3 2 2" xfId="3205"/>
    <cellStyle name="Cálculo 2 5 3 2 3 2 2 2" xfId="3206"/>
    <cellStyle name="Cálculo 2 5 3 2 3 2 3" xfId="3207"/>
    <cellStyle name="Cálculo 2 5 3 2 3 3" xfId="3208"/>
    <cellStyle name="Cálculo 2 5 3 2 3 3 2" xfId="3209"/>
    <cellStyle name="Cálculo 2 5 3 2 3 4" xfId="3210"/>
    <cellStyle name="Cálculo 2 5 3 2 4" xfId="3211"/>
    <cellStyle name="Cálculo 2 5 3 2 4 2" xfId="3212"/>
    <cellStyle name="Cálculo 2 5 3 2 4 2 2" xfId="3213"/>
    <cellStyle name="Cálculo 2 5 3 2 4 2 2 2" xfId="3214"/>
    <cellStyle name="Cálculo 2 5 3 2 4 2 3" xfId="3215"/>
    <cellStyle name="Cálculo 2 5 3 2 4 3" xfId="3216"/>
    <cellStyle name="Cálculo 2 5 3 2 4 3 2" xfId="3217"/>
    <cellStyle name="Cálculo 2 5 3 2 4 3 2 2" xfId="3218"/>
    <cellStyle name="Cálculo 2 5 3 2 4 3 3" xfId="3219"/>
    <cellStyle name="Cálculo 2 5 3 2 4 4" xfId="3220"/>
    <cellStyle name="Cálculo 2 5 3 2 4 4 2" xfId="3221"/>
    <cellStyle name="Cálculo 2 5 3 2 4 5" xfId="3222"/>
    <cellStyle name="Cálculo 2 5 3 2 5" xfId="3223"/>
    <cellStyle name="Cálculo 2 5 3 2 5 2" xfId="3224"/>
    <cellStyle name="Cálculo 2 5 3 2 5 2 2" xfId="3225"/>
    <cellStyle name="Cálculo 2 5 3 2 5 3" xfId="3226"/>
    <cellStyle name="Cálculo 2 5 3 2 6" xfId="3227"/>
    <cellStyle name="Cálculo 2 5 3 3" xfId="3228"/>
    <cellStyle name="Cálculo 2 5 3 3 2" xfId="3229"/>
    <cellStyle name="Cálculo 2 5 3 3 2 2" xfId="3230"/>
    <cellStyle name="Cálculo 2 5 3 3 2 2 2" xfId="3231"/>
    <cellStyle name="Cálculo 2 5 3 3 2 3" xfId="3232"/>
    <cellStyle name="Cálculo 2 5 3 3 3" xfId="3233"/>
    <cellStyle name="Cálculo 2 5 3 3 3 2" xfId="3234"/>
    <cellStyle name="Cálculo 2 5 3 3 4" xfId="3235"/>
    <cellStyle name="Cálculo 2 5 3 4" xfId="3236"/>
    <cellStyle name="Cálculo 2 5 3 4 2" xfId="3237"/>
    <cellStyle name="Cálculo 2 5 3 4 2 2" xfId="3238"/>
    <cellStyle name="Cálculo 2 5 3 4 2 2 2" xfId="3239"/>
    <cellStyle name="Cálculo 2 5 3 4 2 3" xfId="3240"/>
    <cellStyle name="Cálculo 2 5 3 4 3" xfId="3241"/>
    <cellStyle name="Cálculo 2 5 3 4 3 2" xfId="3242"/>
    <cellStyle name="Cálculo 2 5 3 4 4" xfId="3243"/>
    <cellStyle name="Cálculo 2 5 3 5" xfId="3244"/>
    <cellStyle name="Cálculo 2 5 3 5 2" xfId="3245"/>
    <cellStyle name="Cálculo 2 5 3 5 2 2" xfId="3246"/>
    <cellStyle name="Cálculo 2 5 3 5 2 2 2" xfId="3247"/>
    <cellStyle name="Cálculo 2 5 3 5 2 3" xfId="3248"/>
    <cellStyle name="Cálculo 2 5 3 5 3" xfId="3249"/>
    <cellStyle name="Cálculo 2 5 3 5 3 2" xfId="3250"/>
    <cellStyle name="Cálculo 2 5 3 5 3 2 2" xfId="3251"/>
    <cellStyle name="Cálculo 2 5 3 5 3 3" xfId="3252"/>
    <cellStyle name="Cálculo 2 5 3 5 4" xfId="3253"/>
    <cellStyle name="Cálculo 2 5 3 5 4 2" xfId="3254"/>
    <cellStyle name="Cálculo 2 5 3 5 5" xfId="3255"/>
    <cellStyle name="Cálculo 2 5 3 6" xfId="3256"/>
    <cellStyle name="Cálculo 2 5 3 6 2" xfId="3257"/>
    <cellStyle name="Cálculo 2 5 3 6 2 2" xfId="3258"/>
    <cellStyle name="Cálculo 2 5 3 6 3" xfId="3259"/>
    <cellStyle name="Cálculo 2 5 3 7" xfId="3260"/>
    <cellStyle name="Cálculo 2 5 4" xfId="3261"/>
    <cellStyle name="Cálculo 2 5 4 2" xfId="3262"/>
    <cellStyle name="Cálculo 2 5 4 2 2" xfId="3263"/>
    <cellStyle name="Cálculo 2 5 4 2 2 2" xfId="3264"/>
    <cellStyle name="Cálculo 2 5 4 2 2 2 2" xfId="3265"/>
    <cellStyle name="Cálculo 2 5 4 2 2 3" xfId="3266"/>
    <cellStyle name="Cálculo 2 5 4 2 3" xfId="3267"/>
    <cellStyle name="Cálculo 2 5 4 2 3 2" xfId="3268"/>
    <cellStyle name="Cálculo 2 5 4 2 4" xfId="3269"/>
    <cellStyle name="Cálculo 2 5 4 3" xfId="3270"/>
    <cellStyle name="Cálculo 2 5 4 3 2" xfId="3271"/>
    <cellStyle name="Cálculo 2 5 4 3 2 2" xfId="3272"/>
    <cellStyle name="Cálculo 2 5 4 3 2 2 2" xfId="3273"/>
    <cellStyle name="Cálculo 2 5 4 3 2 3" xfId="3274"/>
    <cellStyle name="Cálculo 2 5 4 3 3" xfId="3275"/>
    <cellStyle name="Cálculo 2 5 4 3 3 2" xfId="3276"/>
    <cellStyle name="Cálculo 2 5 4 3 4" xfId="3277"/>
    <cellStyle name="Cálculo 2 5 4 4" xfId="3278"/>
    <cellStyle name="Cálculo 2 5 4 4 2" xfId="3279"/>
    <cellStyle name="Cálculo 2 5 4 4 2 2" xfId="3280"/>
    <cellStyle name="Cálculo 2 5 4 4 2 2 2" xfId="3281"/>
    <cellStyle name="Cálculo 2 5 4 4 2 3" xfId="3282"/>
    <cellStyle name="Cálculo 2 5 4 4 3" xfId="3283"/>
    <cellStyle name="Cálculo 2 5 4 4 3 2" xfId="3284"/>
    <cellStyle name="Cálculo 2 5 4 4 3 2 2" xfId="3285"/>
    <cellStyle name="Cálculo 2 5 4 4 3 3" xfId="3286"/>
    <cellStyle name="Cálculo 2 5 4 4 4" xfId="3287"/>
    <cellStyle name="Cálculo 2 5 4 4 4 2" xfId="3288"/>
    <cellStyle name="Cálculo 2 5 4 4 5" xfId="3289"/>
    <cellStyle name="Cálculo 2 5 4 5" xfId="3290"/>
    <cellStyle name="Cálculo 2 5 4 5 2" xfId="3291"/>
    <cellStyle name="Cálculo 2 5 4 5 2 2" xfId="3292"/>
    <cellStyle name="Cálculo 2 5 4 5 3" xfId="3293"/>
    <cellStyle name="Cálculo 2 5 4 6" xfId="3294"/>
    <cellStyle name="Cálculo 2 5 5" xfId="3295"/>
    <cellStyle name="Cálculo 2 5 5 2" xfId="3296"/>
    <cellStyle name="Cálculo 2 5 5 2 2" xfId="3297"/>
    <cellStyle name="Cálculo 2 5 5 2 2 2" xfId="3298"/>
    <cellStyle name="Cálculo 2 5 5 2 2 2 2" xfId="3299"/>
    <cellStyle name="Cálculo 2 5 5 2 2 2 2 2" xfId="3300"/>
    <cellStyle name="Cálculo 2 5 5 2 2 2 3" xfId="3301"/>
    <cellStyle name="Cálculo 2 5 5 2 2 3" xfId="3302"/>
    <cellStyle name="Cálculo 2 5 5 2 2 3 2" xfId="3303"/>
    <cellStyle name="Cálculo 2 5 5 2 2 4" xfId="3304"/>
    <cellStyle name="Cálculo 2 5 5 2 3" xfId="3305"/>
    <cellStyle name="Cálculo 2 5 5 2 3 2" xfId="3306"/>
    <cellStyle name="Cálculo 2 5 5 2 3 2 2" xfId="3307"/>
    <cellStyle name="Cálculo 2 5 5 2 3 2 2 2" xfId="3308"/>
    <cellStyle name="Cálculo 2 5 5 2 3 2 3" xfId="3309"/>
    <cellStyle name="Cálculo 2 5 5 2 3 3" xfId="3310"/>
    <cellStyle name="Cálculo 2 5 5 2 3 3 2" xfId="3311"/>
    <cellStyle name="Cálculo 2 5 5 2 3 4" xfId="3312"/>
    <cellStyle name="Cálculo 2 5 5 2 4" xfId="3313"/>
    <cellStyle name="Cálculo 2 5 5 2 4 2" xfId="3314"/>
    <cellStyle name="Cálculo 2 5 5 2 4 2 2" xfId="3315"/>
    <cellStyle name="Cálculo 2 5 5 2 4 2 2 2" xfId="3316"/>
    <cellStyle name="Cálculo 2 5 5 2 4 2 3" xfId="3317"/>
    <cellStyle name="Cálculo 2 5 5 2 4 3" xfId="3318"/>
    <cellStyle name="Cálculo 2 5 5 2 4 3 2" xfId="3319"/>
    <cellStyle name="Cálculo 2 5 5 2 4 3 2 2" xfId="3320"/>
    <cellStyle name="Cálculo 2 5 5 2 4 3 3" xfId="3321"/>
    <cellStyle name="Cálculo 2 5 5 2 4 4" xfId="3322"/>
    <cellStyle name="Cálculo 2 5 5 2 4 4 2" xfId="3323"/>
    <cellStyle name="Cálculo 2 5 5 2 4 5" xfId="3324"/>
    <cellStyle name="Cálculo 2 5 5 2 5" xfId="3325"/>
    <cellStyle name="Cálculo 2 5 5 2 5 2" xfId="3326"/>
    <cellStyle name="Cálculo 2 5 5 2 5 2 2" xfId="3327"/>
    <cellStyle name="Cálculo 2 5 5 2 5 3" xfId="3328"/>
    <cellStyle name="Cálculo 2 5 5 2 6" xfId="3329"/>
    <cellStyle name="Cálculo 2 5 5 3" xfId="3330"/>
    <cellStyle name="Cálculo 2 5 5 3 2" xfId="3331"/>
    <cellStyle name="Cálculo 2 5 5 3 2 2" xfId="3332"/>
    <cellStyle name="Cálculo 2 5 5 3 2 2 2" xfId="3333"/>
    <cellStyle name="Cálculo 2 5 5 3 2 3" xfId="3334"/>
    <cellStyle name="Cálculo 2 5 5 3 3" xfId="3335"/>
    <cellStyle name="Cálculo 2 5 5 3 3 2" xfId="3336"/>
    <cellStyle name="Cálculo 2 5 5 3 4" xfId="3337"/>
    <cellStyle name="Cálculo 2 5 5 4" xfId="3338"/>
    <cellStyle name="Cálculo 2 5 5 4 2" xfId="3339"/>
    <cellStyle name="Cálculo 2 5 5 4 2 2" xfId="3340"/>
    <cellStyle name="Cálculo 2 5 5 4 2 2 2" xfId="3341"/>
    <cellStyle name="Cálculo 2 5 5 4 2 3" xfId="3342"/>
    <cellStyle name="Cálculo 2 5 5 4 3" xfId="3343"/>
    <cellStyle name="Cálculo 2 5 5 4 3 2" xfId="3344"/>
    <cellStyle name="Cálculo 2 5 5 4 4" xfId="3345"/>
    <cellStyle name="Cálculo 2 5 5 5" xfId="3346"/>
    <cellStyle name="Cálculo 2 5 5 5 2" xfId="3347"/>
    <cellStyle name="Cálculo 2 5 5 5 2 2" xfId="3348"/>
    <cellStyle name="Cálculo 2 5 5 5 2 2 2" xfId="3349"/>
    <cellStyle name="Cálculo 2 5 5 5 2 3" xfId="3350"/>
    <cellStyle name="Cálculo 2 5 5 5 3" xfId="3351"/>
    <cellStyle name="Cálculo 2 5 5 5 3 2" xfId="3352"/>
    <cellStyle name="Cálculo 2 5 5 5 3 2 2" xfId="3353"/>
    <cellStyle name="Cálculo 2 5 5 5 3 3" xfId="3354"/>
    <cellStyle name="Cálculo 2 5 5 5 4" xfId="3355"/>
    <cellStyle name="Cálculo 2 5 5 5 4 2" xfId="3356"/>
    <cellStyle name="Cálculo 2 5 5 5 5" xfId="3357"/>
    <cellStyle name="Cálculo 2 5 5 6" xfId="3358"/>
    <cellStyle name="Cálculo 2 5 5 6 2" xfId="3359"/>
    <cellStyle name="Cálculo 2 5 5 6 2 2" xfId="3360"/>
    <cellStyle name="Cálculo 2 5 5 6 3" xfId="3361"/>
    <cellStyle name="Cálculo 2 5 5 7" xfId="3362"/>
    <cellStyle name="Cálculo 2 5 6" xfId="3363"/>
    <cellStyle name="Cálculo 2 5 6 2" xfId="3364"/>
    <cellStyle name="Cálculo 2 5 6 2 2" xfId="3365"/>
    <cellStyle name="Cálculo 2 5 6 2 2 2" xfId="3366"/>
    <cellStyle name="Cálculo 2 5 6 2 3" xfId="3367"/>
    <cellStyle name="Cálculo 2 5 6 3" xfId="3368"/>
    <cellStyle name="Cálculo 2 5 6 3 2" xfId="3369"/>
    <cellStyle name="Cálculo 2 5 6 4" xfId="3370"/>
    <cellStyle name="Cálculo 2 5 7" xfId="3371"/>
    <cellStyle name="Cálculo 2 5 7 2" xfId="3372"/>
    <cellStyle name="Cálculo 2 5 7 2 2" xfId="3373"/>
    <cellStyle name="Cálculo 2 5 7 2 2 2" xfId="3374"/>
    <cellStyle name="Cálculo 2 5 7 2 3" xfId="3375"/>
    <cellStyle name="Cálculo 2 5 7 3" xfId="3376"/>
    <cellStyle name="Cálculo 2 5 7 3 2" xfId="3377"/>
    <cellStyle name="Cálculo 2 5 7 4" xfId="3378"/>
    <cellStyle name="Cálculo 2 5 8" xfId="3379"/>
    <cellStyle name="Cálculo 2 5 8 2" xfId="3380"/>
    <cellStyle name="Cálculo 2 5 8 2 2" xfId="3381"/>
    <cellStyle name="Cálculo 2 5 8 2 2 2" xfId="3382"/>
    <cellStyle name="Cálculo 2 5 8 2 3" xfId="3383"/>
    <cellStyle name="Cálculo 2 5 8 3" xfId="3384"/>
    <cellStyle name="Cálculo 2 5 8 3 2" xfId="3385"/>
    <cellStyle name="Cálculo 2 5 8 3 2 2" xfId="3386"/>
    <cellStyle name="Cálculo 2 5 8 3 3" xfId="3387"/>
    <cellStyle name="Cálculo 2 5 8 4" xfId="3388"/>
    <cellStyle name="Cálculo 2 5 8 4 2" xfId="3389"/>
    <cellStyle name="Cálculo 2 5 8 5" xfId="3390"/>
    <cellStyle name="Cálculo 2 5 9" xfId="3391"/>
    <cellStyle name="Cálculo 2 5 9 2" xfId="3392"/>
    <cellStyle name="Cálculo 2 5 9 2 2" xfId="3393"/>
    <cellStyle name="Cálculo 2 5 9 3" xfId="3394"/>
    <cellStyle name="Cálculo 2 5_FundsFlow" xfId="3395"/>
    <cellStyle name="Cálculo 2 6" xfId="3396"/>
    <cellStyle name="Cálculo 2 6 2" xfId="3397"/>
    <cellStyle name="Cálculo 2 6 2 2" xfId="3398"/>
    <cellStyle name="Cálculo 2 6 2 2 2" xfId="3399"/>
    <cellStyle name="Cálculo 2 6 2 2 2 2" xfId="3400"/>
    <cellStyle name="Cálculo 2 6 2 2 2 2 2" xfId="3401"/>
    <cellStyle name="Cálculo 2 6 2 2 2 3" xfId="3402"/>
    <cellStyle name="Cálculo 2 6 2 2 3" xfId="3403"/>
    <cellStyle name="Cálculo 2 6 2 2 3 2" xfId="3404"/>
    <cellStyle name="Cálculo 2 6 2 2 4" xfId="3405"/>
    <cellStyle name="Cálculo 2 6 2 3" xfId="3406"/>
    <cellStyle name="Cálculo 2 6 2 3 2" xfId="3407"/>
    <cellStyle name="Cálculo 2 6 2 3 2 2" xfId="3408"/>
    <cellStyle name="Cálculo 2 6 2 3 2 2 2" xfId="3409"/>
    <cellStyle name="Cálculo 2 6 2 3 2 3" xfId="3410"/>
    <cellStyle name="Cálculo 2 6 2 3 3" xfId="3411"/>
    <cellStyle name="Cálculo 2 6 2 3 3 2" xfId="3412"/>
    <cellStyle name="Cálculo 2 6 2 3 4" xfId="3413"/>
    <cellStyle name="Cálculo 2 6 2 4" xfId="3414"/>
    <cellStyle name="Cálculo 2 6 2 4 2" xfId="3415"/>
    <cellStyle name="Cálculo 2 6 2 4 2 2" xfId="3416"/>
    <cellStyle name="Cálculo 2 6 2 4 2 2 2" xfId="3417"/>
    <cellStyle name="Cálculo 2 6 2 4 2 3" xfId="3418"/>
    <cellStyle name="Cálculo 2 6 2 4 3" xfId="3419"/>
    <cellStyle name="Cálculo 2 6 2 4 3 2" xfId="3420"/>
    <cellStyle name="Cálculo 2 6 2 4 3 2 2" xfId="3421"/>
    <cellStyle name="Cálculo 2 6 2 4 3 3" xfId="3422"/>
    <cellStyle name="Cálculo 2 6 2 4 4" xfId="3423"/>
    <cellStyle name="Cálculo 2 6 2 4 4 2" xfId="3424"/>
    <cellStyle name="Cálculo 2 6 2 4 5" xfId="3425"/>
    <cellStyle name="Cálculo 2 6 2 5" xfId="3426"/>
    <cellStyle name="Cálculo 2 6 2 5 2" xfId="3427"/>
    <cellStyle name="Cálculo 2 6 2 5 2 2" xfId="3428"/>
    <cellStyle name="Cálculo 2 6 2 5 3" xfId="3429"/>
    <cellStyle name="Cálculo 2 6 2 6" xfId="3430"/>
    <cellStyle name="Cálculo 2 6 3" xfId="3431"/>
    <cellStyle name="Cálculo 2 6 3 2" xfId="3432"/>
    <cellStyle name="Cálculo 2 6 3 2 2" xfId="3433"/>
    <cellStyle name="Cálculo 2 6 3 2 2 2" xfId="3434"/>
    <cellStyle name="Cálculo 2 6 3 2 3" xfId="3435"/>
    <cellStyle name="Cálculo 2 6 3 3" xfId="3436"/>
    <cellStyle name="Cálculo 2 6 3 3 2" xfId="3437"/>
    <cellStyle name="Cálculo 2 6 3 4" xfId="3438"/>
    <cellStyle name="Cálculo 2 6 4" xfId="3439"/>
    <cellStyle name="Cálculo 2 6 4 2" xfId="3440"/>
    <cellStyle name="Cálculo 2 6 4 2 2" xfId="3441"/>
    <cellStyle name="Cálculo 2 6 4 2 2 2" xfId="3442"/>
    <cellStyle name="Cálculo 2 6 4 2 3" xfId="3443"/>
    <cellStyle name="Cálculo 2 6 4 3" xfId="3444"/>
    <cellStyle name="Cálculo 2 6 4 3 2" xfId="3445"/>
    <cellStyle name="Cálculo 2 6 4 4" xfId="3446"/>
    <cellStyle name="Cálculo 2 6 5" xfId="3447"/>
    <cellStyle name="Cálculo 2 6 5 2" xfId="3448"/>
    <cellStyle name="Cálculo 2 6 5 2 2" xfId="3449"/>
    <cellStyle name="Cálculo 2 6 5 2 2 2" xfId="3450"/>
    <cellStyle name="Cálculo 2 6 5 2 3" xfId="3451"/>
    <cellStyle name="Cálculo 2 6 5 3" xfId="3452"/>
    <cellStyle name="Cálculo 2 6 5 3 2" xfId="3453"/>
    <cellStyle name="Cálculo 2 6 5 3 2 2" xfId="3454"/>
    <cellStyle name="Cálculo 2 6 5 3 3" xfId="3455"/>
    <cellStyle name="Cálculo 2 6 5 4" xfId="3456"/>
    <cellStyle name="Cálculo 2 6 5 4 2" xfId="3457"/>
    <cellStyle name="Cálculo 2 6 5 5" xfId="3458"/>
    <cellStyle name="Cálculo 2 6 6" xfId="3459"/>
    <cellStyle name="Cálculo 2 6 6 2" xfId="3460"/>
    <cellStyle name="Cálculo 2 6 6 2 2" xfId="3461"/>
    <cellStyle name="Cálculo 2 6 6 3" xfId="3462"/>
    <cellStyle name="Cálculo 2 6 7" xfId="3463"/>
    <cellStyle name="Cálculo 2 7" xfId="3464"/>
    <cellStyle name="Cálculo 2 7 2" xfId="3465"/>
    <cellStyle name="Cálculo 2 7 2 2" xfId="3466"/>
    <cellStyle name="Cálculo 2 7 2 2 2" xfId="3467"/>
    <cellStyle name="Cálculo 2 7 2 2 2 2" xfId="3468"/>
    <cellStyle name="Cálculo 2 7 2 2 2 2 2" xfId="3469"/>
    <cellStyle name="Cálculo 2 7 2 2 2 3" xfId="3470"/>
    <cellStyle name="Cálculo 2 7 2 2 3" xfId="3471"/>
    <cellStyle name="Cálculo 2 7 2 2 3 2" xfId="3472"/>
    <cellStyle name="Cálculo 2 7 2 2 4" xfId="3473"/>
    <cellStyle name="Cálculo 2 7 2 3" xfId="3474"/>
    <cellStyle name="Cálculo 2 7 2 3 2" xfId="3475"/>
    <cellStyle name="Cálculo 2 7 2 3 2 2" xfId="3476"/>
    <cellStyle name="Cálculo 2 7 2 3 2 2 2" xfId="3477"/>
    <cellStyle name="Cálculo 2 7 2 3 2 3" xfId="3478"/>
    <cellStyle name="Cálculo 2 7 2 3 3" xfId="3479"/>
    <cellStyle name="Cálculo 2 7 2 3 3 2" xfId="3480"/>
    <cellStyle name="Cálculo 2 7 2 3 4" xfId="3481"/>
    <cellStyle name="Cálculo 2 7 2 4" xfId="3482"/>
    <cellStyle name="Cálculo 2 7 2 4 2" xfId="3483"/>
    <cellStyle name="Cálculo 2 7 2 4 2 2" xfId="3484"/>
    <cellStyle name="Cálculo 2 7 2 4 2 2 2" xfId="3485"/>
    <cellStyle name="Cálculo 2 7 2 4 2 3" xfId="3486"/>
    <cellStyle name="Cálculo 2 7 2 4 3" xfId="3487"/>
    <cellStyle name="Cálculo 2 7 2 4 3 2" xfId="3488"/>
    <cellStyle name="Cálculo 2 7 2 4 3 2 2" xfId="3489"/>
    <cellStyle name="Cálculo 2 7 2 4 3 3" xfId="3490"/>
    <cellStyle name="Cálculo 2 7 2 4 4" xfId="3491"/>
    <cellStyle name="Cálculo 2 7 2 4 4 2" xfId="3492"/>
    <cellStyle name="Cálculo 2 7 2 4 5" xfId="3493"/>
    <cellStyle name="Cálculo 2 7 2 5" xfId="3494"/>
    <cellStyle name="Cálculo 2 7 2 5 2" xfId="3495"/>
    <cellStyle name="Cálculo 2 7 2 5 2 2" xfId="3496"/>
    <cellStyle name="Cálculo 2 7 2 5 3" xfId="3497"/>
    <cellStyle name="Cálculo 2 7 2 6" xfId="3498"/>
    <cellStyle name="Cálculo 2 7 3" xfId="3499"/>
    <cellStyle name="Cálculo 2 7 3 2" xfId="3500"/>
    <cellStyle name="Cálculo 2 7 3 2 2" xfId="3501"/>
    <cellStyle name="Cálculo 2 7 3 2 2 2" xfId="3502"/>
    <cellStyle name="Cálculo 2 7 3 2 3" xfId="3503"/>
    <cellStyle name="Cálculo 2 7 3 3" xfId="3504"/>
    <cellStyle name="Cálculo 2 7 3 3 2" xfId="3505"/>
    <cellStyle name="Cálculo 2 7 3 4" xfId="3506"/>
    <cellStyle name="Cálculo 2 7 4" xfId="3507"/>
    <cellStyle name="Cálculo 2 7 4 2" xfId="3508"/>
    <cellStyle name="Cálculo 2 7 4 2 2" xfId="3509"/>
    <cellStyle name="Cálculo 2 7 4 2 2 2" xfId="3510"/>
    <cellStyle name="Cálculo 2 7 4 2 3" xfId="3511"/>
    <cellStyle name="Cálculo 2 7 4 3" xfId="3512"/>
    <cellStyle name="Cálculo 2 7 4 3 2" xfId="3513"/>
    <cellStyle name="Cálculo 2 7 4 4" xfId="3514"/>
    <cellStyle name="Cálculo 2 7 5" xfId="3515"/>
    <cellStyle name="Cálculo 2 7 5 2" xfId="3516"/>
    <cellStyle name="Cálculo 2 7 5 2 2" xfId="3517"/>
    <cellStyle name="Cálculo 2 7 5 2 2 2" xfId="3518"/>
    <cellStyle name="Cálculo 2 7 5 2 3" xfId="3519"/>
    <cellStyle name="Cálculo 2 7 5 3" xfId="3520"/>
    <cellStyle name="Cálculo 2 7 5 3 2" xfId="3521"/>
    <cellStyle name="Cálculo 2 7 5 3 2 2" xfId="3522"/>
    <cellStyle name="Cálculo 2 7 5 3 3" xfId="3523"/>
    <cellStyle name="Cálculo 2 7 5 4" xfId="3524"/>
    <cellStyle name="Cálculo 2 7 5 4 2" xfId="3525"/>
    <cellStyle name="Cálculo 2 7 5 5" xfId="3526"/>
    <cellStyle name="Cálculo 2 7 6" xfId="3527"/>
    <cellStyle name="Cálculo 2 7 6 2" xfId="3528"/>
    <cellStyle name="Cálculo 2 7 6 2 2" xfId="3529"/>
    <cellStyle name="Cálculo 2 7 6 3" xfId="3530"/>
    <cellStyle name="Cálculo 2 7 7" xfId="3531"/>
    <cellStyle name="Cálculo 2 8" xfId="3532"/>
    <cellStyle name="Cálculo 2 8 2" xfId="3533"/>
    <cellStyle name="Cálculo 2 8 2 2" xfId="3534"/>
    <cellStyle name="Cálculo 2 8 2 2 2" xfId="3535"/>
    <cellStyle name="Cálculo 2 8 2 2 2 2" xfId="3536"/>
    <cellStyle name="Cálculo 2 8 2 2 3" xfId="3537"/>
    <cellStyle name="Cálculo 2 8 2 3" xfId="3538"/>
    <cellStyle name="Cálculo 2 8 2 3 2" xfId="3539"/>
    <cellStyle name="Cálculo 2 8 2 4" xfId="3540"/>
    <cellStyle name="Cálculo 2 8 3" xfId="3541"/>
    <cellStyle name="Cálculo 2 8 3 2" xfId="3542"/>
    <cellStyle name="Cálculo 2 8 3 2 2" xfId="3543"/>
    <cellStyle name="Cálculo 2 8 3 2 2 2" xfId="3544"/>
    <cellStyle name="Cálculo 2 8 3 2 3" xfId="3545"/>
    <cellStyle name="Cálculo 2 8 3 3" xfId="3546"/>
    <cellStyle name="Cálculo 2 8 3 3 2" xfId="3547"/>
    <cellStyle name="Cálculo 2 8 3 4" xfId="3548"/>
    <cellStyle name="Cálculo 2 8 4" xfId="3549"/>
    <cellStyle name="Cálculo 2 8 4 2" xfId="3550"/>
    <cellStyle name="Cálculo 2 8 4 2 2" xfId="3551"/>
    <cellStyle name="Cálculo 2 8 4 2 2 2" xfId="3552"/>
    <cellStyle name="Cálculo 2 8 4 2 3" xfId="3553"/>
    <cellStyle name="Cálculo 2 8 4 3" xfId="3554"/>
    <cellStyle name="Cálculo 2 8 4 3 2" xfId="3555"/>
    <cellStyle name="Cálculo 2 8 4 3 2 2" xfId="3556"/>
    <cellStyle name="Cálculo 2 8 4 3 3" xfId="3557"/>
    <cellStyle name="Cálculo 2 8 4 4" xfId="3558"/>
    <cellStyle name="Cálculo 2 8 4 4 2" xfId="3559"/>
    <cellStyle name="Cálculo 2 8 4 5" xfId="3560"/>
    <cellStyle name="Cálculo 2 8 5" xfId="3561"/>
    <cellStyle name="Cálculo 2 8 5 2" xfId="3562"/>
    <cellStyle name="Cálculo 2 8 5 2 2" xfId="3563"/>
    <cellStyle name="Cálculo 2 8 5 3" xfId="3564"/>
    <cellStyle name="Cálculo 2 8 6" xfId="3565"/>
    <cellStyle name="Cálculo 2 9" xfId="3566"/>
    <cellStyle name="Cálculo 2 9 2" xfId="3567"/>
    <cellStyle name="Cálculo 2 9 2 2" xfId="3568"/>
    <cellStyle name="Cálculo 2 9 2 2 2" xfId="3569"/>
    <cellStyle name="Cálculo 2 9 2 2 2 2" xfId="3570"/>
    <cellStyle name="Cálculo 2 9 2 2 2 2 2" xfId="3571"/>
    <cellStyle name="Cálculo 2 9 2 2 2 3" xfId="3572"/>
    <cellStyle name="Cálculo 2 9 2 2 3" xfId="3573"/>
    <cellStyle name="Cálculo 2 9 2 2 3 2" xfId="3574"/>
    <cellStyle name="Cálculo 2 9 2 2 4" xfId="3575"/>
    <cellStyle name="Cálculo 2 9 2 3" xfId="3576"/>
    <cellStyle name="Cálculo 2 9 2 3 2" xfId="3577"/>
    <cellStyle name="Cálculo 2 9 2 3 2 2" xfId="3578"/>
    <cellStyle name="Cálculo 2 9 2 3 2 2 2" xfId="3579"/>
    <cellStyle name="Cálculo 2 9 2 3 2 3" xfId="3580"/>
    <cellStyle name="Cálculo 2 9 2 3 3" xfId="3581"/>
    <cellStyle name="Cálculo 2 9 2 3 3 2" xfId="3582"/>
    <cellStyle name="Cálculo 2 9 2 3 4" xfId="3583"/>
    <cellStyle name="Cálculo 2 9 2 4" xfId="3584"/>
    <cellStyle name="Cálculo 2 9 2 4 2" xfId="3585"/>
    <cellStyle name="Cálculo 2 9 2 4 2 2" xfId="3586"/>
    <cellStyle name="Cálculo 2 9 2 4 2 2 2" xfId="3587"/>
    <cellStyle name="Cálculo 2 9 2 4 2 3" xfId="3588"/>
    <cellStyle name="Cálculo 2 9 2 4 3" xfId="3589"/>
    <cellStyle name="Cálculo 2 9 2 4 3 2" xfId="3590"/>
    <cellStyle name="Cálculo 2 9 2 4 3 2 2" xfId="3591"/>
    <cellStyle name="Cálculo 2 9 2 4 3 3" xfId="3592"/>
    <cellStyle name="Cálculo 2 9 2 4 4" xfId="3593"/>
    <cellStyle name="Cálculo 2 9 2 4 4 2" xfId="3594"/>
    <cellStyle name="Cálculo 2 9 2 4 5" xfId="3595"/>
    <cellStyle name="Cálculo 2 9 2 5" xfId="3596"/>
    <cellStyle name="Cálculo 2 9 2 5 2" xfId="3597"/>
    <cellStyle name="Cálculo 2 9 2 5 2 2" xfId="3598"/>
    <cellStyle name="Cálculo 2 9 2 5 3" xfId="3599"/>
    <cellStyle name="Cálculo 2 9 2 6" xfId="3600"/>
    <cellStyle name="Cálculo 2 9 3" xfId="3601"/>
    <cellStyle name="Cálculo 2 9 3 2" xfId="3602"/>
    <cellStyle name="Cálculo 2 9 3 2 2" xfId="3603"/>
    <cellStyle name="Cálculo 2 9 3 2 2 2" xfId="3604"/>
    <cellStyle name="Cálculo 2 9 3 2 3" xfId="3605"/>
    <cellStyle name="Cálculo 2 9 3 3" xfId="3606"/>
    <cellStyle name="Cálculo 2 9 3 3 2" xfId="3607"/>
    <cellStyle name="Cálculo 2 9 3 4" xfId="3608"/>
    <cellStyle name="Cálculo 2 9 4" xfId="3609"/>
    <cellStyle name="Cálculo 2 9 4 2" xfId="3610"/>
    <cellStyle name="Cálculo 2 9 4 2 2" xfId="3611"/>
    <cellStyle name="Cálculo 2 9 4 2 2 2" xfId="3612"/>
    <cellStyle name="Cálculo 2 9 4 2 3" xfId="3613"/>
    <cellStyle name="Cálculo 2 9 4 3" xfId="3614"/>
    <cellStyle name="Cálculo 2 9 4 3 2" xfId="3615"/>
    <cellStyle name="Cálculo 2 9 4 4" xfId="3616"/>
    <cellStyle name="Cálculo 2 9 5" xfId="3617"/>
    <cellStyle name="Cálculo 2 9 5 2" xfId="3618"/>
    <cellStyle name="Cálculo 2 9 5 2 2" xfId="3619"/>
    <cellStyle name="Cálculo 2 9 5 2 2 2" xfId="3620"/>
    <cellStyle name="Cálculo 2 9 5 2 3" xfId="3621"/>
    <cellStyle name="Cálculo 2 9 5 3" xfId="3622"/>
    <cellStyle name="Cálculo 2 9 5 3 2" xfId="3623"/>
    <cellStyle name="Cálculo 2 9 5 3 2 2" xfId="3624"/>
    <cellStyle name="Cálculo 2 9 5 3 3" xfId="3625"/>
    <cellStyle name="Cálculo 2 9 5 4" xfId="3626"/>
    <cellStyle name="Cálculo 2 9 5 4 2" xfId="3627"/>
    <cellStyle name="Cálculo 2 9 5 5" xfId="3628"/>
    <cellStyle name="Cálculo 2 9 6" xfId="3629"/>
    <cellStyle name="Cálculo 2 9 6 2" xfId="3630"/>
    <cellStyle name="Cálculo 2 9 6 2 2" xfId="3631"/>
    <cellStyle name="Cálculo 2 9 6 3" xfId="3632"/>
    <cellStyle name="Cálculo 2 9 7" xfId="3633"/>
    <cellStyle name="Cálculo 2_FundsFlow" xfId="3634"/>
    <cellStyle name="Celda de comprobación 2" xfId="3635"/>
    <cellStyle name="Celda vinculada 2" xfId="3636"/>
    <cellStyle name="Cella collegata" xfId="3637"/>
    <cellStyle name="Cella da controllare" xfId="3638"/>
    <cellStyle name="Chage Formula" xfId="3639"/>
    <cellStyle name="Check" xfId="3640"/>
    <cellStyle name="Check Cell 2" xfId="3641"/>
    <cellStyle name="Check Cell 2 2" xfId="3642"/>
    <cellStyle name="Check Cell 2 3" xfId="3643"/>
    <cellStyle name="Check Cell 2_FundsFlow" xfId="3644"/>
    <cellStyle name="Check Cell 3" xfId="3645"/>
    <cellStyle name="Check Cell 4" xfId="3646"/>
    <cellStyle name="Check Cell 5" xfId="3647"/>
    <cellStyle name="Check Cell 6" xfId="3648"/>
    <cellStyle name="Colore 1" xfId="3649"/>
    <cellStyle name="Colore 2" xfId="3650"/>
    <cellStyle name="Colore 3" xfId="3651"/>
    <cellStyle name="Colore 4" xfId="3652"/>
    <cellStyle name="Colore 5" xfId="3653"/>
    <cellStyle name="Colore 6" xfId="3654"/>
    <cellStyle name="Comma [0] 2" xfId="3655"/>
    <cellStyle name="Comma [0] 3" xfId="3656"/>
    <cellStyle name="Comma [0] 4" xfId="3657"/>
    <cellStyle name="Comma 10" xfId="3658"/>
    <cellStyle name="Comma 10 2" xfId="3659"/>
    <cellStyle name="Comma 10 3" xfId="3660"/>
    <cellStyle name="Comma 10 4" xfId="3661"/>
    <cellStyle name="Comma 11" xfId="3662"/>
    <cellStyle name="Comma 11 2" xfId="3663"/>
    <cellStyle name="Comma 11 3" xfId="3664"/>
    <cellStyle name="Comma 12" xfId="3665"/>
    <cellStyle name="Comma 13" xfId="3666"/>
    <cellStyle name="Comma 14" xfId="3667"/>
    <cellStyle name="Comma 15" xfId="3668"/>
    <cellStyle name="Comma 16" xfId="3669"/>
    <cellStyle name="Comma 17" xfId="3670"/>
    <cellStyle name="Comma 18" xfId="3671"/>
    <cellStyle name="Comma 19" xfId="3672"/>
    <cellStyle name="Comma 2" xfId="1"/>
    <cellStyle name="Comma 2 2" xfId="3673"/>
    <cellStyle name="Comma 2 3" xfId="3674"/>
    <cellStyle name="Comma 2 3 2" xfId="3675"/>
    <cellStyle name="Comma 2 3 3" xfId="3676"/>
    <cellStyle name="Comma 2 4" xfId="3677"/>
    <cellStyle name="Comma 2 4 2" xfId="3678"/>
    <cellStyle name="Comma 2 4 3" xfId="3679"/>
    <cellStyle name="Comma 2 5" xfId="3680"/>
    <cellStyle name="Comma 2 6" xfId="3681"/>
    <cellStyle name="Comma 2 7" xfId="3682"/>
    <cellStyle name="Comma 2 8" xfId="3683"/>
    <cellStyle name="Comma 2_FundsFlow" xfId="3684"/>
    <cellStyle name="Comma 20" xfId="3685"/>
    <cellStyle name="Comma 21" xfId="3686"/>
    <cellStyle name="Comma 22" xfId="3687"/>
    <cellStyle name="Comma 23" xfId="3688"/>
    <cellStyle name="Comma 24" xfId="3689"/>
    <cellStyle name="Comma 25" xfId="3690"/>
    <cellStyle name="Comma 26" xfId="3691"/>
    <cellStyle name="Comma 27" xfId="3692"/>
    <cellStyle name="Comma 28" xfId="3693"/>
    <cellStyle name="Comma 29" xfId="3694"/>
    <cellStyle name="Comma 3" xfId="3695"/>
    <cellStyle name="Comma 3 2" xfId="3696"/>
    <cellStyle name="Comma 3 2 2" xfId="3697"/>
    <cellStyle name="Comma 3 2 2 2" xfId="3698"/>
    <cellStyle name="Comma 3 2 2 2 2" xfId="3699"/>
    <cellStyle name="Comma 3 2 2 3" xfId="3700"/>
    <cellStyle name="Comma 3 2 3" xfId="3701"/>
    <cellStyle name="Comma 3 2 3 2" xfId="3702"/>
    <cellStyle name="Comma 3 2 4" xfId="3703"/>
    <cellStyle name="Comma 3 3" xfId="3704"/>
    <cellStyle name="Comma 3 3 2" xfId="3705"/>
    <cellStyle name="Comma 3 3 2 2" xfId="3706"/>
    <cellStyle name="Comma 3 3 3" xfId="3707"/>
    <cellStyle name="Comma 3 4" xfId="3708"/>
    <cellStyle name="Comma 3 4 2" xfId="3709"/>
    <cellStyle name="Comma 3 4 2 2" xfId="3710"/>
    <cellStyle name="Comma 3 4 3" xfId="3711"/>
    <cellStyle name="Comma 3 5" xfId="3712"/>
    <cellStyle name="Comma 3 5 2" xfId="3713"/>
    <cellStyle name="Comma 3 6" xfId="3714"/>
    <cellStyle name="Comma 3 6 2" xfId="3715"/>
    <cellStyle name="Comma 3 6 3" xfId="3716"/>
    <cellStyle name="Comma 3 7" xfId="3717"/>
    <cellStyle name="Comma 3 7 2" xfId="3718"/>
    <cellStyle name="Comma 3 8" xfId="3719"/>
    <cellStyle name="Comma 30" xfId="3720"/>
    <cellStyle name="Comma 4" xfId="3721"/>
    <cellStyle name="Comma 5" xfId="3722"/>
    <cellStyle name="Comma 6" xfId="3723"/>
    <cellStyle name="Comma 6 2" xfId="3724"/>
    <cellStyle name="Comma 6 2 2" xfId="3725"/>
    <cellStyle name="Comma 6 3" xfId="3726"/>
    <cellStyle name="Comma 7" xfId="3727"/>
    <cellStyle name="Comma 7 2" xfId="3728"/>
    <cellStyle name="Comma 7 3" xfId="3729"/>
    <cellStyle name="Comma 7 4" xfId="3730"/>
    <cellStyle name="Comma 8" xfId="3731"/>
    <cellStyle name="Comma 8 2" xfId="3732"/>
    <cellStyle name="Comma 8 2 2" xfId="3733"/>
    <cellStyle name="Comma 8 2 3" xfId="3734"/>
    <cellStyle name="Comma 8 3" xfId="3735"/>
    <cellStyle name="Comma 8 4" xfId="3736"/>
    <cellStyle name="Comma 9" xfId="3737"/>
    <cellStyle name="Comma 9 2" xfId="3738"/>
    <cellStyle name="Comma 9 3" xfId="3739"/>
    <cellStyle name="Control Column" xfId="3740"/>
    <cellStyle name="Currency 2" xfId="3"/>
    <cellStyle name="Currency 2 2" xfId="3741"/>
    <cellStyle name="Currency 2 3" xfId="3742"/>
    <cellStyle name="Currency 2 4" xfId="3743"/>
    <cellStyle name="Currency 2_FundsFlow" xfId="3744"/>
    <cellStyle name="Currency 3" xfId="3745"/>
    <cellStyle name="Currency 3 2" xfId="3746"/>
    <cellStyle name="Currency 3 2 2" xfId="3747"/>
    <cellStyle name="Currency 3 2 2 2" xfId="3748"/>
    <cellStyle name="Currency 3 2 2 2 2" xfId="3749"/>
    <cellStyle name="Currency 3 2 2 3" xfId="3750"/>
    <cellStyle name="Currency 3 2 3" xfId="3751"/>
    <cellStyle name="Currency 3 2 3 2" xfId="3752"/>
    <cellStyle name="Currency 3 2 4" xfId="3753"/>
    <cellStyle name="Currency 3 3" xfId="3754"/>
    <cellStyle name="Currency 3 3 2" xfId="3755"/>
    <cellStyle name="Currency 3 3 2 2" xfId="3756"/>
    <cellStyle name="Currency 3 3 3" xfId="3757"/>
    <cellStyle name="Currency 3 4" xfId="3758"/>
    <cellStyle name="Currency 3 4 2" xfId="3759"/>
    <cellStyle name="Currency 3 4 2 2" xfId="3760"/>
    <cellStyle name="Currency 3 4 3" xfId="3761"/>
    <cellStyle name="Currency 3 5" xfId="3762"/>
    <cellStyle name="Currency 3 5 2" xfId="3763"/>
    <cellStyle name="Currency 3 6" xfId="3764"/>
    <cellStyle name="Currency 4" xfId="3765"/>
    <cellStyle name="Currency 5" xfId="3766"/>
    <cellStyle name="Date" xfId="3767"/>
    <cellStyle name="Empty_Cell" xfId="3768"/>
    <cellStyle name="Encabezado 4 2" xfId="3769"/>
    <cellStyle name="Énfasis1 2" xfId="3770"/>
    <cellStyle name="Énfasis2 2" xfId="3771"/>
    <cellStyle name="Énfasis3 2" xfId="3772"/>
    <cellStyle name="Énfasis4 2" xfId="3773"/>
    <cellStyle name="Énfasis5 2" xfId="3774"/>
    <cellStyle name="Énfasis6 2" xfId="3775"/>
    <cellStyle name="Entrada 2" xfId="3776"/>
    <cellStyle name="Entrada 2 10" xfId="3777"/>
    <cellStyle name="Entrada 2 10 2" xfId="3778"/>
    <cellStyle name="Entrada 2 10 2 2" xfId="3779"/>
    <cellStyle name="Entrada 2 10 2 2 2" xfId="3780"/>
    <cellStyle name="Entrada 2 10 2 3" xfId="3781"/>
    <cellStyle name="Entrada 2 10 3" xfId="3782"/>
    <cellStyle name="Entrada 2 10 3 2" xfId="3783"/>
    <cellStyle name="Entrada 2 10 4" xfId="3784"/>
    <cellStyle name="Entrada 2 11" xfId="3785"/>
    <cellStyle name="Entrada 2 11 2" xfId="3786"/>
    <cellStyle name="Entrada 2 11 2 2" xfId="3787"/>
    <cellStyle name="Entrada 2 11 2 2 2" xfId="3788"/>
    <cellStyle name="Entrada 2 11 2 3" xfId="3789"/>
    <cellStyle name="Entrada 2 11 3" xfId="3790"/>
    <cellStyle name="Entrada 2 11 3 2" xfId="3791"/>
    <cellStyle name="Entrada 2 11 4" xfId="3792"/>
    <cellStyle name="Entrada 2 12" xfId="3793"/>
    <cellStyle name="Entrada 2 12 2" xfId="3794"/>
    <cellStyle name="Entrada 2 12 2 2" xfId="3795"/>
    <cellStyle name="Entrada 2 12 2 2 2" xfId="3796"/>
    <cellStyle name="Entrada 2 12 2 3" xfId="3797"/>
    <cellStyle name="Entrada 2 12 3" xfId="3798"/>
    <cellStyle name="Entrada 2 12 3 2" xfId="3799"/>
    <cellStyle name="Entrada 2 12 3 2 2" xfId="3800"/>
    <cellStyle name="Entrada 2 12 3 3" xfId="3801"/>
    <cellStyle name="Entrada 2 12 4" xfId="3802"/>
    <cellStyle name="Entrada 2 12 4 2" xfId="3803"/>
    <cellStyle name="Entrada 2 12 5" xfId="3804"/>
    <cellStyle name="Entrada 2 13" xfId="3805"/>
    <cellStyle name="Entrada 2 13 2" xfId="3806"/>
    <cellStyle name="Entrada 2 13 2 2" xfId="3807"/>
    <cellStyle name="Entrada 2 13 3" xfId="3808"/>
    <cellStyle name="Entrada 2 14" xfId="3809"/>
    <cellStyle name="Entrada 2 2" xfId="3810"/>
    <cellStyle name="Entrada 2 2 10" xfId="3811"/>
    <cellStyle name="Entrada 2 2 2" xfId="3812"/>
    <cellStyle name="Entrada 2 2 2 2" xfId="3813"/>
    <cellStyle name="Entrada 2 2 2 2 2" xfId="3814"/>
    <cellStyle name="Entrada 2 2 2 2 2 2" xfId="3815"/>
    <cellStyle name="Entrada 2 2 2 2 2 2 2" xfId="3816"/>
    <cellStyle name="Entrada 2 2 2 2 2 2 2 2" xfId="3817"/>
    <cellStyle name="Entrada 2 2 2 2 2 2 3" xfId="3818"/>
    <cellStyle name="Entrada 2 2 2 2 2 3" xfId="3819"/>
    <cellStyle name="Entrada 2 2 2 2 2 3 2" xfId="3820"/>
    <cellStyle name="Entrada 2 2 2 2 2 4" xfId="3821"/>
    <cellStyle name="Entrada 2 2 2 2 3" xfId="3822"/>
    <cellStyle name="Entrada 2 2 2 2 3 2" xfId="3823"/>
    <cellStyle name="Entrada 2 2 2 2 3 2 2" xfId="3824"/>
    <cellStyle name="Entrada 2 2 2 2 3 2 2 2" xfId="3825"/>
    <cellStyle name="Entrada 2 2 2 2 3 2 3" xfId="3826"/>
    <cellStyle name="Entrada 2 2 2 2 3 3" xfId="3827"/>
    <cellStyle name="Entrada 2 2 2 2 3 3 2" xfId="3828"/>
    <cellStyle name="Entrada 2 2 2 2 3 4" xfId="3829"/>
    <cellStyle name="Entrada 2 2 2 2 4" xfId="3830"/>
    <cellStyle name="Entrada 2 2 2 2 4 2" xfId="3831"/>
    <cellStyle name="Entrada 2 2 2 2 4 2 2" xfId="3832"/>
    <cellStyle name="Entrada 2 2 2 2 4 2 2 2" xfId="3833"/>
    <cellStyle name="Entrada 2 2 2 2 4 2 3" xfId="3834"/>
    <cellStyle name="Entrada 2 2 2 2 4 3" xfId="3835"/>
    <cellStyle name="Entrada 2 2 2 2 4 3 2" xfId="3836"/>
    <cellStyle name="Entrada 2 2 2 2 4 3 2 2" xfId="3837"/>
    <cellStyle name="Entrada 2 2 2 2 4 3 3" xfId="3838"/>
    <cellStyle name="Entrada 2 2 2 2 4 4" xfId="3839"/>
    <cellStyle name="Entrada 2 2 2 2 4 4 2" xfId="3840"/>
    <cellStyle name="Entrada 2 2 2 2 4 5" xfId="3841"/>
    <cellStyle name="Entrada 2 2 2 2 5" xfId="3842"/>
    <cellStyle name="Entrada 2 2 2 2 5 2" xfId="3843"/>
    <cellStyle name="Entrada 2 2 2 2 5 2 2" xfId="3844"/>
    <cellStyle name="Entrada 2 2 2 2 5 3" xfId="3845"/>
    <cellStyle name="Entrada 2 2 2 2 6" xfId="3846"/>
    <cellStyle name="Entrada 2 2 2 3" xfId="3847"/>
    <cellStyle name="Entrada 2 2 2 3 2" xfId="3848"/>
    <cellStyle name="Entrada 2 2 2 3 2 2" xfId="3849"/>
    <cellStyle name="Entrada 2 2 2 3 2 2 2" xfId="3850"/>
    <cellStyle name="Entrada 2 2 2 3 2 3" xfId="3851"/>
    <cellStyle name="Entrada 2 2 2 3 3" xfId="3852"/>
    <cellStyle name="Entrada 2 2 2 3 3 2" xfId="3853"/>
    <cellStyle name="Entrada 2 2 2 3 4" xfId="3854"/>
    <cellStyle name="Entrada 2 2 2 4" xfId="3855"/>
    <cellStyle name="Entrada 2 2 2 4 2" xfId="3856"/>
    <cellStyle name="Entrada 2 2 2 4 2 2" xfId="3857"/>
    <cellStyle name="Entrada 2 2 2 4 2 2 2" xfId="3858"/>
    <cellStyle name="Entrada 2 2 2 4 2 3" xfId="3859"/>
    <cellStyle name="Entrada 2 2 2 4 3" xfId="3860"/>
    <cellStyle name="Entrada 2 2 2 4 3 2" xfId="3861"/>
    <cellStyle name="Entrada 2 2 2 4 4" xfId="3862"/>
    <cellStyle name="Entrada 2 2 2 5" xfId="3863"/>
    <cellStyle name="Entrada 2 2 2 5 2" xfId="3864"/>
    <cellStyle name="Entrada 2 2 2 5 2 2" xfId="3865"/>
    <cellStyle name="Entrada 2 2 2 5 2 2 2" xfId="3866"/>
    <cellStyle name="Entrada 2 2 2 5 2 3" xfId="3867"/>
    <cellStyle name="Entrada 2 2 2 5 3" xfId="3868"/>
    <cellStyle name="Entrada 2 2 2 5 3 2" xfId="3869"/>
    <cellStyle name="Entrada 2 2 2 5 3 2 2" xfId="3870"/>
    <cellStyle name="Entrada 2 2 2 5 3 3" xfId="3871"/>
    <cellStyle name="Entrada 2 2 2 5 4" xfId="3872"/>
    <cellStyle name="Entrada 2 2 2 5 4 2" xfId="3873"/>
    <cellStyle name="Entrada 2 2 2 5 5" xfId="3874"/>
    <cellStyle name="Entrada 2 2 2 6" xfId="3875"/>
    <cellStyle name="Entrada 2 2 2 6 2" xfId="3876"/>
    <cellStyle name="Entrada 2 2 2 6 2 2" xfId="3877"/>
    <cellStyle name="Entrada 2 2 2 6 3" xfId="3878"/>
    <cellStyle name="Entrada 2 2 2 7" xfId="3879"/>
    <cellStyle name="Entrada 2 2 3" xfId="3880"/>
    <cellStyle name="Entrada 2 2 3 2" xfId="3881"/>
    <cellStyle name="Entrada 2 2 3 2 2" xfId="3882"/>
    <cellStyle name="Entrada 2 2 3 2 2 2" xfId="3883"/>
    <cellStyle name="Entrada 2 2 3 2 2 2 2" xfId="3884"/>
    <cellStyle name="Entrada 2 2 3 2 2 2 2 2" xfId="3885"/>
    <cellStyle name="Entrada 2 2 3 2 2 2 3" xfId="3886"/>
    <cellStyle name="Entrada 2 2 3 2 2 3" xfId="3887"/>
    <cellStyle name="Entrada 2 2 3 2 2 3 2" xfId="3888"/>
    <cellStyle name="Entrada 2 2 3 2 2 4" xfId="3889"/>
    <cellStyle name="Entrada 2 2 3 2 3" xfId="3890"/>
    <cellStyle name="Entrada 2 2 3 2 3 2" xfId="3891"/>
    <cellStyle name="Entrada 2 2 3 2 3 2 2" xfId="3892"/>
    <cellStyle name="Entrada 2 2 3 2 3 2 2 2" xfId="3893"/>
    <cellStyle name="Entrada 2 2 3 2 3 2 3" xfId="3894"/>
    <cellStyle name="Entrada 2 2 3 2 3 3" xfId="3895"/>
    <cellStyle name="Entrada 2 2 3 2 3 3 2" xfId="3896"/>
    <cellStyle name="Entrada 2 2 3 2 3 4" xfId="3897"/>
    <cellStyle name="Entrada 2 2 3 2 4" xfId="3898"/>
    <cellStyle name="Entrada 2 2 3 2 4 2" xfId="3899"/>
    <cellStyle name="Entrada 2 2 3 2 4 2 2" xfId="3900"/>
    <cellStyle name="Entrada 2 2 3 2 4 2 2 2" xfId="3901"/>
    <cellStyle name="Entrada 2 2 3 2 4 2 3" xfId="3902"/>
    <cellStyle name="Entrada 2 2 3 2 4 3" xfId="3903"/>
    <cellStyle name="Entrada 2 2 3 2 4 3 2" xfId="3904"/>
    <cellStyle name="Entrada 2 2 3 2 4 3 2 2" xfId="3905"/>
    <cellStyle name="Entrada 2 2 3 2 4 3 3" xfId="3906"/>
    <cellStyle name="Entrada 2 2 3 2 4 4" xfId="3907"/>
    <cellStyle name="Entrada 2 2 3 2 4 4 2" xfId="3908"/>
    <cellStyle name="Entrada 2 2 3 2 4 5" xfId="3909"/>
    <cellStyle name="Entrada 2 2 3 2 5" xfId="3910"/>
    <cellStyle name="Entrada 2 2 3 2 5 2" xfId="3911"/>
    <cellStyle name="Entrada 2 2 3 2 5 2 2" xfId="3912"/>
    <cellStyle name="Entrada 2 2 3 2 5 3" xfId="3913"/>
    <cellStyle name="Entrada 2 2 3 2 6" xfId="3914"/>
    <cellStyle name="Entrada 2 2 3 3" xfId="3915"/>
    <cellStyle name="Entrada 2 2 3 3 2" xfId="3916"/>
    <cellStyle name="Entrada 2 2 3 3 2 2" xfId="3917"/>
    <cellStyle name="Entrada 2 2 3 3 2 2 2" xfId="3918"/>
    <cellStyle name="Entrada 2 2 3 3 2 3" xfId="3919"/>
    <cellStyle name="Entrada 2 2 3 3 3" xfId="3920"/>
    <cellStyle name="Entrada 2 2 3 3 3 2" xfId="3921"/>
    <cellStyle name="Entrada 2 2 3 3 4" xfId="3922"/>
    <cellStyle name="Entrada 2 2 3 4" xfId="3923"/>
    <cellStyle name="Entrada 2 2 3 4 2" xfId="3924"/>
    <cellStyle name="Entrada 2 2 3 4 2 2" xfId="3925"/>
    <cellStyle name="Entrada 2 2 3 4 2 2 2" xfId="3926"/>
    <cellStyle name="Entrada 2 2 3 4 2 3" xfId="3927"/>
    <cellStyle name="Entrada 2 2 3 4 3" xfId="3928"/>
    <cellStyle name="Entrada 2 2 3 4 3 2" xfId="3929"/>
    <cellStyle name="Entrada 2 2 3 4 4" xfId="3930"/>
    <cellStyle name="Entrada 2 2 3 5" xfId="3931"/>
    <cellStyle name="Entrada 2 2 3 5 2" xfId="3932"/>
    <cellStyle name="Entrada 2 2 3 5 2 2" xfId="3933"/>
    <cellStyle name="Entrada 2 2 3 5 2 2 2" xfId="3934"/>
    <cellStyle name="Entrada 2 2 3 5 2 3" xfId="3935"/>
    <cellStyle name="Entrada 2 2 3 5 3" xfId="3936"/>
    <cellStyle name="Entrada 2 2 3 5 3 2" xfId="3937"/>
    <cellStyle name="Entrada 2 2 3 5 3 2 2" xfId="3938"/>
    <cellStyle name="Entrada 2 2 3 5 3 3" xfId="3939"/>
    <cellStyle name="Entrada 2 2 3 5 4" xfId="3940"/>
    <cellStyle name="Entrada 2 2 3 5 4 2" xfId="3941"/>
    <cellStyle name="Entrada 2 2 3 5 5" xfId="3942"/>
    <cellStyle name="Entrada 2 2 3 6" xfId="3943"/>
    <cellStyle name="Entrada 2 2 3 6 2" xfId="3944"/>
    <cellStyle name="Entrada 2 2 3 6 2 2" xfId="3945"/>
    <cellStyle name="Entrada 2 2 3 6 3" xfId="3946"/>
    <cellStyle name="Entrada 2 2 3 7" xfId="3947"/>
    <cellStyle name="Entrada 2 2 4" xfId="3948"/>
    <cellStyle name="Entrada 2 2 4 2" xfId="3949"/>
    <cellStyle name="Entrada 2 2 4 2 2" xfId="3950"/>
    <cellStyle name="Entrada 2 2 4 2 2 2" xfId="3951"/>
    <cellStyle name="Entrada 2 2 4 2 2 2 2" xfId="3952"/>
    <cellStyle name="Entrada 2 2 4 2 2 3" xfId="3953"/>
    <cellStyle name="Entrada 2 2 4 2 3" xfId="3954"/>
    <cellStyle name="Entrada 2 2 4 2 3 2" xfId="3955"/>
    <cellStyle name="Entrada 2 2 4 2 4" xfId="3956"/>
    <cellStyle name="Entrada 2 2 4 3" xfId="3957"/>
    <cellStyle name="Entrada 2 2 4 3 2" xfId="3958"/>
    <cellStyle name="Entrada 2 2 4 3 2 2" xfId="3959"/>
    <cellStyle name="Entrada 2 2 4 3 2 2 2" xfId="3960"/>
    <cellStyle name="Entrada 2 2 4 3 2 3" xfId="3961"/>
    <cellStyle name="Entrada 2 2 4 3 3" xfId="3962"/>
    <cellStyle name="Entrada 2 2 4 3 3 2" xfId="3963"/>
    <cellStyle name="Entrada 2 2 4 3 4" xfId="3964"/>
    <cellStyle name="Entrada 2 2 4 4" xfId="3965"/>
    <cellStyle name="Entrada 2 2 4 4 2" xfId="3966"/>
    <cellStyle name="Entrada 2 2 4 4 2 2" xfId="3967"/>
    <cellStyle name="Entrada 2 2 4 4 2 2 2" xfId="3968"/>
    <cellStyle name="Entrada 2 2 4 4 2 3" xfId="3969"/>
    <cellStyle name="Entrada 2 2 4 4 3" xfId="3970"/>
    <cellStyle name="Entrada 2 2 4 4 3 2" xfId="3971"/>
    <cellStyle name="Entrada 2 2 4 4 3 2 2" xfId="3972"/>
    <cellStyle name="Entrada 2 2 4 4 3 3" xfId="3973"/>
    <cellStyle name="Entrada 2 2 4 4 4" xfId="3974"/>
    <cellStyle name="Entrada 2 2 4 4 4 2" xfId="3975"/>
    <cellStyle name="Entrada 2 2 4 4 5" xfId="3976"/>
    <cellStyle name="Entrada 2 2 4 5" xfId="3977"/>
    <cellStyle name="Entrada 2 2 4 5 2" xfId="3978"/>
    <cellStyle name="Entrada 2 2 4 5 2 2" xfId="3979"/>
    <cellStyle name="Entrada 2 2 4 5 3" xfId="3980"/>
    <cellStyle name="Entrada 2 2 4 6" xfId="3981"/>
    <cellStyle name="Entrada 2 2 5" xfId="3982"/>
    <cellStyle name="Entrada 2 2 5 2" xfId="3983"/>
    <cellStyle name="Entrada 2 2 5 2 2" xfId="3984"/>
    <cellStyle name="Entrada 2 2 5 2 2 2" xfId="3985"/>
    <cellStyle name="Entrada 2 2 5 2 2 2 2" xfId="3986"/>
    <cellStyle name="Entrada 2 2 5 2 2 2 2 2" xfId="3987"/>
    <cellStyle name="Entrada 2 2 5 2 2 2 3" xfId="3988"/>
    <cellStyle name="Entrada 2 2 5 2 2 3" xfId="3989"/>
    <cellStyle name="Entrada 2 2 5 2 2 3 2" xfId="3990"/>
    <cellStyle name="Entrada 2 2 5 2 2 4" xfId="3991"/>
    <cellStyle name="Entrada 2 2 5 2 3" xfId="3992"/>
    <cellStyle name="Entrada 2 2 5 2 3 2" xfId="3993"/>
    <cellStyle name="Entrada 2 2 5 2 3 2 2" xfId="3994"/>
    <cellStyle name="Entrada 2 2 5 2 3 2 2 2" xfId="3995"/>
    <cellStyle name="Entrada 2 2 5 2 3 2 3" xfId="3996"/>
    <cellStyle name="Entrada 2 2 5 2 3 3" xfId="3997"/>
    <cellStyle name="Entrada 2 2 5 2 3 3 2" xfId="3998"/>
    <cellStyle name="Entrada 2 2 5 2 3 4" xfId="3999"/>
    <cellStyle name="Entrada 2 2 5 2 4" xfId="4000"/>
    <cellStyle name="Entrada 2 2 5 2 4 2" xfId="4001"/>
    <cellStyle name="Entrada 2 2 5 2 4 2 2" xfId="4002"/>
    <cellStyle name="Entrada 2 2 5 2 4 2 2 2" xfId="4003"/>
    <cellStyle name="Entrada 2 2 5 2 4 2 3" xfId="4004"/>
    <cellStyle name="Entrada 2 2 5 2 4 3" xfId="4005"/>
    <cellStyle name="Entrada 2 2 5 2 4 3 2" xfId="4006"/>
    <cellStyle name="Entrada 2 2 5 2 4 3 2 2" xfId="4007"/>
    <cellStyle name="Entrada 2 2 5 2 4 3 3" xfId="4008"/>
    <cellStyle name="Entrada 2 2 5 2 4 4" xfId="4009"/>
    <cellStyle name="Entrada 2 2 5 2 4 4 2" xfId="4010"/>
    <cellStyle name="Entrada 2 2 5 2 4 5" xfId="4011"/>
    <cellStyle name="Entrada 2 2 5 2 5" xfId="4012"/>
    <cellStyle name="Entrada 2 2 5 2 5 2" xfId="4013"/>
    <cellStyle name="Entrada 2 2 5 2 5 2 2" xfId="4014"/>
    <cellStyle name="Entrada 2 2 5 2 5 3" xfId="4015"/>
    <cellStyle name="Entrada 2 2 5 2 6" xfId="4016"/>
    <cellStyle name="Entrada 2 2 5 3" xfId="4017"/>
    <cellStyle name="Entrada 2 2 5 3 2" xfId="4018"/>
    <cellStyle name="Entrada 2 2 5 3 2 2" xfId="4019"/>
    <cellStyle name="Entrada 2 2 5 3 2 2 2" xfId="4020"/>
    <cellStyle name="Entrada 2 2 5 3 2 3" xfId="4021"/>
    <cellStyle name="Entrada 2 2 5 3 3" xfId="4022"/>
    <cellStyle name="Entrada 2 2 5 3 3 2" xfId="4023"/>
    <cellStyle name="Entrada 2 2 5 3 4" xfId="4024"/>
    <cellStyle name="Entrada 2 2 5 4" xfId="4025"/>
    <cellStyle name="Entrada 2 2 5 4 2" xfId="4026"/>
    <cellStyle name="Entrada 2 2 5 4 2 2" xfId="4027"/>
    <cellStyle name="Entrada 2 2 5 4 2 2 2" xfId="4028"/>
    <cellStyle name="Entrada 2 2 5 4 2 3" xfId="4029"/>
    <cellStyle name="Entrada 2 2 5 4 3" xfId="4030"/>
    <cellStyle name="Entrada 2 2 5 4 3 2" xfId="4031"/>
    <cellStyle name="Entrada 2 2 5 4 4" xfId="4032"/>
    <cellStyle name="Entrada 2 2 5 5" xfId="4033"/>
    <cellStyle name="Entrada 2 2 5 5 2" xfId="4034"/>
    <cellStyle name="Entrada 2 2 5 5 2 2" xfId="4035"/>
    <cellStyle name="Entrada 2 2 5 5 2 2 2" xfId="4036"/>
    <cellStyle name="Entrada 2 2 5 5 2 3" xfId="4037"/>
    <cellStyle name="Entrada 2 2 5 5 3" xfId="4038"/>
    <cellStyle name="Entrada 2 2 5 5 3 2" xfId="4039"/>
    <cellStyle name="Entrada 2 2 5 5 3 2 2" xfId="4040"/>
    <cellStyle name="Entrada 2 2 5 5 3 3" xfId="4041"/>
    <cellStyle name="Entrada 2 2 5 5 4" xfId="4042"/>
    <cellStyle name="Entrada 2 2 5 5 4 2" xfId="4043"/>
    <cellStyle name="Entrada 2 2 5 5 5" xfId="4044"/>
    <cellStyle name="Entrada 2 2 5 6" xfId="4045"/>
    <cellStyle name="Entrada 2 2 5 6 2" xfId="4046"/>
    <cellStyle name="Entrada 2 2 5 6 2 2" xfId="4047"/>
    <cellStyle name="Entrada 2 2 5 6 3" xfId="4048"/>
    <cellStyle name="Entrada 2 2 5 7" xfId="4049"/>
    <cellStyle name="Entrada 2 2 6" xfId="4050"/>
    <cellStyle name="Entrada 2 2 6 2" xfId="4051"/>
    <cellStyle name="Entrada 2 2 6 2 2" xfId="4052"/>
    <cellStyle name="Entrada 2 2 6 2 2 2" xfId="4053"/>
    <cellStyle name="Entrada 2 2 6 2 3" xfId="4054"/>
    <cellStyle name="Entrada 2 2 6 3" xfId="4055"/>
    <cellStyle name="Entrada 2 2 6 3 2" xfId="4056"/>
    <cellStyle name="Entrada 2 2 6 4" xfId="4057"/>
    <cellStyle name="Entrada 2 2 7" xfId="4058"/>
    <cellStyle name="Entrada 2 2 7 2" xfId="4059"/>
    <cellStyle name="Entrada 2 2 7 2 2" xfId="4060"/>
    <cellStyle name="Entrada 2 2 7 2 2 2" xfId="4061"/>
    <cellStyle name="Entrada 2 2 7 2 3" xfId="4062"/>
    <cellStyle name="Entrada 2 2 7 3" xfId="4063"/>
    <cellStyle name="Entrada 2 2 7 3 2" xfId="4064"/>
    <cellStyle name="Entrada 2 2 7 4" xfId="4065"/>
    <cellStyle name="Entrada 2 2 8" xfId="4066"/>
    <cellStyle name="Entrada 2 2 8 2" xfId="4067"/>
    <cellStyle name="Entrada 2 2 8 2 2" xfId="4068"/>
    <cellStyle name="Entrada 2 2 8 2 2 2" xfId="4069"/>
    <cellStyle name="Entrada 2 2 8 2 3" xfId="4070"/>
    <cellStyle name="Entrada 2 2 8 3" xfId="4071"/>
    <cellStyle name="Entrada 2 2 8 3 2" xfId="4072"/>
    <cellStyle name="Entrada 2 2 8 3 2 2" xfId="4073"/>
    <cellStyle name="Entrada 2 2 8 3 3" xfId="4074"/>
    <cellStyle name="Entrada 2 2 8 4" xfId="4075"/>
    <cellStyle name="Entrada 2 2 8 4 2" xfId="4076"/>
    <cellStyle name="Entrada 2 2 8 5" xfId="4077"/>
    <cellStyle name="Entrada 2 2 9" xfId="4078"/>
    <cellStyle name="Entrada 2 2 9 2" xfId="4079"/>
    <cellStyle name="Entrada 2 2 9 2 2" xfId="4080"/>
    <cellStyle name="Entrada 2 2 9 3" xfId="4081"/>
    <cellStyle name="Entrada 2 2_FundsFlow" xfId="4082"/>
    <cellStyle name="Entrada 2 3" xfId="4083"/>
    <cellStyle name="Entrada 2 3 10" xfId="4084"/>
    <cellStyle name="Entrada 2 3 2" xfId="4085"/>
    <cellStyle name="Entrada 2 3 2 2" xfId="4086"/>
    <cellStyle name="Entrada 2 3 2 2 2" xfId="4087"/>
    <cellStyle name="Entrada 2 3 2 2 2 2" xfId="4088"/>
    <cellStyle name="Entrada 2 3 2 2 2 2 2" xfId="4089"/>
    <cellStyle name="Entrada 2 3 2 2 2 2 2 2" xfId="4090"/>
    <cellStyle name="Entrada 2 3 2 2 2 2 3" xfId="4091"/>
    <cellStyle name="Entrada 2 3 2 2 2 3" xfId="4092"/>
    <cellStyle name="Entrada 2 3 2 2 2 3 2" xfId="4093"/>
    <cellStyle name="Entrada 2 3 2 2 2 4" xfId="4094"/>
    <cellStyle name="Entrada 2 3 2 2 3" xfId="4095"/>
    <cellStyle name="Entrada 2 3 2 2 3 2" xfId="4096"/>
    <cellStyle name="Entrada 2 3 2 2 3 2 2" xfId="4097"/>
    <cellStyle name="Entrada 2 3 2 2 3 2 2 2" xfId="4098"/>
    <cellStyle name="Entrada 2 3 2 2 3 2 3" xfId="4099"/>
    <cellStyle name="Entrada 2 3 2 2 3 3" xfId="4100"/>
    <cellStyle name="Entrada 2 3 2 2 3 3 2" xfId="4101"/>
    <cellStyle name="Entrada 2 3 2 2 3 4" xfId="4102"/>
    <cellStyle name="Entrada 2 3 2 2 4" xfId="4103"/>
    <cellStyle name="Entrada 2 3 2 2 4 2" xfId="4104"/>
    <cellStyle name="Entrada 2 3 2 2 4 2 2" xfId="4105"/>
    <cellStyle name="Entrada 2 3 2 2 4 2 2 2" xfId="4106"/>
    <cellStyle name="Entrada 2 3 2 2 4 2 3" xfId="4107"/>
    <cellStyle name="Entrada 2 3 2 2 4 3" xfId="4108"/>
    <cellStyle name="Entrada 2 3 2 2 4 3 2" xfId="4109"/>
    <cellStyle name="Entrada 2 3 2 2 4 3 2 2" xfId="4110"/>
    <cellStyle name="Entrada 2 3 2 2 4 3 3" xfId="4111"/>
    <cellStyle name="Entrada 2 3 2 2 4 4" xfId="4112"/>
    <cellStyle name="Entrada 2 3 2 2 4 4 2" xfId="4113"/>
    <cellStyle name="Entrada 2 3 2 2 4 5" xfId="4114"/>
    <cellStyle name="Entrada 2 3 2 2 5" xfId="4115"/>
    <cellStyle name="Entrada 2 3 2 2 5 2" xfId="4116"/>
    <cellStyle name="Entrada 2 3 2 2 5 2 2" xfId="4117"/>
    <cellStyle name="Entrada 2 3 2 2 5 3" xfId="4118"/>
    <cellStyle name="Entrada 2 3 2 2 6" xfId="4119"/>
    <cellStyle name="Entrada 2 3 2 3" xfId="4120"/>
    <cellStyle name="Entrada 2 3 2 3 2" xfId="4121"/>
    <cellStyle name="Entrada 2 3 2 3 2 2" xfId="4122"/>
    <cellStyle name="Entrada 2 3 2 3 2 2 2" xfId="4123"/>
    <cellStyle name="Entrada 2 3 2 3 2 3" xfId="4124"/>
    <cellStyle name="Entrada 2 3 2 3 3" xfId="4125"/>
    <cellStyle name="Entrada 2 3 2 3 3 2" xfId="4126"/>
    <cellStyle name="Entrada 2 3 2 3 4" xfId="4127"/>
    <cellStyle name="Entrada 2 3 2 4" xfId="4128"/>
    <cellStyle name="Entrada 2 3 2 4 2" xfId="4129"/>
    <cellStyle name="Entrada 2 3 2 4 2 2" xfId="4130"/>
    <cellStyle name="Entrada 2 3 2 4 2 2 2" xfId="4131"/>
    <cellStyle name="Entrada 2 3 2 4 2 3" xfId="4132"/>
    <cellStyle name="Entrada 2 3 2 4 3" xfId="4133"/>
    <cellStyle name="Entrada 2 3 2 4 3 2" xfId="4134"/>
    <cellStyle name="Entrada 2 3 2 4 4" xfId="4135"/>
    <cellStyle name="Entrada 2 3 2 5" xfId="4136"/>
    <cellStyle name="Entrada 2 3 2 5 2" xfId="4137"/>
    <cellStyle name="Entrada 2 3 2 5 2 2" xfId="4138"/>
    <cellStyle name="Entrada 2 3 2 5 2 2 2" xfId="4139"/>
    <cellStyle name="Entrada 2 3 2 5 2 3" xfId="4140"/>
    <cellStyle name="Entrada 2 3 2 5 3" xfId="4141"/>
    <cellStyle name="Entrada 2 3 2 5 3 2" xfId="4142"/>
    <cellStyle name="Entrada 2 3 2 5 3 2 2" xfId="4143"/>
    <cellStyle name="Entrada 2 3 2 5 3 3" xfId="4144"/>
    <cellStyle name="Entrada 2 3 2 5 4" xfId="4145"/>
    <cellStyle name="Entrada 2 3 2 5 4 2" xfId="4146"/>
    <cellStyle name="Entrada 2 3 2 5 5" xfId="4147"/>
    <cellStyle name="Entrada 2 3 2 6" xfId="4148"/>
    <cellStyle name="Entrada 2 3 2 6 2" xfId="4149"/>
    <cellStyle name="Entrada 2 3 2 6 2 2" xfId="4150"/>
    <cellStyle name="Entrada 2 3 2 6 3" xfId="4151"/>
    <cellStyle name="Entrada 2 3 2 7" xfId="4152"/>
    <cellStyle name="Entrada 2 3 3" xfId="4153"/>
    <cellStyle name="Entrada 2 3 3 2" xfId="4154"/>
    <cellStyle name="Entrada 2 3 3 2 2" xfId="4155"/>
    <cellStyle name="Entrada 2 3 3 2 2 2" xfId="4156"/>
    <cellStyle name="Entrada 2 3 3 2 2 2 2" xfId="4157"/>
    <cellStyle name="Entrada 2 3 3 2 2 2 2 2" xfId="4158"/>
    <cellStyle name="Entrada 2 3 3 2 2 2 3" xfId="4159"/>
    <cellStyle name="Entrada 2 3 3 2 2 3" xfId="4160"/>
    <cellStyle name="Entrada 2 3 3 2 2 3 2" xfId="4161"/>
    <cellStyle name="Entrada 2 3 3 2 2 4" xfId="4162"/>
    <cellStyle name="Entrada 2 3 3 2 3" xfId="4163"/>
    <cellStyle name="Entrada 2 3 3 2 3 2" xfId="4164"/>
    <cellStyle name="Entrada 2 3 3 2 3 2 2" xfId="4165"/>
    <cellStyle name="Entrada 2 3 3 2 3 2 2 2" xfId="4166"/>
    <cellStyle name="Entrada 2 3 3 2 3 2 3" xfId="4167"/>
    <cellStyle name="Entrada 2 3 3 2 3 3" xfId="4168"/>
    <cellStyle name="Entrada 2 3 3 2 3 3 2" xfId="4169"/>
    <cellStyle name="Entrada 2 3 3 2 3 4" xfId="4170"/>
    <cellStyle name="Entrada 2 3 3 2 4" xfId="4171"/>
    <cellStyle name="Entrada 2 3 3 2 4 2" xfId="4172"/>
    <cellStyle name="Entrada 2 3 3 2 4 2 2" xfId="4173"/>
    <cellStyle name="Entrada 2 3 3 2 4 2 2 2" xfId="4174"/>
    <cellStyle name="Entrada 2 3 3 2 4 2 3" xfId="4175"/>
    <cellStyle name="Entrada 2 3 3 2 4 3" xfId="4176"/>
    <cellStyle name="Entrada 2 3 3 2 4 3 2" xfId="4177"/>
    <cellStyle name="Entrada 2 3 3 2 4 3 2 2" xfId="4178"/>
    <cellStyle name="Entrada 2 3 3 2 4 3 3" xfId="4179"/>
    <cellStyle name="Entrada 2 3 3 2 4 4" xfId="4180"/>
    <cellStyle name="Entrada 2 3 3 2 4 4 2" xfId="4181"/>
    <cellStyle name="Entrada 2 3 3 2 4 5" xfId="4182"/>
    <cellStyle name="Entrada 2 3 3 2 5" xfId="4183"/>
    <cellStyle name="Entrada 2 3 3 2 5 2" xfId="4184"/>
    <cellStyle name="Entrada 2 3 3 2 5 2 2" xfId="4185"/>
    <cellStyle name="Entrada 2 3 3 2 5 3" xfId="4186"/>
    <cellStyle name="Entrada 2 3 3 2 6" xfId="4187"/>
    <cellStyle name="Entrada 2 3 3 3" xfId="4188"/>
    <cellStyle name="Entrada 2 3 3 3 2" xfId="4189"/>
    <cellStyle name="Entrada 2 3 3 3 2 2" xfId="4190"/>
    <cellStyle name="Entrada 2 3 3 3 2 2 2" xfId="4191"/>
    <cellStyle name="Entrada 2 3 3 3 2 3" xfId="4192"/>
    <cellStyle name="Entrada 2 3 3 3 3" xfId="4193"/>
    <cellStyle name="Entrada 2 3 3 3 3 2" xfId="4194"/>
    <cellStyle name="Entrada 2 3 3 3 4" xfId="4195"/>
    <cellStyle name="Entrada 2 3 3 4" xfId="4196"/>
    <cellStyle name="Entrada 2 3 3 4 2" xfId="4197"/>
    <cellStyle name="Entrada 2 3 3 4 2 2" xfId="4198"/>
    <cellStyle name="Entrada 2 3 3 4 2 2 2" xfId="4199"/>
    <cellStyle name="Entrada 2 3 3 4 2 3" xfId="4200"/>
    <cellStyle name="Entrada 2 3 3 4 3" xfId="4201"/>
    <cellStyle name="Entrada 2 3 3 4 3 2" xfId="4202"/>
    <cellStyle name="Entrada 2 3 3 4 4" xfId="4203"/>
    <cellStyle name="Entrada 2 3 3 5" xfId="4204"/>
    <cellStyle name="Entrada 2 3 3 5 2" xfId="4205"/>
    <cellStyle name="Entrada 2 3 3 5 2 2" xfId="4206"/>
    <cellStyle name="Entrada 2 3 3 5 2 2 2" xfId="4207"/>
    <cellStyle name="Entrada 2 3 3 5 2 3" xfId="4208"/>
    <cellStyle name="Entrada 2 3 3 5 3" xfId="4209"/>
    <cellStyle name="Entrada 2 3 3 5 3 2" xfId="4210"/>
    <cellStyle name="Entrada 2 3 3 5 3 2 2" xfId="4211"/>
    <cellStyle name="Entrada 2 3 3 5 3 3" xfId="4212"/>
    <cellStyle name="Entrada 2 3 3 5 4" xfId="4213"/>
    <cellStyle name="Entrada 2 3 3 5 4 2" xfId="4214"/>
    <cellStyle name="Entrada 2 3 3 5 5" xfId="4215"/>
    <cellStyle name="Entrada 2 3 3 6" xfId="4216"/>
    <cellStyle name="Entrada 2 3 3 6 2" xfId="4217"/>
    <cellStyle name="Entrada 2 3 3 6 2 2" xfId="4218"/>
    <cellStyle name="Entrada 2 3 3 6 3" xfId="4219"/>
    <cellStyle name="Entrada 2 3 3 7" xfId="4220"/>
    <cellStyle name="Entrada 2 3 4" xfId="4221"/>
    <cellStyle name="Entrada 2 3 4 2" xfId="4222"/>
    <cellStyle name="Entrada 2 3 4 2 2" xfId="4223"/>
    <cellStyle name="Entrada 2 3 4 2 2 2" xfId="4224"/>
    <cellStyle name="Entrada 2 3 4 2 2 2 2" xfId="4225"/>
    <cellStyle name="Entrada 2 3 4 2 2 3" xfId="4226"/>
    <cellStyle name="Entrada 2 3 4 2 3" xfId="4227"/>
    <cellStyle name="Entrada 2 3 4 2 3 2" xfId="4228"/>
    <cellStyle name="Entrada 2 3 4 2 4" xfId="4229"/>
    <cellStyle name="Entrada 2 3 4 3" xfId="4230"/>
    <cellStyle name="Entrada 2 3 4 3 2" xfId="4231"/>
    <cellStyle name="Entrada 2 3 4 3 2 2" xfId="4232"/>
    <cellStyle name="Entrada 2 3 4 3 2 2 2" xfId="4233"/>
    <cellStyle name="Entrada 2 3 4 3 2 3" xfId="4234"/>
    <cellStyle name="Entrada 2 3 4 3 3" xfId="4235"/>
    <cellStyle name="Entrada 2 3 4 3 3 2" xfId="4236"/>
    <cellStyle name="Entrada 2 3 4 3 4" xfId="4237"/>
    <cellStyle name="Entrada 2 3 4 4" xfId="4238"/>
    <cellStyle name="Entrada 2 3 4 4 2" xfId="4239"/>
    <cellStyle name="Entrada 2 3 4 4 2 2" xfId="4240"/>
    <cellStyle name="Entrada 2 3 4 4 2 2 2" xfId="4241"/>
    <cellStyle name="Entrada 2 3 4 4 2 3" xfId="4242"/>
    <cellStyle name="Entrada 2 3 4 4 3" xfId="4243"/>
    <cellStyle name="Entrada 2 3 4 4 3 2" xfId="4244"/>
    <cellStyle name="Entrada 2 3 4 4 3 2 2" xfId="4245"/>
    <cellStyle name="Entrada 2 3 4 4 3 3" xfId="4246"/>
    <cellStyle name="Entrada 2 3 4 4 4" xfId="4247"/>
    <cellStyle name="Entrada 2 3 4 4 4 2" xfId="4248"/>
    <cellStyle name="Entrada 2 3 4 4 5" xfId="4249"/>
    <cellStyle name="Entrada 2 3 4 5" xfId="4250"/>
    <cellStyle name="Entrada 2 3 4 5 2" xfId="4251"/>
    <cellStyle name="Entrada 2 3 4 5 2 2" xfId="4252"/>
    <cellStyle name="Entrada 2 3 4 5 3" xfId="4253"/>
    <cellStyle name="Entrada 2 3 4 6" xfId="4254"/>
    <cellStyle name="Entrada 2 3 5" xfId="4255"/>
    <cellStyle name="Entrada 2 3 5 2" xfId="4256"/>
    <cellStyle name="Entrada 2 3 5 2 2" xfId="4257"/>
    <cellStyle name="Entrada 2 3 5 2 2 2" xfId="4258"/>
    <cellStyle name="Entrada 2 3 5 2 2 2 2" xfId="4259"/>
    <cellStyle name="Entrada 2 3 5 2 2 2 2 2" xfId="4260"/>
    <cellStyle name="Entrada 2 3 5 2 2 2 3" xfId="4261"/>
    <cellStyle name="Entrada 2 3 5 2 2 3" xfId="4262"/>
    <cellStyle name="Entrada 2 3 5 2 2 3 2" xfId="4263"/>
    <cellStyle name="Entrada 2 3 5 2 2 4" xfId="4264"/>
    <cellStyle name="Entrada 2 3 5 2 3" xfId="4265"/>
    <cellStyle name="Entrada 2 3 5 2 3 2" xfId="4266"/>
    <cellStyle name="Entrada 2 3 5 2 3 2 2" xfId="4267"/>
    <cellStyle name="Entrada 2 3 5 2 3 2 2 2" xfId="4268"/>
    <cellStyle name="Entrada 2 3 5 2 3 2 3" xfId="4269"/>
    <cellStyle name="Entrada 2 3 5 2 3 3" xfId="4270"/>
    <cellStyle name="Entrada 2 3 5 2 3 3 2" xfId="4271"/>
    <cellStyle name="Entrada 2 3 5 2 3 4" xfId="4272"/>
    <cellStyle name="Entrada 2 3 5 2 4" xfId="4273"/>
    <cellStyle name="Entrada 2 3 5 2 4 2" xfId="4274"/>
    <cellStyle name="Entrada 2 3 5 2 4 2 2" xfId="4275"/>
    <cellStyle name="Entrada 2 3 5 2 4 2 2 2" xfId="4276"/>
    <cellStyle name="Entrada 2 3 5 2 4 2 3" xfId="4277"/>
    <cellStyle name="Entrada 2 3 5 2 4 3" xfId="4278"/>
    <cellStyle name="Entrada 2 3 5 2 4 3 2" xfId="4279"/>
    <cellStyle name="Entrada 2 3 5 2 4 3 2 2" xfId="4280"/>
    <cellStyle name="Entrada 2 3 5 2 4 3 3" xfId="4281"/>
    <cellStyle name="Entrada 2 3 5 2 4 4" xfId="4282"/>
    <cellStyle name="Entrada 2 3 5 2 4 4 2" xfId="4283"/>
    <cellStyle name="Entrada 2 3 5 2 4 5" xfId="4284"/>
    <cellStyle name="Entrada 2 3 5 2 5" xfId="4285"/>
    <cellStyle name="Entrada 2 3 5 2 5 2" xfId="4286"/>
    <cellStyle name="Entrada 2 3 5 2 5 2 2" xfId="4287"/>
    <cellStyle name="Entrada 2 3 5 2 5 3" xfId="4288"/>
    <cellStyle name="Entrada 2 3 5 2 6" xfId="4289"/>
    <cellStyle name="Entrada 2 3 5 3" xfId="4290"/>
    <cellStyle name="Entrada 2 3 5 3 2" xfId="4291"/>
    <cellStyle name="Entrada 2 3 5 3 2 2" xfId="4292"/>
    <cellStyle name="Entrada 2 3 5 3 2 2 2" xfId="4293"/>
    <cellStyle name="Entrada 2 3 5 3 2 3" xfId="4294"/>
    <cellStyle name="Entrada 2 3 5 3 3" xfId="4295"/>
    <cellStyle name="Entrada 2 3 5 3 3 2" xfId="4296"/>
    <cellStyle name="Entrada 2 3 5 3 4" xfId="4297"/>
    <cellStyle name="Entrada 2 3 5 4" xfId="4298"/>
    <cellStyle name="Entrada 2 3 5 4 2" xfId="4299"/>
    <cellStyle name="Entrada 2 3 5 4 2 2" xfId="4300"/>
    <cellStyle name="Entrada 2 3 5 4 2 2 2" xfId="4301"/>
    <cellStyle name="Entrada 2 3 5 4 2 3" xfId="4302"/>
    <cellStyle name="Entrada 2 3 5 4 3" xfId="4303"/>
    <cellStyle name="Entrada 2 3 5 4 3 2" xfId="4304"/>
    <cellStyle name="Entrada 2 3 5 4 4" xfId="4305"/>
    <cellStyle name="Entrada 2 3 5 5" xfId="4306"/>
    <cellStyle name="Entrada 2 3 5 5 2" xfId="4307"/>
    <cellStyle name="Entrada 2 3 5 5 2 2" xfId="4308"/>
    <cellStyle name="Entrada 2 3 5 5 2 2 2" xfId="4309"/>
    <cellStyle name="Entrada 2 3 5 5 2 3" xfId="4310"/>
    <cellStyle name="Entrada 2 3 5 5 3" xfId="4311"/>
    <cellStyle name="Entrada 2 3 5 5 3 2" xfId="4312"/>
    <cellStyle name="Entrada 2 3 5 5 3 2 2" xfId="4313"/>
    <cellStyle name="Entrada 2 3 5 5 3 3" xfId="4314"/>
    <cellStyle name="Entrada 2 3 5 5 4" xfId="4315"/>
    <cellStyle name="Entrada 2 3 5 5 4 2" xfId="4316"/>
    <cellStyle name="Entrada 2 3 5 5 5" xfId="4317"/>
    <cellStyle name="Entrada 2 3 5 6" xfId="4318"/>
    <cellStyle name="Entrada 2 3 5 6 2" xfId="4319"/>
    <cellStyle name="Entrada 2 3 5 6 2 2" xfId="4320"/>
    <cellStyle name="Entrada 2 3 5 6 3" xfId="4321"/>
    <cellStyle name="Entrada 2 3 5 7" xfId="4322"/>
    <cellStyle name="Entrada 2 3 6" xfId="4323"/>
    <cellStyle name="Entrada 2 3 6 2" xfId="4324"/>
    <cellStyle name="Entrada 2 3 6 2 2" xfId="4325"/>
    <cellStyle name="Entrada 2 3 6 2 2 2" xfId="4326"/>
    <cellStyle name="Entrada 2 3 6 2 3" xfId="4327"/>
    <cellStyle name="Entrada 2 3 6 3" xfId="4328"/>
    <cellStyle name="Entrada 2 3 6 3 2" xfId="4329"/>
    <cellStyle name="Entrada 2 3 6 4" xfId="4330"/>
    <cellStyle name="Entrada 2 3 7" xfId="4331"/>
    <cellStyle name="Entrada 2 3 7 2" xfId="4332"/>
    <cellStyle name="Entrada 2 3 7 2 2" xfId="4333"/>
    <cellStyle name="Entrada 2 3 7 2 2 2" xfId="4334"/>
    <cellStyle name="Entrada 2 3 7 2 3" xfId="4335"/>
    <cellStyle name="Entrada 2 3 7 3" xfId="4336"/>
    <cellStyle name="Entrada 2 3 7 3 2" xfId="4337"/>
    <cellStyle name="Entrada 2 3 7 4" xfId="4338"/>
    <cellStyle name="Entrada 2 3 8" xfId="4339"/>
    <cellStyle name="Entrada 2 3 8 2" xfId="4340"/>
    <cellStyle name="Entrada 2 3 8 2 2" xfId="4341"/>
    <cellStyle name="Entrada 2 3 8 2 2 2" xfId="4342"/>
    <cellStyle name="Entrada 2 3 8 2 3" xfId="4343"/>
    <cellStyle name="Entrada 2 3 8 3" xfId="4344"/>
    <cellStyle name="Entrada 2 3 8 3 2" xfId="4345"/>
    <cellStyle name="Entrada 2 3 8 3 2 2" xfId="4346"/>
    <cellStyle name="Entrada 2 3 8 3 3" xfId="4347"/>
    <cellStyle name="Entrada 2 3 8 4" xfId="4348"/>
    <cellStyle name="Entrada 2 3 8 4 2" xfId="4349"/>
    <cellStyle name="Entrada 2 3 8 5" xfId="4350"/>
    <cellStyle name="Entrada 2 3 9" xfId="4351"/>
    <cellStyle name="Entrada 2 3 9 2" xfId="4352"/>
    <cellStyle name="Entrada 2 3 9 2 2" xfId="4353"/>
    <cellStyle name="Entrada 2 3 9 3" xfId="4354"/>
    <cellStyle name="Entrada 2 3_FundsFlow" xfId="4355"/>
    <cellStyle name="Entrada 2 4" xfId="4356"/>
    <cellStyle name="Entrada 2 4 10" xfId="4357"/>
    <cellStyle name="Entrada 2 4 2" xfId="4358"/>
    <cellStyle name="Entrada 2 4 2 2" xfId="4359"/>
    <cellStyle name="Entrada 2 4 2 2 2" xfId="4360"/>
    <cellStyle name="Entrada 2 4 2 2 2 2" xfId="4361"/>
    <cellStyle name="Entrada 2 4 2 2 2 2 2" xfId="4362"/>
    <cellStyle name="Entrada 2 4 2 2 2 2 2 2" xfId="4363"/>
    <cellStyle name="Entrada 2 4 2 2 2 2 3" xfId="4364"/>
    <cellStyle name="Entrada 2 4 2 2 2 3" xfId="4365"/>
    <cellStyle name="Entrada 2 4 2 2 2 3 2" xfId="4366"/>
    <cellStyle name="Entrada 2 4 2 2 2 4" xfId="4367"/>
    <cellStyle name="Entrada 2 4 2 2 3" xfId="4368"/>
    <cellStyle name="Entrada 2 4 2 2 3 2" xfId="4369"/>
    <cellStyle name="Entrada 2 4 2 2 3 2 2" xfId="4370"/>
    <cellStyle name="Entrada 2 4 2 2 3 2 2 2" xfId="4371"/>
    <cellStyle name="Entrada 2 4 2 2 3 2 3" xfId="4372"/>
    <cellStyle name="Entrada 2 4 2 2 3 3" xfId="4373"/>
    <cellStyle name="Entrada 2 4 2 2 3 3 2" xfId="4374"/>
    <cellStyle name="Entrada 2 4 2 2 3 4" xfId="4375"/>
    <cellStyle name="Entrada 2 4 2 2 4" xfId="4376"/>
    <cellStyle name="Entrada 2 4 2 2 4 2" xfId="4377"/>
    <cellStyle name="Entrada 2 4 2 2 4 2 2" xfId="4378"/>
    <cellStyle name="Entrada 2 4 2 2 4 2 2 2" xfId="4379"/>
    <cellStyle name="Entrada 2 4 2 2 4 2 3" xfId="4380"/>
    <cellStyle name="Entrada 2 4 2 2 4 3" xfId="4381"/>
    <cellStyle name="Entrada 2 4 2 2 4 3 2" xfId="4382"/>
    <cellStyle name="Entrada 2 4 2 2 4 3 2 2" xfId="4383"/>
    <cellStyle name="Entrada 2 4 2 2 4 3 3" xfId="4384"/>
    <cellStyle name="Entrada 2 4 2 2 4 4" xfId="4385"/>
    <cellStyle name="Entrada 2 4 2 2 4 4 2" xfId="4386"/>
    <cellStyle name="Entrada 2 4 2 2 4 5" xfId="4387"/>
    <cellStyle name="Entrada 2 4 2 2 5" xfId="4388"/>
    <cellStyle name="Entrada 2 4 2 2 5 2" xfId="4389"/>
    <cellStyle name="Entrada 2 4 2 2 5 2 2" xfId="4390"/>
    <cellStyle name="Entrada 2 4 2 2 5 3" xfId="4391"/>
    <cellStyle name="Entrada 2 4 2 2 6" xfId="4392"/>
    <cellStyle name="Entrada 2 4 2 3" xfId="4393"/>
    <cellStyle name="Entrada 2 4 2 3 2" xfId="4394"/>
    <cellStyle name="Entrada 2 4 2 3 2 2" xfId="4395"/>
    <cellStyle name="Entrada 2 4 2 3 2 2 2" xfId="4396"/>
    <cellStyle name="Entrada 2 4 2 3 2 3" xfId="4397"/>
    <cellStyle name="Entrada 2 4 2 3 3" xfId="4398"/>
    <cellStyle name="Entrada 2 4 2 3 3 2" xfId="4399"/>
    <cellStyle name="Entrada 2 4 2 3 4" xfId="4400"/>
    <cellStyle name="Entrada 2 4 2 4" xfId="4401"/>
    <cellStyle name="Entrada 2 4 2 4 2" xfId="4402"/>
    <cellStyle name="Entrada 2 4 2 4 2 2" xfId="4403"/>
    <cellStyle name="Entrada 2 4 2 4 2 2 2" xfId="4404"/>
    <cellStyle name="Entrada 2 4 2 4 2 3" xfId="4405"/>
    <cellStyle name="Entrada 2 4 2 4 3" xfId="4406"/>
    <cellStyle name="Entrada 2 4 2 4 3 2" xfId="4407"/>
    <cellStyle name="Entrada 2 4 2 4 4" xfId="4408"/>
    <cellStyle name="Entrada 2 4 2 5" xfId="4409"/>
    <cellStyle name="Entrada 2 4 2 5 2" xfId="4410"/>
    <cellStyle name="Entrada 2 4 2 5 2 2" xfId="4411"/>
    <cellStyle name="Entrada 2 4 2 5 2 2 2" xfId="4412"/>
    <cellStyle name="Entrada 2 4 2 5 2 3" xfId="4413"/>
    <cellStyle name="Entrada 2 4 2 5 3" xfId="4414"/>
    <cellStyle name="Entrada 2 4 2 5 3 2" xfId="4415"/>
    <cellStyle name="Entrada 2 4 2 5 3 2 2" xfId="4416"/>
    <cellStyle name="Entrada 2 4 2 5 3 3" xfId="4417"/>
    <cellStyle name="Entrada 2 4 2 5 4" xfId="4418"/>
    <cellStyle name="Entrada 2 4 2 5 4 2" xfId="4419"/>
    <cellStyle name="Entrada 2 4 2 5 5" xfId="4420"/>
    <cellStyle name="Entrada 2 4 2 6" xfId="4421"/>
    <cellStyle name="Entrada 2 4 2 6 2" xfId="4422"/>
    <cellStyle name="Entrada 2 4 2 6 2 2" xfId="4423"/>
    <cellStyle name="Entrada 2 4 2 6 3" xfId="4424"/>
    <cellStyle name="Entrada 2 4 2 7" xfId="4425"/>
    <cellStyle name="Entrada 2 4 3" xfId="4426"/>
    <cellStyle name="Entrada 2 4 3 2" xfId="4427"/>
    <cellStyle name="Entrada 2 4 3 2 2" xfId="4428"/>
    <cellStyle name="Entrada 2 4 3 2 2 2" xfId="4429"/>
    <cellStyle name="Entrada 2 4 3 2 2 2 2" xfId="4430"/>
    <cellStyle name="Entrada 2 4 3 2 2 2 2 2" xfId="4431"/>
    <cellStyle name="Entrada 2 4 3 2 2 2 3" xfId="4432"/>
    <cellStyle name="Entrada 2 4 3 2 2 3" xfId="4433"/>
    <cellStyle name="Entrada 2 4 3 2 2 3 2" xfId="4434"/>
    <cellStyle name="Entrada 2 4 3 2 2 4" xfId="4435"/>
    <cellStyle name="Entrada 2 4 3 2 3" xfId="4436"/>
    <cellStyle name="Entrada 2 4 3 2 3 2" xfId="4437"/>
    <cellStyle name="Entrada 2 4 3 2 3 2 2" xfId="4438"/>
    <cellStyle name="Entrada 2 4 3 2 3 2 2 2" xfId="4439"/>
    <cellStyle name="Entrada 2 4 3 2 3 2 3" xfId="4440"/>
    <cellStyle name="Entrada 2 4 3 2 3 3" xfId="4441"/>
    <cellStyle name="Entrada 2 4 3 2 3 3 2" xfId="4442"/>
    <cellStyle name="Entrada 2 4 3 2 3 4" xfId="4443"/>
    <cellStyle name="Entrada 2 4 3 2 4" xfId="4444"/>
    <cellStyle name="Entrada 2 4 3 2 4 2" xfId="4445"/>
    <cellStyle name="Entrada 2 4 3 2 4 2 2" xfId="4446"/>
    <cellStyle name="Entrada 2 4 3 2 4 2 2 2" xfId="4447"/>
    <cellStyle name="Entrada 2 4 3 2 4 2 3" xfId="4448"/>
    <cellStyle name="Entrada 2 4 3 2 4 3" xfId="4449"/>
    <cellStyle name="Entrada 2 4 3 2 4 3 2" xfId="4450"/>
    <cellStyle name="Entrada 2 4 3 2 4 3 2 2" xfId="4451"/>
    <cellStyle name="Entrada 2 4 3 2 4 3 3" xfId="4452"/>
    <cellStyle name="Entrada 2 4 3 2 4 4" xfId="4453"/>
    <cellStyle name="Entrada 2 4 3 2 4 4 2" xfId="4454"/>
    <cellStyle name="Entrada 2 4 3 2 4 5" xfId="4455"/>
    <cellStyle name="Entrada 2 4 3 2 5" xfId="4456"/>
    <cellStyle name="Entrada 2 4 3 2 5 2" xfId="4457"/>
    <cellStyle name="Entrada 2 4 3 2 5 2 2" xfId="4458"/>
    <cellStyle name="Entrada 2 4 3 2 5 3" xfId="4459"/>
    <cellStyle name="Entrada 2 4 3 2 6" xfId="4460"/>
    <cellStyle name="Entrada 2 4 3 3" xfId="4461"/>
    <cellStyle name="Entrada 2 4 3 3 2" xfId="4462"/>
    <cellStyle name="Entrada 2 4 3 3 2 2" xfId="4463"/>
    <cellStyle name="Entrada 2 4 3 3 2 2 2" xfId="4464"/>
    <cellStyle name="Entrada 2 4 3 3 2 3" xfId="4465"/>
    <cellStyle name="Entrada 2 4 3 3 3" xfId="4466"/>
    <cellStyle name="Entrada 2 4 3 3 3 2" xfId="4467"/>
    <cellStyle name="Entrada 2 4 3 3 4" xfId="4468"/>
    <cellStyle name="Entrada 2 4 3 4" xfId="4469"/>
    <cellStyle name="Entrada 2 4 3 4 2" xfId="4470"/>
    <cellStyle name="Entrada 2 4 3 4 2 2" xfId="4471"/>
    <cellStyle name="Entrada 2 4 3 4 2 2 2" xfId="4472"/>
    <cellStyle name="Entrada 2 4 3 4 2 3" xfId="4473"/>
    <cellStyle name="Entrada 2 4 3 4 3" xfId="4474"/>
    <cellStyle name="Entrada 2 4 3 4 3 2" xfId="4475"/>
    <cellStyle name="Entrada 2 4 3 4 4" xfId="4476"/>
    <cellStyle name="Entrada 2 4 3 5" xfId="4477"/>
    <cellStyle name="Entrada 2 4 3 5 2" xfId="4478"/>
    <cellStyle name="Entrada 2 4 3 5 2 2" xfId="4479"/>
    <cellStyle name="Entrada 2 4 3 5 2 2 2" xfId="4480"/>
    <cellStyle name="Entrada 2 4 3 5 2 3" xfId="4481"/>
    <cellStyle name="Entrada 2 4 3 5 3" xfId="4482"/>
    <cellStyle name="Entrada 2 4 3 5 3 2" xfId="4483"/>
    <cellStyle name="Entrada 2 4 3 5 3 2 2" xfId="4484"/>
    <cellStyle name="Entrada 2 4 3 5 3 3" xfId="4485"/>
    <cellStyle name="Entrada 2 4 3 5 4" xfId="4486"/>
    <cellStyle name="Entrada 2 4 3 5 4 2" xfId="4487"/>
    <cellStyle name="Entrada 2 4 3 5 5" xfId="4488"/>
    <cellStyle name="Entrada 2 4 3 6" xfId="4489"/>
    <cellStyle name="Entrada 2 4 3 6 2" xfId="4490"/>
    <cellStyle name="Entrada 2 4 3 6 2 2" xfId="4491"/>
    <cellStyle name="Entrada 2 4 3 6 3" xfId="4492"/>
    <cellStyle name="Entrada 2 4 3 7" xfId="4493"/>
    <cellStyle name="Entrada 2 4 4" xfId="4494"/>
    <cellStyle name="Entrada 2 4 4 2" xfId="4495"/>
    <cellStyle name="Entrada 2 4 4 2 2" xfId="4496"/>
    <cellStyle name="Entrada 2 4 4 2 2 2" xfId="4497"/>
    <cellStyle name="Entrada 2 4 4 2 2 2 2" xfId="4498"/>
    <cellStyle name="Entrada 2 4 4 2 2 3" xfId="4499"/>
    <cellStyle name="Entrada 2 4 4 2 3" xfId="4500"/>
    <cellStyle name="Entrada 2 4 4 2 3 2" xfId="4501"/>
    <cellStyle name="Entrada 2 4 4 2 4" xfId="4502"/>
    <cellStyle name="Entrada 2 4 4 3" xfId="4503"/>
    <cellStyle name="Entrada 2 4 4 3 2" xfId="4504"/>
    <cellStyle name="Entrada 2 4 4 3 2 2" xfId="4505"/>
    <cellStyle name="Entrada 2 4 4 3 2 2 2" xfId="4506"/>
    <cellStyle name="Entrada 2 4 4 3 2 3" xfId="4507"/>
    <cellStyle name="Entrada 2 4 4 3 3" xfId="4508"/>
    <cellStyle name="Entrada 2 4 4 3 3 2" xfId="4509"/>
    <cellStyle name="Entrada 2 4 4 3 4" xfId="4510"/>
    <cellStyle name="Entrada 2 4 4 4" xfId="4511"/>
    <cellStyle name="Entrada 2 4 4 4 2" xfId="4512"/>
    <cellStyle name="Entrada 2 4 4 4 2 2" xfId="4513"/>
    <cellStyle name="Entrada 2 4 4 4 2 2 2" xfId="4514"/>
    <cellStyle name="Entrada 2 4 4 4 2 3" xfId="4515"/>
    <cellStyle name="Entrada 2 4 4 4 3" xfId="4516"/>
    <cellStyle name="Entrada 2 4 4 4 3 2" xfId="4517"/>
    <cellStyle name="Entrada 2 4 4 4 3 2 2" xfId="4518"/>
    <cellStyle name="Entrada 2 4 4 4 3 3" xfId="4519"/>
    <cellStyle name="Entrada 2 4 4 4 4" xfId="4520"/>
    <cellStyle name="Entrada 2 4 4 4 4 2" xfId="4521"/>
    <cellStyle name="Entrada 2 4 4 4 5" xfId="4522"/>
    <cellStyle name="Entrada 2 4 4 5" xfId="4523"/>
    <cellStyle name="Entrada 2 4 4 5 2" xfId="4524"/>
    <cellStyle name="Entrada 2 4 4 5 2 2" xfId="4525"/>
    <cellStyle name="Entrada 2 4 4 5 3" xfId="4526"/>
    <cellStyle name="Entrada 2 4 4 6" xfId="4527"/>
    <cellStyle name="Entrada 2 4 5" xfId="4528"/>
    <cellStyle name="Entrada 2 4 5 2" xfId="4529"/>
    <cellStyle name="Entrada 2 4 5 2 2" xfId="4530"/>
    <cellStyle name="Entrada 2 4 5 2 2 2" xfId="4531"/>
    <cellStyle name="Entrada 2 4 5 2 2 2 2" xfId="4532"/>
    <cellStyle name="Entrada 2 4 5 2 2 2 2 2" xfId="4533"/>
    <cellStyle name="Entrada 2 4 5 2 2 2 3" xfId="4534"/>
    <cellStyle name="Entrada 2 4 5 2 2 3" xfId="4535"/>
    <cellStyle name="Entrada 2 4 5 2 2 3 2" xfId="4536"/>
    <cellStyle name="Entrada 2 4 5 2 2 4" xfId="4537"/>
    <cellStyle name="Entrada 2 4 5 2 3" xfId="4538"/>
    <cellStyle name="Entrada 2 4 5 2 3 2" xfId="4539"/>
    <cellStyle name="Entrada 2 4 5 2 3 2 2" xfId="4540"/>
    <cellStyle name="Entrada 2 4 5 2 3 2 2 2" xfId="4541"/>
    <cellStyle name="Entrada 2 4 5 2 3 2 3" xfId="4542"/>
    <cellStyle name="Entrada 2 4 5 2 3 3" xfId="4543"/>
    <cellStyle name="Entrada 2 4 5 2 3 3 2" xfId="4544"/>
    <cellStyle name="Entrada 2 4 5 2 3 4" xfId="4545"/>
    <cellStyle name="Entrada 2 4 5 2 4" xfId="4546"/>
    <cellStyle name="Entrada 2 4 5 2 4 2" xfId="4547"/>
    <cellStyle name="Entrada 2 4 5 2 4 2 2" xfId="4548"/>
    <cellStyle name="Entrada 2 4 5 2 4 2 2 2" xfId="4549"/>
    <cellStyle name="Entrada 2 4 5 2 4 2 3" xfId="4550"/>
    <cellStyle name="Entrada 2 4 5 2 4 3" xfId="4551"/>
    <cellStyle name="Entrada 2 4 5 2 4 3 2" xfId="4552"/>
    <cellStyle name="Entrada 2 4 5 2 4 3 2 2" xfId="4553"/>
    <cellStyle name="Entrada 2 4 5 2 4 3 3" xfId="4554"/>
    <cellStyle name="Entrada 2 4 5 2 4 4" xfId="4555"/>
    <cellStyle name="Entrada 2 4 5 2 4 4 2" xfId="4556"/>
    <cellStyle name="Entrada 2 4 5 2 4 5" xfId="4557"/>
    <cellStyle name="Entrada 2 4 5 2 5" xfId="4558"/>
    <cellStyle name="Entrada 2 4 5 2 5 2" xfId="4559"/>
    <cellStyle name="Entrada 2 4 5 2 5 2 2" xfId="4560"/>
    <cellStyle name="Entrada 2 4 5 2 5 3" xfId="4561"/>
    <cellStyle name="Entrada 2 4 5 2 6" xfId="4562"/>
    <cellStyle name="Entrada 2 4 5 3" xfId="4563"/>
    <cellStyle name="Entrada 2 4 5 3 2" xfId="4564"/>
    <cellStyle name="Entrada 2 4 5 3 2 2" xfId="4565"/>
    <cellStyle name="Entrada 2 4 5 3 2 2 2" xfId="4566"/>
    <cellStyle name="Entrada 2 4 5 3 2 3" xfId="4567"/>
    <cellStyle name="Entrada 2 4 5 3 3" xfId="4568"/>
    <cellStyle name="Entrada 2 4 5 3 3 2" xfId="4569"/>
    <cellStyle name="Entrada 2 4 5 3 4" xfId="4570"/>
    <cellStyle name="Entrada 2 4 5 4" xfId="4571"/>
    <cellStyle name="Entrada 2 4 5 4 2" xfId="4572"/>
    <cellStyle name="Entrada 2 4 5 4 2 2" xfId="4573"/>
    <cellStyle name="Entrada 2 4 5 4 2 2 2" xfId="4574"/>
    <cellStyle name="Entrada 2 4 5 4 2 3" xfId="4575"/>
    <cellStyle name="Entrada 2 4 5 4 3" xfId="4576"/>
    <cellStyle name="Entrada 2 4 5 4 3 2" xfId="4577"/>
    <cellStyle name="Entrada 2 4 5 4 4" xfId="4578"/>
    <cellStyle name="Entrada 2 4 5 5" xfId="4579"/>
    <cellStyle name="Entrada 2 4 5 5 2" xfId="4580"/>
    <cellStyle name="Entrada 2 4 5 5 2 2" xfId="4581"/>
    <cellStyle name="Entrada 2 4 5 5 2 2 2" xfId="4582"/>
    <cellStyle name="Entrada 2 4 5 5 2 3" xfId="4583"/>
    <cellStyle name="Entrada 2 4 5 5 3" xfId="4584"/>
    <cellStyle name="Entrada 2 4 5 5 3 2" xfId="4585"/>
    <cellStyle name="Entrada 2 4 5 5 3 2 2" xfId="4586"/>
    <cellStyle name="Entrada 2 4 5 5 3 3" xfId="4587"/>
    <cellStyle name="Entrada 2 4 5 5 4" xfId="4588"/>
    <cellStyle name="Entrada 2 4 5 5 4 2" xfId="4589"/>
    <cellStyle name="Entrada 2 4 5 5 5" xfId="4590"/>
    <cellStyle name="Entrada 2 4 5 6" xfId="4591"/>
    <cellStyle name="Entrada 2 4 5 6 2" xfId="4592"/>
    <cellStyle name="Entrada 2 4 5 6 2 2" xfId="4593"/>
    <cellStyle name="Entrada 2 4 5 6 3" xfId="4594"/>
    <cellStyle name="Entrada 2 4 5 7" xfId="4595"/>
    <cellStyle name="Entrada 2 4 6" xfId="4596"/>
    <cellStyle name="Entrada 2 4 6 2" xfId="4597"/>
    <cellStyle name="Entrada 2 4 6 2 2" xfId="4598"/>
    <cellStyle name="Entrada 2 4 6 2 2 2" xfId="4599"/>
    <cellStyle name="Entrada 2 4 6 2 3" xfId="4600"/>
    <cellStyle name="Entrada 2 4 6 3" xfId="4601"/>
    <cellStyle name="Entrada 2 4 6 3 2" xfId="4602"/>
    <cellStyle name="Entrada 2 4 6 4" xfId="4603"/>
    <cellStyle name="Entrada 2 4 7" xfId="4604"/>
    <cellStyle name="Entrada 2 4 7 2" xfId="4605"/>
    <cellStyle name="Entrada 2 4 7 2 2" xfId="4606"/>
    <cellStyle name="Entrada 2 4 7 2 2 2" xfId="4607"/>
    <cellStyle name="Entrada 2 4 7 2 3" xfId="4608"/>
    <cellStyle name="Entrada 2 4 7 3" xfId="4609"/>
    <cellStyle name="Entrada 2 4 7 3 2" xfId="4610"/>
    <cellStyle name="Entrada 2 4 7 4" xfId="4611"/>
    <cellStyle name="Entrada 2 4 8" xfId="4612"/>
    <cellStyle name="Entrada 2 4 8 2" xfId="4613"/>
    <cellStyle name="Entrada 2 4 8 2 2" xfId="4614"/>
    <cellStyle name="Entrada 2 4 8 2 2 2" xfId="4615"/>
    <cellStyle name="Entrada 2 4 8 2 3" xfId="4616"/>
    <cellStyle name="Entrada 2 4 8 3" xfId="4617"/>
    <cellStyle name="Entrada 2 4 8 3 2" xfId="4618"/>
    <cellStyle name="Entrada 2 4 8 3 2 2" xfId="4619"/>
    <cellStyle name="Entrada 2 4 8 3 3" xfId="4620"/>
    <cellStyle name="Entrada 2 4 8 4" xfId="4621"/>
    <cellStyle name="Entrada 2 4 8 4 2" xfId="4622"/>
    <cellStyle name="Entrada 2 4 8 5" xfId="4623"/>
    <cellStyle name="Entrada 2 4 9" xfId="4624"/>
    <cellStyle name="Entrada 2 4 9 2" xfId="4625"/>
    <cellStyle name="Entrada 2 4 9 2 2" xfId="4626"/>
    <cellStyle name="Entrada 2 4 9 3" xfId="4627"/>
    <cellStyle name="Entrada 2 4_FundsFlow" xfId="4628"/>
    <cellStyle name="Entrada 2 5" xfId="4629"/>
    <cellStyle name="Entrada 2 5 10" xfId="4630"/>
    <cellStyle name="Entrada 2 5 2" xfId="4631"/>
    <cellStyle name="Entrada 2 5 2 2" xfId="4632"/>
    <cellStyle name="Entrada 2 5 2 2 2" xfId="4633"/>
    <cellStyle name="Entrada 2 5 2 2 2 2" xfId="4634"/>
    <cellStyle name="Entrada 2 5 2 2 2 2 2" xfId="4635"/>
    <cellStyle name="Entrada 2 5 2 2 2 2 2 2" xfId="4636"/>
    <cellStyle name="Entrada 2 5 2 2 2 2 3" xfId="4637"/>
    <cellStyle name="Entrada 2 5 2 2 2 3" xfId="4638"/>
    <cellStyle name="Entrada 2 5 2 2 2 3 2" xfId="4639"/>
    <cellStyle name="Entrada 2 5 2 2 2 4" xfId="4640"/>
    <cellStyle name="Entrada 2 5 2 2 3" xfId="4641"/>
    <cellStyle name="Entrada 2 5 2 2 3 2" xfId="4642"/>
    <cellStyle name="Entrada 2 5 2 2 3 2 2" xfId="4643"/>
    <cellStyle name="Entrada 2 5 2 2 3 2 2 2" xfId="4644"/>
    <cellStyle name="Entrada 2 5 2 2 3 2 3" xfId="4645"/>
    <cellStyle name="Entrada 2 5 2 2 3 3" xfId="4646"/>
    <cellStyle name="Entrada 2 5 2 2 3 3 2" xfId="4647"/>
    <cellStyle name="Entrada 2 5 2 2 3 4" xfId="4648"/>
    <cellStyle name="Entrada 2 5 2 2 4" xfId="4649"/>
    <cellStyle name="Entrada 2 5 2 2 4 2" xfId="4650"/>
    <cellStyle name="Entrada 2 5 2 2 4 2 2" xfId="4651"/>
    <cellStyle name="Entrada 2 5 2 2 4 2 2 2" xfId="4652"/>
    <cellStyle name="Entrada 2 5 2 2 4 2 3" xfId="4653"/>
    <cellStyle name="Entrada 2 5 2 2 4 3" xfId="4654"/>
    <cellStyle name="Entrada 2 5 2 2 4 3 2" xfId="4655"/>
    <cellStyle name="Entrada 2 5 2 2 4 3 2 2" xfId="4656"/>
    <cellStyle name="Entrada 2 5 2 2 4 3 3" xfId="4657"/>
    <cellStyle name="Entrada 2 5 2 2 4 4" xfId="4658"/>
    <cellStyle name="Entrada 2 5 2 2 4 4 2" xfId="4659"/>
    <cellStyle name="Entrada 2 5 2 2 4 5" xfId="4660"/>
    <cellStyle name="Entrada 2 5 2 2 5" xfId="4661"/>
    <cellStyle name="Entrada 2 5 2 2 5 2" xfId="4662"/>
    <cellStyle name="Entrada 2 5 2 2 5 2 2" xfId="4663"/>
    <cellStyle name="Entrada 2 5 2 2 5 3" xfId="4664"/>
    <cellStyle name="Entrada 2 5 2 2 6" xfId="4665"/>
    <cellStyle name="Entrada 2 5 2 3" xfId="4666"/>
    <cellStyle name="Entrada 2 5 2 3 2" xfId="4667"/>
    <cellStyle name="Entrada 2 5 2 3 2 2" xfId="4668"/>
    <cellStyle name="Entrada 2 5 2 3 2 2 2" xfId="4669"/>
    <cellStyle name="Entrada 2 5 2 3 2 3" xfId="4670"/>
    <cellStyle name="Entrada 2 5 2 3 3" xfId="4671"/>
    <cellStyle name="Entrada 2 5 2 3 3 2" xfId="4672"/>
    <cellStyle name="Entrada 2 5 2 3 4" xfId="4673"/>
    <cellStyle name="Entrada 2 5 2 4" xfId="4674"/>
    <cellStyle name="Entrada 2 5 2 4 2" xfId="4675"/>
    <cellStyle name="Entrada 2 5 2 4 2 2" xfId="4676"/>
    <cellStyle name="Entrada 2 5 2 4 2 2 2" xfId="4677"/>
    <cellStyle name="Entrada 2 5 2 4 2 3" xfId="4678"/>
    <cellStyle name="Entrada 2 5 2 4 3" xfId="4679"/>
    <cellStyle name="Entrada 2 5 2 4 3 2" xfId="4680"/>
    <cellStyle name="Entrada 2 5 2 4 4" xfId="4681"/>
    <cellStyle name="Entrada 2 5 2 5" xfId="4682"/>
    <cellStyle name="Entrada 2 5 2 5 2" xfId="4683"/>
    <cellStyle name="Entrada 2 5 2 5 2 2" xfId="4684"/>
    <cellStyle name="Entrada 2 5 2 5 2 2 2" xfId="4685"/>
    <cellStyle name="Entrada 2 5 2 5 2 3" xfId="4686"/>
    <cellStyle name="Entrada 2 5 2 5 3" xfId="4687"/>
    <cellStyle name="Entrada 2 5 2 5 3 2" xfId="4688"/>
    <cellStyle name="Entrada 2 5 2 5 3 2 2" xfId="4689"/>
    <cellStyle name="Entrada 2 5 2 5 3 3" xfId="4690"/>
    <cellStyle name="Entrada 2 5 2 5 4" xfId="4691"/>
    <cellStyle name="Entrada 2 5 2 5 4 2" xfId="4692"/>
    <cellStyle name="Entrada 2 5 2 5 5" xfId="4693"/>
    <cellStyle name="Entrada 2 5 2 6" xfId="4694"/>
    <cellStyle name="Entrada 2 5 2 6 2" xfId="4695"/>
    <cellStyle name="Entrada 2 5 2 6 2 2" xfId="4696"/>
    <cellStyle name="Entrada 2 5 2 6 3" xfId="4697"/>
    <cellStyle name="Entrada 2 5 2 7" xfId="4698"/>
    <cellStyle name="Entrada 2 5 3" xfId="4699"/>
    <cellStyle name="Entrada 2 5 3 2" xfId="4700"/>
    <cellStyle name="Entrada 2 5 3 2 2" xfId="4701"/>
    <cellStyle name="Entrada 2 5 3 2 2 2" xfId="4702"/>
    <cellStyle name="Entrada 2 5 3 2 2 2 2" xfId="4703"/>
    <cellStyle name="Entrada 2 5 3 2 2 2 2 2" xfId="4704"/>
    <cellStyle name="Entrada 2 5 3 2 2 2 3" xfId="4705"/>
    <cellStyle name="Entrada 2 5 3 2 2 3" xfId="4706"/>
    <cellStyle name="Entrada 2 5 3 2 2 3 2" xfId="4707"/>
    <cellStyle name="Entrada 2 5 3 2 2 4" xfId="4708"/>
    <cellStyle name="Entrada 2 5 3 2 3" xfId="4709"/>
    <cellStyle name="Entrada 2 5 3 2 3 2" xfId="4710"/>
    <cellStyle name="Entrada 2 5 3 2 3 2 2" xfId="4711"/>
    <cellStyle name="Entrada 2 5 3 2 3 2 2 2" xfId="4712"/>
    <cellStyle name="Entrada 2 5 3 2 3 2 3" xfId="4713"/>
    <cellStyle name="Entrada 2 5 3 2 3 3" xfId="4714"/>
    <cellStyle name="Entrada 2 5 3 2 3 3 2" xfId="4715"/>
    <cellStyle name="Entrada 2 5 3 2 3 4" xfId="4716"/>
    <cellStyle name="Entrada 2 5 3 2 4" xfId="4717"/>
    <cellStyle name="Entrada 2 5 3 2 4 2" xfId="4718"/>
    <cellStyle name="Entrada 2 5 3 2 4 2 2" xfId="4719"/>
    <cellStyle name="Entrada 2 5 3 2 4 2 2 2" xfId="4720"/>
    <cellStyle name="Entrada 2 5 3 2 4 2 3" xfId="4721"/>
    <cellStyle name="Entrada 2 5 3 2 4 3" xfId="4722"/>
    <cellStyle name="Entrada 2 5 3 2 4 3 2" xfId="4723"/>
    <cellStyle name="Entrada 2 5 3 2 4 3 2 2" xfId="4724"/>
    <cellStyle name="Entrada 2 5 3 2 4 3 3" xfId="4725"/>
    <cellStyle name="Entrada 2 5 3 2 4 4" xfId="4726"/>
    <cellStyle name="Entrada 2 5 3 2 4 4 2" xfId="4727"/>
    <cellStyle name="Entrada 2 5 3 2 4 5" xfId="4728"/>
    <cellStyle name="Entrada 2 5 3 2 5" xfId="4729"/>
    <cellStyle name="Entrada 2 5 3 2 5 2" xfId="4730"/>
    <cellStyle name="Entrada 2 5 3 2 5 2 2" xfId="4731"/>
    <cellStyle name="Entrada 2 5 3 2 5 3" xfId="4732"/>
    <cellStyle name="Entrada 2 5 3 2 6" xfId="4733"/>
    <cellStyle name="Entrada 2 5 3 3" xfId="4734"/>
    <cellStyle name="Entrada 2 5 3 3 2" xfId="4735"/>
    <cellStyle name="Entrada 2 5 3 3 2 2" xfId="4736"/>
    <cellStyle name="Entrada 2 5 3 3 2 2 2" xfId="4737"/>
    <cellStyle name="Entrada 2 5 3 3 2 3" xfId="4738"/>
    <cellStyle name="Entrada 2 5 3 3 3" xfId="4739"/>
    <cellStyle name="Entrada 2 5 3 3 3 2" xfId="4740"/>
    <cellStyle name="Entrada 2 5 3 3 4" xfId="4741"/>
    <cellStyle name="Entrada 2 5 3 4" xfId="4742"/>
    <cellStyle name="Entrada 2 5 3 4 2" xfId="4743"/>
    <cellStyle name="Entrada 2 5 3 4 2 2" xfId="4744"/>
    <cellStyle name="Entrada 2 5 3 4 2 2 2" xfId="4745"/>
    <cellStyle name="Entrada 2 5 3 4 2 3" xfId="4746"/>
    <cellStyle name="Entrada 2 5 3 4 3" xfId="4747"/>
    <cellStyle name="Entrada 2 5 3 4 3 2" xfId="4748"/>
    <cellStyle name="Entrada 2 5 3 4 4" xfId="4749"/>
    <cellStyle name="Entrada 2 5 3 5" xfId="4750"/>
    <cellStyle name="Entrada 2 5 3 5 2" xfId="4751"/>
    <cellStyle name="Entrada 2 5 3 5 2 2" xfId="4752"/>
    <cellStyle name="Entrada 2 5 3 5 2 2 2" xfId="4753"/>
    <cellStyle name="Entrada 2 5 3 5 2 3" xfId="4754"/>
    <cellStyle name="Entrada 2 5 3 5 3" xfId="4755"/>
    <cellStyle name="Entrada 2 5 3 5 3 2" xfId="4756"/>
    <cellStyle name="Entrada 2 5 3 5 3 2 2" xfId="4757"/>
    <cellStyle name="Entrada 2 5 3 5 3 3" xfId="4758"/>
    <cellStyle name="Entrada 2 5 3 5 4" xfId="4759"/>
    <cellStyle name="Entrada 2 5 3 5 4 2" xfId="4760"/>
    <cellStyle name="Entrada 2 5 3 5 5" xfId="4761"/>
    <cellStyle name="Entrada 2 5 3 6" xfId="4762"/>
    <cellStyle name="Entrada 2 5 3 6 2" xfId="4763"/>
    <cellStyle name="Entrada 2 5 3 6 2 2" xfId="4764"/>
    <cellStyle name="Entrada 2 5 3 6 3" xfId="4765"/>
    <cellStyle name="Entrada 2 5 3 7" xfId="4766"/>
    <cellStyle name="Entrada 2 5 4" xfId="4767"/>
    <cellStyle name="Entrada 2 5 4 2" xfId="4768"/>
    <cellStyle name="Entrada 2 5 4 2 2" xfId="4769"/>
    <cellStyle name="Entrada 2 5 4 2 2 2" xfId="4770"/>
    <cellStyle name="Entrada 2 5 4 2 2 2 2" xfId="4771"/>
    <cellStyle name="Entrada 2 5 4 2 2 3" xfId="4772"/>
    <cellStyle name="Entrada 2 5 4 2 3" xfId="4773"/>
    <cellStyle name="Entrada 2 5 4 2 3 2" xfId="4774"/>
    <cellStyle name="Entrada 2 5 4 2 4" xfId="4775"/>
    <cellStyle name="Entrada 2 5 4 3" xfId="4776"/>
    <cellStyle name="Entrada 2 5 4 3 2" xfId="4777"/>
    <cellStyle name="Entrada 2 5 4 3 2 2" xfId="4778"/>
    <cellStyle name="Entrada 2 5 4 3 2 2 2" xfId="4779"/>
    <cellStyle name="Entrada 2 5 4 3 2 3" xfId="4780"/>
    <cellStyle name="Entrada 2 5 4 3 3" xfId="4781"/>
    <cellStyle name="Entrada 2 5 4 3 3 2" xfId="4782"/>
    <cellStyle name="Entrada 2 5 4 3 4" xfId="4783"/>
    <cellStyle name="Entrada 2 5 4 4" xfId="4784"/>
    <cellStyle name="Entrada 2 5 4 4 2" xfId="4785"/>
    <cellStyle name="Entrada 2 5 4 4 2 2" xfId="4786"/>
    <cellStyle name="Entrada 2 5 4 4 2 2 2" xfId="4787"/>
    <cellStyle name="Entrada 2 5 4 4 2 3" xfId="4788"/>
    <cellStyle name="Entrada 2 5 4 4 3" xfId="4789"/>
    <cellStyle name="Entrada 2 5 4 4 3 2" xfId="4790"/>
    <cellStyle name="Entrada 2 5 4 4 3 2 2" xfId="4791"/>
    <cellStyle name="Entrada 2 5 4 4 3 3" xfId="4792"/>
    <cellStyle name="Entrada 2 5 4 4 4" xfId="4793"/>
    <cellStyle name="Entrada 2 5 4 4 4 2" xfId="4794"/>
    <cellStyle name="Entrada 2 5 4 4 5" xfId="4795"/>
    <cellStyle name="Entrada 2 5 4 5" xfId="4796"/>
    <cellStyle name="Entrada 2 5 4 5 2" xfId="4797"/>
    <cellStyle name="Entrada 2 5 4 5 2 2" xfId="4798"/>
    <cellStyle name="Entrada 2 5 4 5 3" xfId="4799"/>
    <cellStyle name="Entrada 2 5 4 6" xfId="4800"/>
    <cellStyle name="Entrada 2 5 5" xfId="4801"/>
    <cellStyle name="Entrada 2 5 5 2" xfId="4802"/>
    <cellStyle name="Entrada 2 5 5 2 2" xfId="4803"/>
    <cellStyle name="Entrada 2 5 5 2 2 2" xfId="4804"/>
    <cellStyle name="Entrada 2 5 5 2 2 2 2" xfId="4805"/>
    <cellStyle name="Entrada 2 5 5 2 2 2 2 2" xfId="4806"/>
    <cellStyle name="Entrada 2 5 5 2 2 2 3" xfId="4807"/>
    <cellStyle name="Entrada 2 5 5 2 2 3" xfId="4808"/>
    <cellStyle name="Entrada 2 5 5 2 2 3 2" xfId="4809"/>
    <cellStyle name="Entrada 2 5 5 2 2 4" xfId="4810"/>
    <cellStyle name="Entrada 2 5 5 2 3" xfId="4811"/>
    <cellStyle name="Entrada 2 5 5 2 3 2" xfId="4812"/>
    <cellStyle name="Entrada 2 5 5 2 3 2 2" xfId="4813"/>
    <cellStyle name="Entrada 2 5 5 2 3 2 2 2" xfId="4814"/>
    <cellStyle name="Entrada 2 5 5 2 3 2 3" xfId="4815"/>
    <cellStyle name="Entrada 2 5 5 2 3 3" xfId="4816"/>
    <cellStyle name="Entrada 2 5 5 2 3 3 2" xfId="4817"/>
    <cellStyle name="Entrada 2 5 5 2 3 4" xfId="4818"/>
    <cellStyle name="Entrada 2 5 5 2 4" xfId="4819"/>
    <cellStyle name="Entrada 2 5 5 2 4 2" xfId="4820"/>
    <cellStyle name="Entrada 2 5 5 2 4 2 2" xfId="4821"/>
    <cellStyle name="Entrada 2 5 5 2 4 2 2 2" xfId="4822"/>
    <cellStyle name="Entrada 2 5 5 2 4 2 3" xfId="4823"/>
    <cellStyle name="Entrada 2 5 5 2 4 3" xfId="4824"/>
    <cellStyle name="Entrada 2 5 5 2 4 3 2" xfId="4825"/>
    <cellStyle name="Entrada 2 5 5 2 4 3 2 2" xfId="4826"/>
    <cellStyle name="Entrada 2 5 5 2 4 3 3" xfId="4827"/>
    <cellStyle name="Entrada 2 5 5 2 4 4" xfId="4828"/>
    <cellStyle name="Entrada 2 5 5 2 4 4 2" xfId="4829"/>
    <cellStyle name="Entrada 2 5 5 2 4 5" xfId="4830"/>
    <cellStyle name="Entrada 2 5 5 2 5" xfId="4831"/>
    <cellStyle name="Entrada 2 5 5 2 5 2" xfId="4832"/>
    <cellStyle name="Entrada 2 5 5 2 5 2 2" xfId="4833"/>
    <cellStyle name="Entrada 2 5 5 2 5 3" xfId="4834"/>
    <cellStyle name="Entrada 2 5 5 2 6" xfId="4835"/>
    <cellStyle name="Entrada 2 5 5 3" xfId="4836"/>
    <cellStyle name="Entrada 2 5 5 3 2" xfId="4837"/>
    <cellStyle name="Entrada 2 5 5 3 2 2" xfId="4838"/>
    <cellStyle name="Entrada 2 5 5 3 2 2 2" xfId="4839"/>
    <cellStyle name="Entrada 2 5 5 3 2 3" xfId="4840"/>
    <cellStyle name="Entrada 2 5 5 3 3" xfId="4841"/>
    <cellStyle name="Entrada 2 5 5 3 3 2" xfId="4842"/>
    <cellStyle name="Entrada 2 5 5 3 4" xfId="4843"/>
    <cellStyle name="Entrada 2 5 5 4" xfId="4844"/>
    <cellStyle name="Entrada 2 5 5 4 2" xfId="4845"/>
    <cellStyle name="Entrada 2 5 5 4 2 2" xfId="4846"/>
    <cellStyle name="Entrada 2 5 5 4 2 2 2" xfId="4847"/>
    <cellStyle name="Entrada 2 5 5 4 2 3" xfId="4848"/>
    <cellStyle name="Entrada 2 5 5 4 3" xfId="4849"/>
    <cellStyle name="Entrada 2 5 5 4 3 2" xfId="4850"/>
    <cellStyle name="Entrada 2 5 5 4 4" xfId="4851"/>
    <cellStyle name="Entrada 2 5 5 5" xfId="4852"/>
    <cellStyle name="Entrada 2 5 5 5 2" xfId="4853"/>
    <cellStyle name="Entrada 2 5 5 5 2 2" xfId="4854"/>
    <cellStyle name="Entrada 2 5 5 5 2 2 2" xfId="4855"/>
    <cellStyle name="Entrada 2 5 5 5 2 3" xfId="4856"/>
    <cellStyle name="Entrada 2 5 5 5 3" xfId="4857"/>
    <cellStyle name="Entrada 2 5 5 5 3 2" xfId="4858"/>
    <cellStyle name="Entrada 2 5 5 5 3 2 2" xfId="4859"/>
    <cellStyle name="Entrada 2 5 5 5 3 3" xfId="4860"/>
    <cellStyle name="Entrada 2 5 5 5 4" xfId="4861"/>
    <cellStyle name="Entrada 2 5 5 5 4 2" xfId="4862"/>
    <cellStyle name="Entrada 2 5 5 5 5" xfId="4863"/>
    <cellStyle name="Entrada 2 5 5 6" xfId="4864"/>
    <cellStyle name="Entrada 2 5 5 6 2" xfId="4865"/>
    <cellStyle name="Entrada 2 5 5 6 2 2" xfId="4866"/>
    <cellStyle name="Entrada 2 5 5 6 3" xfId="4867"/>
    <cellStyle name="Entrada 2 5 5 7" xfId="4868"/>
    <cellStyle name="Entrada 2 5 6" xfId="4869"/>
    <cellStyle name="Entrada 2 5 6 2" xfId="4870"/>
    <cellStyle name="Entrada 2 5 6 2 2" xfId="4871"/>
    <cellStyle name="Entrada 2 5 6 2 2 2" xfId="4872"/>
    <cellStyle name="Entrada 2 5 6 2 3" xfId="4873"/>
    <cellStyle name="Entrada 2 5 6 3" xfId="4874"/>
    <cellStyle name="Entrada 2 5 6 3 2" xfId="4875"/>
    <cellStyle name="Entrada 2 5 6 4" xfId="4876"/>
    <cellStyle name="Entrada 2 5 7" xfId="4877"/>
    <cellStyle name="Entrada 2 5 7 2" xfId="4878"/>
    <cellStyle name="Entrada 2 5 7 2 2" xfId="4879"/>
    <cellStyle name="Entrada 2 5 7 2 2 2" xfId="4880"/>
    <cellStyle name="Entrada 2 5 7 2 3" xfId="4881"/>
    <cellStyle name="Entrada 2 5 7 3" xfId="4882"/>
    <cellStyle name="Entrada 2 5 7 3 2" xfId="4883"/>
    <cellStyle name="Entrada 2 5 7 4" xfId="4884"/>
    <cellStyle name="Entrada 2 5 8" xfId="4885"/>
    <cellStyle name="Entrada 2 5 8 2" xfId="4886"/>
    <cellStyle name="Entrada 2 5 8 2 2" xfId="4887"/>
    <cellStyle name="Entrada 2 5 8 2 2 2" xfId="4888"/>
    <cellStyle name="Entrada 2 5 8 2 3" xfId="4889"/>
    <cellStyle name="Entrada 2 5 8 3" xfId="4890"/>
    <cellStyle name="Entrada 2 5 8 3 2" xfId="4891"/>
    <cellStyle name="Entrada 2 5 8 3 2 2" xfId="4892"/>
    <cellStyle name="Entrada 2 5 8 3 3" xfId="4893"/>
    <cellStyle name="Entrada 2 5 8 4" xfId="4894"/>
    <cellStyle name="Entrada 2 5 8 4 2" xfId="4895"/>
    <cellStyle name="Entrada 2 5 8 5" xfId="4896"/>
    <cellStyle name="Entrada 2 5 9" xfId="4897"/>
    <cellStyle name="Entrada 2 5 9 2" xfId="4898"/>
    <cellStyle name="Entrada 2 5 9 2 2" xfId="4899"/>
    <cellStyle name="Entrada 2 5 9 3" xfId="4900"/>
    <cellStyle name="Entrada 2 5_FundsFlow" xfId="4901"/>
    <cellStyle name="Entrada 2 6" xfId="4902"/>
    <cellStyle name="Entrada 2 6 2" xfId="4903"/>
    <cellStyle name="Entrada 2 6 2 2" xfId="4904"/>
    <cellStyle name="Entrada 2 6 2 2 2" xfId="4905"/>
    <cellStyle name="Entrada 2 6 2 2 2 2" xfId="4906"/>
    <cellStyle name="Entrada 2 6 2 2 2 2 2" xfId="4907"/>
    <cellStyle name="Entrada 2 6 2 2 2 3" xfId="4908"/>
    <cellStyle name="Entrada 2 6 2 2 3" xfId="4909"/>
    <cellStyle name="Entrada 2 6 2 2 3 2" xfId="4910"/>
    <cellStyle name="Entrada 2 6 2 2 4" xfId="4911"/>
    <cellStyle name="Entrada 2 6 2 3" xfId="4912"/>
    <cellStyle name="Entrada 2 6 2 3 2" xfId="4913"/>
    <cellStyle name="Entrada 2 6 2 3 2 2" xfId="4914"/>
    <cellStyle name="Entrada 2 6 2 3 2 2 2" xfId="4915"/>
    <cellStyle name="Entrada 2 6 2 3 2 3" xfId="4916"/>
    <cellStyle name="Entrada 2 6 2 3 3" xfId="4917"/>
    <cellStyle name="Entrada 2 6 2 3 3 2" xfId="4918"/>
    <cellStyle name="Entrada 2 6 2 3 4" xfId="4919"/>
    <cellStyle name="Entrada 2 6 2 4" xfId="4920"/>
    <cellStyle name="Entrada 2 6 2 4 2" xfId="4921"/>
    <cellStyle name="Entrada 2 6 2 4 2 2" xfId="4922"/>
    <cellStyle name="Entrada 2 6 2 4 2 2 2" xfId="4923"/>
    <cellStyle name="Entrada 2 6 2 4 2 3" xfId="4924"/>
    <cellStyle name="Entrada 2 6 2 4 3" xfId="4925"/>
    <cellStyle name="Entrada 2 6 2 4 3 2" xfId="4926"/>
    <cellStyle name="Entrada 2 6 2 4 3 2 2" xfId="4927"/>
    <cellStyle name="Entrada 2 6 2 4 3 3" xfId="4928"/>
    <cellStyle name="Entrada 2 6 2 4 4" xfId="4929"/>
    <cellStyle name="Entrada 2 6 2 4 4 2" xfId="4930"/>
    <cellStyle name="Entrada 2 6 2 4 5" xfId="4931"/>
    <cellStyle name="Entrada 2 6 2 5" xfId="4932"/>
    <cellStyle name="Entrada 2 6 2 5 2" xfId="4933"/>
    <cellStyle name="Entrada 2 6 2 5 2 2" xfId="4934"/>
    <cellStyle name="Entrada 2 6 2 5 3" xfId="4935"/>
    <cellStyle name="Entrada 2 6 2 6" xfId="4936"/>
    <cellStyle name="Entrada 2 6 3" xfId="4937"/>
    <cellStyle name="Entrada 2 6 3 2" xfId="4938"/>
    <cellStyle name="Entrada 2 6 3 2 2" xfId="4939"/>
    <cellStyle name="Entrada 2 6 3 2 2 2" xfId="4940"/>
    <cellStyle name="Entrada 2 6 3 2 3" xfId="4941"/>
    <cellStyle name="Entrada 2 6 3 3" xfId="4942"/>
    <cellStyle name="Entrada 2 6 3 3 2" xfId="4943"/>
    <cellStyle name="Entrada 2 6 3 4" xfId="4944"/>
    <cellStyle name="Entrada 2 6 4" xfId="4945"/>
    <cellStyle name="Entrada 2 6 4 2" xfId="4946"/>
    <cellStyle name="Entrada 2 6 4 2 2" xfId="4947"/>
    <cellStyle name="Entrada 2 6 4 2 2 2" xfId="4948"/>
    <cellStyle name="Entrada 2 6 4 2 3" xfId="4949"/>
    <cellStyle name="Entrada 2 6 4 3" xfId="4950"/>
    <cellStyle name="Entrada 2 6 4 3 2" xfId="4951"/>
    <cellStyle name="Entrada 2 6 4 4" xfId="4952"/>
    <cellStyle name="Entrada 2 6 5" xfId="4953"/>
    <cellStyle name="Entrada 2 6 5 2" xfId="4954"/>
    <cellStyle name="Entrada 2 6 5 2 2" xfId="4955"/>
    <cellStyle name="Entrada 2 6 5 2 2 2" xfId="4956"/>
    <cellStyle name="Entrada 2 6 5 2 3" xfId="4957"/>
    <cellStyle name="Entrada 2 6 5 3" xfId="4958"/>
    <cellStyle name="Entrada 2 6 5 3 2" xfId="4959"/>
    <cellStyle name="Entrada 2 6 5 3 2 2" xfId="4960"/>
    <cellStyle name="Entrada 2 6 5 3 3" xfId="4961"/>
    <cellStyle name="Entrada 2 6 5 4" xfId="4962"/>
    <cellStyle name="Entrada 2 6 5 4 2" xfId="4963"/>
    <cellStyle name="Entrada 2 6 5 5" xfId="4964"/>
    <cellStyle name="Entrada 2 6 6" xfId="4965"/>
    <cellStyle name="Entrada 2 6 6 2" xfId="4966"/>
    <cellStyle name="Entrada 2 6 6 2 2" xfId="4967"/>
    <cellStyle name="Entrada 2 6 6 3" xfId="4968"/>
    <cellStyle name="Entrada 2 6 7" xfId="4969"/>
    <cellStyle name="Entrada 2 7" xfId="4970"/>
    <cellStyle name="Entrada 2 7 2" xfId="4971"/>
    <cellStyle name="Entrada 2 7 2 2" xfId="4972"/>
    <cellStyle name="Entrada 2 7 2 2 2" xfId="4973"/>
    <cellStyle name="Entrada 2 7 2 2 2 2" xfId="4974"/>
    <cellStyle name="Entrada 2 7 2 2 2 2 2" xfId="4975"/>
    <cellStyle name="Entrada 2 7 2 2 2 3" xfId="4976"/>
    <cellStyle name="Entrada 2 7 2 2 3" xfId="4977"/>
    <cellStyle name="Entrada 2 7 2 2 3 2" xfId="4978"/>
    <cellStyle name="Entrada 2 7 2 2 4" xfId="4979"/>
    <cellStyle name="Entrada 2 7 2 3" xfId="4980"/>
    <cellStyle name="Entrada 2 7 2 3 2" xfId="4981"/>
    <cellStyle name="Entrada 2 7 2 3 2 2" xfId="4982"/>
    <cellStyle name="Entrada 2 7 2 3 2 2 2" xfId="4983"/>
    <cellStyle name="Entrada 2 7 2 3 2 3" xfId="4984"/>
    <cellStyle name="Entrada 2 7 2 3 3" xfId="4985"/>
    <cellStyle name="Entrada 2 7 2 3 3 2" xfId="4986"/>
    <cellStyle name="Entrada 2 7 2 3 4" xfId="4987"/>
    <cellStyle name="Entrada 2 7 2 4" xfId="4988"/>
    <cellStyle name="Entrada 2 7 2 4 2" xfId="4989"/>
    <cellStyle name="Entrada 2 7 2 4 2 2" xfId="4990"/>
    <cellStyle name="Entrada 2 7 2 4 2 2 2" xfId="4991"/>
    <cellStyle name="Entrada 2 7 2 4 2 3" xfId="4992"/>
    <cellStyle name="Entrada 2 7 2 4 3" xfId="4993"/>
    <cellStyle name="Entrada 2 7 2 4 3 2" xfId="4994"/>
    <cellStyle name="Entrada 2 7 2 4 3 2 2" xfId="4995"/>
    <cellStyle name="Entrada 2 7 2 4 3 3" xfId="4996"/>
    <cellStyle name="Entrada 2 7 2 4 4" xfId="4997"/>
    <cellStyle name="Entrada 2 7 2 4 4 2" xfId="4998"/>
    <cellStyle name="Entrada 2 7 2 4 5" xfId="4999"/>
    <cellStyle name="Entrada 2 7 2 5" xfId="5000"/>
    <cellStyle name="Entrada 2 7 2 5 2" xfId="5001"/>
    <cellStyle name="Entrada 2 7 2 5 2 2" xfId="5002"/>
    <cellStyle name="Entrada 2 7 2 5 3" xfId="5003"/>
    <cellStyle name="Entrada 2 7 2 6" xfId="5004"/>
    <cellStyle name="Entrada 2 7 3" xfId="5005"/>
    <cellStyle name="Entrada 2 7 3 2" xfId="5006"/>
    <cellStyle name="Entrada 2 7 3 2 2" xfId="5007"/>
    <cellStyle name="Entrada 2 7 3 2 2 2" xfId="5008"/>
    <cellStyle name="Entrada 2 7 3 2 3" xfId="5009"/>
    <cellStyle name="Entrada 2 7 3 3" xfId="5010"/>
    <cellStyle name="Entrada 2 7 3 3 2" xfId="5011"/>
    <cellStyle name="Entrada 2 7 3 4" xfId="5012"/>
    <cellStyle name="Entrada 2 7 4" xfId="5013"/>
    <cellStyle name="Entrada 2 7 4 2" xfId="5014"/>
    <cellStyle name="Entrada 2 7 4 2 2" xfId="5015"/>
    <cellStyle name="Entrada 2 7 4 2 2 2" xfId="5016"/>
    <cellStyle name="Entrada 2 7 4 2 3" xfId="5017"/>
    <cellStyle name="Entrada 2 7 4 3" xfId="5018"/>
    <cellStyle name="Entrada 2 7 4 3 2" xfId="5019"/>
    <cellStyle name="Entrada 2 7 4 4" xfId="5020"/>
    <cellStyle name="Entrada 2 7 5" xfId="5021"/>
    <cellStyle name="Entrada 2 7 5 2" xfId="5022"/>
    <cellStyle name="Entrada 2 7 5 2 2" xfId="5023"/>
    <cellStyle name="Entrada 2 7 5 2 2 2" xfId="5024"/>
    <cellStyle name="Entrada 2 7 5 2 3" xfId="5025"/>
    <cellStyle name="Entrada 2 7 5 3" xfId="5026"/>
    <cellStyle name="Entrada 2 7 5 3 2" xfId="5027"/>
    <cellStyle name="Entrada 2 7 5 3 2 2" xfId="5028"/>
    <cellStyle name="Entrada 2 7 5 3 3" xfId="5029"/>
    <cellStyle name="Entrada 2 7 5 4" xfId="5030"/>
    <cellStyle name="Entrada 2 7 5 4 2" xfId="5031"/>
    <cellStyle name="Entrada 2 7 5 5" xfId="5032"/>
    <cellStyle name="Entrada 2 7 6" xfId="5033"/>
    <cellStyle name="Entrada 2 7 6 2" xfId="5034"/>
    <cellStyle name="Entrada 2 7 6 2 2" xfId="5035"/>
    <cellStyle name="Entrada 2 7 6 3" xfId="5036"/>
    <cellStyle name="Entrada 2 7 7" xfId="5037"/>
    <cellStyle name="Entrada 2 8" xfId="5038"/>
    <cellStyle name="Entrada 2 8 2" xfId="5039"/>
    <cellStyle name="Entrada 2 8 2 2" xfId="5040"/>
    <cellStyle name="Entrada 2 8 2 2 2" xfId="5041"/>
    <cellStyle name="Entrada 2 8 2 2 2 2" xfId="5042"/>
    <cellStyle name="Entrada 2 8 2 2 3" xfId="5043"/>
    <cellStyle name="Entrada 2 8 2 3" xfId="5044"/>
    <cellStyle name="Entrada 2 8 2 3 2" xfId="5045"/>
    <cellStyle name="Entrada 2 8 2 4" xfId="5046"/>
    <cellStyle name="Entrada 2 8 3" xfId="5047"/>
    <cellStyle name="Entrada 2 8 3 2" xfId="5048"/>
    <cellStyle name="Entrada 2 8 3 2 2" xfId="5049"/>
    <cellStyle name="Entrada 2 8 3 2 2 2" xfId="5050"/>
    <cellStyle name="Entrada 2 8 3 2 3" xfId="5051"/>
    <cellStyle name="Entrada 2 8 3 3" xfId="5052"/>
    <cellStyle name="Entrada 2 8 3 3 2" xfId="5053"/>
    <cellStyle name="Entrada 2 8 3 4" xfId="5054"/>
    <cellStyle name="Entrada 2 8 4" xfId="5055"/>
    <cellStyle name="Entrada 2 8 4 2" xfId="5056"/>
    <cellStyle name="Entrada 2 8 4 2 2" xfId="5057"/>
    <cellStyle name="Entrada 2 8 4 2 2 2" xfId="5058"/>
    <cellStyle name="Entrada 2 8 4 2 3" xfId="5059"/>
    <cellStyle name="Entrada 2 8 4 3" xfId="5060"/>
    <cellStyle name="Entrada 2 8 4 3 2" xfId="5061"/>
    <cellStyle name="Entrada 2 8 4 3 2 2" xfId="5062"/>
    <cellStyle name="Entrada 2 8 4 3 3" xfId="5063"/>
    <cellStyle name="Entrada 2 8 4 4" xfId="5064"/>
    <cellStyle name="Entrada 2 8 4 4 2" xfId="5065"/>
    <cellStyle name="Entrada 2 8 4 5" xfId="5066"/>
    <cellStyle name="Entrada 2 8 5" xfId="5067"/>
    <cellStyle name="Entrada 2 8 5 2" xfId="5068"/>
    <cellStyle name="Entrada 2 8 5 2 2" xfId="5069"/>
    <cellStyle name="Entrada 2 8 5 3" xfId="5070"/>
    <cellStyle name="Entrada 2 8 6" xfId="5071"/>
    <cellStyle name="Entrada 2 9" xfId="5072"/>
    <cellStyle name="Entrada 2 9 2" xfId="5073"/>
    <cellStyle name="Entrada 2 9 2 2" xfId="5074"/>
    <cellStyle name="Entrada 2 9 2 2 2" xfId="5075"/>
    <cellStyle name="Entrada 2 9 2 2 2 2" xfId="5076"/>
    <cellStyle name="Entrada 2 9 2 2 2 2 2" xfId="5077"/>
    <cellStyle name="Entrada 2 9 2 2 2 3" xfId="5078"/>
    <cellStyle name="Entrada 2 9 2 2 3" xfId="5079"/>
    <cellStyle name="Entrada 2 9 2 2 3 2" xfId="5080"/>
    <cellStyle name="Entrada 2 9 2 2 4" xfId="5081"/>
    <cellStyle name="Entrada 2 9 2 3" xfId="5082"/>
    <cellStyle name="Entrada 2 9 2 3 2" xfId="5083"/>
    <cellStyle name="Entrada 2 9 2 3 2 2" xfId="5084"/>
    <cellStyle name="Entrada 2 9 2 3 2 2 2" xfId="5085"/>
    <cellStyle name="Entrada 2 9 2 3 2 3" xfId="5086"/>
    <cellStyle name="Entrada 2 9 2 3 3" xfId="5087"/>
    <cellStyle name="Entrada 2 9 2 3 3 2" xfId="5088"/>
    <cellStyle name="Entrada 2 9 2 3 4" xfId="5089"/>
    <cellStyle name="Entrada 2 9 2 4" xfId="5090"/>
    <cellStyle name="Entrada 2 9 2 4 2" xfId="5091"/>
    <cellStyle name="Entrada 2 9 2 4 2 2" xfId="5092"/>
    <cellStyle name="Entrada 2 9 2 4 2 2 2" xfId="5093"/>
    <cellStyle name="Entrada 2 9 2 4 2 3" xfId="5094"/>
    <cellStyle name="Entrada 2 9 2 4 3" xfId="5095"/>
    <cellStyle name="Entrada 2 9 2 4 3 2" xfId="5096"/>
    <cellStyle name="Entrada 2 9 2 4 3 2 2" xfId="5097"/>
    <cellStyle name="Entrada 2 9 2 4 3 3" xfId="5098"/>
    <cellStyle name="Entrada 2 9 2 4 4" xfId="5099"/>
    <cellStyle name="Entrada 2 9 2 4 4 2" xfId="5100"/>
    <cellStyle name="Entrada 2 9 2 4 5" xfId="5101"/>
    <cellStyle name="Entrada 2 9 2 5" xfId="5102"/>
    <cellStyle name="Entrada 2 9 2 5 2" xfId="5103"/>
    <cellStyle name="Entrada 2 9 2 5 2 2" xfId="5104"/>
    <cellStyle name="Entrada 2 9 2 5 3" xfId="5105"/>
    <cellStyle name="Entrada 2 9 2 6" xfId="5106"/>
    <cellStyle name="Entrada 2 9 3" xfId="5107"/>
    <cellStyle name="Entrada 2 9 3 2" xfId="5108"/>
    <cellStyle name="Entrada 2 9 3 2 2" xfId="5109"/>
    <cellStyle name="Entrada 2 9 3 2 2 2" xfId="5110"/>
    <cellStyle name="Entrada 2 9 3 2 3" xfId="5111"/>
    <cellStyle name="Entrada 2 9 3 3" xfId="5112"/>
    <cellStyle name="Entrada 2 9 3 3 2" xfId="5113"/>
    <cellStyle name="Entrada 2 9 3 4" xfId="5114"/>
    <cellStyle name="Entrada 2 9 4" xfId="5115"/>
    <cellStyle name="Entrada 2 9 4 2" xfId="5116"/>
    <cellStyle name="Entrada 2 9 4 2 2" xfId="5117"/>
    <cellStyle name="Entrada 2 9 4 2 2 2" xfId="5118"/>
    <cellStyle name="Entrada 2 9 4 2 3" xfId="5119"/>
    <cellStyle name="Entrada 2 9 4 3" xfId="5120"/>
    <cellStyle name="Entrada 2 9 4 3 2" xfId="5121"/>
    <cellStyle name="Entrada 2 9 4 4" xfId="5122"/>
    <cellStyle name="Entrada 2 9 5" xfId="5123"/>
    <cellStyle name="Entrada 2 9 5 2" xfId="5124"/>
    <cellStyle name="Entrada 2 9 5 2 2" xfId="5125"/>
    <cellStyle name="Entrada 2 9 5 2 2 2" xfId="5126"/>
    <cellStyle name="Entrada 2 9 5 2 3" xfId="5127"/>
    <cellStyle name="Entrada 2 9 5 3" xfId="5128"/>
    <cellStyle name="Entrada 2 9 5 3 2" xfId="5129"/>
    <cellStyle name="Entrada 2 9 5 3 2 2" xfId="5130"/>
    <cellStyle name="Entrada 2 9 5 3 3" xfId="5131"/>
    <cellStyle name="Entrada 2 9 5 4" xfId="5132"/>
    <cellStyle name="Entrada 2 9 5 4 2" xfId="5133"/>
    <cellStyle name="Entrada 2 9 5 5" xfId="5134"/>
    <cellStyle name="Entrada 2 9 6" xfId="5135"/>
    <cellStyle name="Entrada 2 9 6 2" xfId="5136"/>
    <cellStyle name="Entrada 2 9 6 2 2" xfId="5137"/>
    <cellStyle name="Entrada 2 9 6 3" xfId="5138"/>
    <cellStyle name="Entrada 2 9 7" xfId="5139"/>
    <cellStyle name="Entrada 2_FundsFlow" xfId="5140"/>
    <cellStyle name="Error" xfId="5141"/>
    <cellStyle name="Estilo 1" xfId="5142"/>
    <cellStyle name="Euro" xfId="5143"/>
    <cellStyle name="Euro 2" xfId="5144"/>
    <cellStyle name="Euro_Commitments 5-29-2009(1)" xfId="5145"/>
    <cellStyle name="Explanatory Text 2" xfId="5146"/>
    <cellStyle name="Explanatory Text 2 2" xfId="5147"/>
    <cellStyle name="Explanatory Text 2 3" xfId="5148"/>
    <cellStyle name="Explanatory Text 3" xfId="5149"/>
    <cellStyle name="Explanatory Text 3 2" xfId="5150"/>
    <cellStyle name="Explanatory Text 3 3" xfId="5151"/>
    <cellStyle name="Explanatory Text 4" xfId="5152"/>
    <cellStyle name="Explanatory Text 4 2" xfId="5153"/>
    <cellStyle name="Explanatory Text 4 3" xfId="5154"/>
    <cellStyle name="Explanatory Text 5" xfId="5155"/>
    <cellStyle name="Explanatory Text 6" xfId="5156"/>
    <cellStyle name="Explanatory Text 7" xfId="5157"/>
    <cellStyle name="Explanatory Text 8" xfId="5158"/>
    <cellStyle name="Fixed" xfId="5159"/>
    <cellStyle name="Flag" xfId="5160"/>
    <cellStyle name="Flag 2" xfId="5161"/>
    <cellStyle name="Format Column" xfId="5162"/>
    <cellStyle name="Good 2" xfId="5163"/>
    <cellStyle name="Good 2 2" xfId="5164"/>
    <cellStyle name="Good 2 3" xfId="5165"/>
    <cellStyle name="Good 2 4" xfId="5166"/>
    <cellStyle name="Good 2_FundsFlow" xfId="5167"/>
    <cellStyle name="Good 3" xfId="5168"/>
    <cellStyle name="Good 3 2" xfId="5169"/>
    <cellStyle name="Good 3 3" xfId="5170"/>
    <cellStyle name="Good 4" xfId="5171"/>
    <cellStyle name="Good 4 2" xfId="5172"/>
    <cellStyle name="Good 4 3" xfId="5173"/>
    <cellStyle name="Good 5" xfId="5174"/>
    <cellStyle name="Good 6" xfId="5175"/>
    <cellStyle name="Head" xfId="5176"/>
    <cellStyle name="Header0" xfId="5177"/>
    <cellStyle name="Header0 2" xfId="5178"/>
    <cellStyle name="Header0_Development Costs to be paid" xfId="5179"/>
    <cellStyle name="Header1" xfId="5180"/>
    <cellStyle name="Header2" xfId="5181"/>
    <cellStyle name="Header3" xfId="5182"/>
    <cellStyle name="Header4" xfId="5183"/>
    <cellStyle name="Heading 1 2" xfId="5184"/>
    <cellStyle name="Heading 1 2 2" xfId="5185"/>
    <cellStyle name="Heading 1 2 3" xfId="5186"/>
    <cellStyle name="Heading 1 2 4" xfId="5187"/>
    <cellStyle name="Heading 1 2_FundsFlow" xfId="5188"/>
    <cellStyle name="Heading 1 3" xfId="5189"/>
    <cellStyle name="Heading 1 3 2" xfId="5190"/>
    <cellStyle name="Heading 1 3 3" xfId="5191"/>
    <cellStyle name="Heading 1 4" xfId="5192"/>
    <cellStyle name="Heading 1 4 2" xfId="5193"/>
    <cellStyle name="Heading 1 4 3" xfId="5194"/>
    <cellStyle name="Heading 1 5" xfId="5195"/>
    <cellStyle name="Heading 1 6" xfId="5196"/>
    <cellStyle name="Heading 1 7" xfId="5197"/>
    <cellStyle name="Heading 1 8" xfId="5198"/>
    <cellStyle name="Heading 2 2" xfId="5199"/>
    <cellStyle name="Heading 2 2 2" xfId="5200"/>
    <cellStyle name="Heading 2 2 3" xfId="5201"/>
    <cellStyle name="Heading 2 2 4" xfId="5202"/>
    <cellStyle name="Heading 2 2_FundsFlow" xfId="5203"/>
    <cellStyle name="Heading 2 3" xfId="5204"/>
    <cellStyle name="Heading 2 3 2" xfId="5205"/>
    <cellStyle name="Heading 2 3 3" xfId="5206"/>
    <cellStyle name="Heading 2 4" xfId="5207"/>
    <cellStyle name="Heading 2 4 2" xfId="5208"/>
    <cellStyle name="Heading 2 4 3" xfId="5209"/>
    <cellStyle name="Heading 2 5" xfId="5210"/>
    <cellStyle name="Heading 2 6" xfId="5211"/>
    <cellStyle name="Heading 2 7" xfId="5212"/>
    <cellStyle name="Heading 2 8" xfId="5213"/>
    <cellStyle name="Heading 3 2" xfId="5214"/>
    <cellStyle name="Heading 3 2 2" xfId="5215"/>
    <cellStyle name="Heading 3 2 3" xfId="5216"/>
    <cellStyle name="Heading 3 2 4" xfId="5217"/>
    <cellStyle name="Heading 3 2_FundsFlow" xfId="5218"/>
    <cellStyle name="Heading 3 3" xfId="5219"/>
    <cellStyle name="Heading 3 3 2" xfId="5220"/>
    <cellStyle name="Heading 3 3 3" xfId="5221"/>
    <cellStyle name="Heading 3 4" xfId="5222"/>
    <cellStyle name="Heading 3 4 2" xfId="5223"/>
    <cellStyle name="Heading 3 4 3" xfId="5224"/>
    <cellStyle name="Heading 3 5" xfId="5225"/>
    <cellStyle name="Heading 3 6" xfId="5226"/>
    <cellStyle name="Heading 3 7" xfId="5227"/>
    <cellStyle name="Heading 3 8" xfId="5228"/>
    <cellStyle name="Heading 4 2" xfId="5229"/>
    <cellStyle name="Heading 4 2 2" xfId="5230"/>
    <cellStyle name="Heading 4 2 3" xfId="5231"/>
    <cellStyle name="Heading 4 2 4" xfId="5232"/>
    <cellStyle name="Heading 4 2_FundsFlow" xfId="5233"/>
    <cellStyle name="Heading 4 3" xfId="5234"/>
    <cellStyle name="Heading 4 3 2" xfId="5235"/>
    <cellStyle name="Heading 4 3 3" xfId="5236"/>
    <cellStyle name="Heading 4 4" xfId="5237"/>
    <cellStyle name="Heading 4 4 2" xfId="5238"/>
    <cellStyle name="Heading 4 4 3" xfId="5239"/>
    <cellStyle name="Heading 4 5" xfId="5240"/>
    <cellStyle name="Heading 4 6" xfId="5241"/>
    <cellStyle name="Hyperlink" xfId="2" builtinId="8"/>
    <cellStyle name="Hyperlink 2" xfId="5242"/>
    <cellStyle name="Incorrecto 2" xfId="5243"/>
    <cellStyle name="Information" xfId="5244"/>
    <cellStyle name="Input 2" xfId="5245"/>
    <cellStyle name="Input 2 2" xfId="5246"/>
    <cellStyle name="Input 2 3" xfId="5247"/>
    <cellStyle name="Input 2 3 2" xfId="5248"/>
    <cellStyle name="Input 2 3 2 2" xfId="5249"/>
    <cellStyle name="Input 2 3 3" xfId="5250"/>
    <cellStyle name="Input 2 4" xfId="5251"/>
    <cellStyle name="Input 2 4 2" xfId="5252"/>
    <cellStyle name="Input 2 4 2 2" xfId="5253"/>
    <cellStyle name="Input 2 4 3" xfId="5254"/>
    <cellStyle name="Input 2 5" xfId="5255"/>
    <cellStyle name="Input 2 5 2" xfId="5256"/>
    <cellStyle name="Input 2 6" xfId="5257"/>
    <cellStyle name="Input 2 6 2" xfId="5258"/>
    <cellStyle name="Input 2 7" xfId="5259"/>
    <cellStyle name="Input 3" xfId="5260"/>
    <cellStyle name="Input 4" xfId="5261"/>
    <cellStyle name="Input 4 2" xfId="5262"/>
    <cellStyle name="Input 4 2 2" xfId="5263"/>
    <cellStyle name="Input 4 2 2 2" xfId="5264"/>
    <cellStyle name="Input 4 2 3" xfId="5265"/>
    <cellStyle name="Input 4 3" xfId="5266"/>
    <cellStyle name="Input 4 3 2" xfId="5267"/>
    <cellStyle name="Input 4 3 2 2" xfId="5268"/>
    <cellStyle name="Input 4 3 3" xfId="5269"/>
    <cellStyle name="Input 4 4" xfId="5270"/>
    <cellStyle name="Input 4 4 2" xfId="5271"/>
    <cellStyle name="Input 4 5" xfId="5272"/>
    <cellStyle name="Input 4 5 2" xfId="5273"/>
    <cellStyle name="Input 4 6" xfId="5274"/>
    <cellStyle name="Input 5" xfId="5275"/>
    <cellStyle name="Input 5 2" xfId="5276"/>
    <cellStyle name="Input 5 2 2" xfId="5277"/>
    <cellStyle name="Input 5 3" xfId="5278"/>
    <cellStyle name="Input 6" xfId="5279"/>
    <cellStyle name="Input 6 2" xfId="5280"/>
    <cellStyle name="Input 6 2 2" xfId="5281"/>
    <cellStyle name="Input 6 3" xfId="5282"/>
    <cellStyle name="Input 7" xfId="5283"/>
    <cellStyle name="Input 7 2" xfId="5284"/>
    <cellStyle name="Input 8" xfId="5285"/>
    <cellStyle name="Input 8 2" xfId="5286"/>
    <cellStyle name="Input 9" xfId="5287"/>
    <cellStyle name="Input 9 2" xfId="5288"/>
    <cellStyle name="InSheet" xfId="5289"/>
    <cellStyle name="InSheet 2" xfId="5290"/>
    <cellStyle name="Interface" xfId="5291"/>
    <cellStyle name="Justify Text M" xfId="5292"/>
    <cellStyle name="Line Para M" xfId="5293"/>
    <cellStyle name="Line_ClosingBal" xfId="5294"/>
    <cellStyle name="Linked Cell 2" xfId="5295"/>
    <cellStyle name="Linked Cell 3" xfId="5296"/>
    <cellStyle name="Linked Cell 4" xfId="5297"/>
    <cellStyle name="Linked Cell 5" xfId="5298"/>
    <cellStyle name="Macro_Paste" xfId="5299"/>
    <cellStyle name="Migliaia [0] 2" xfId="5300"/>
    <cellStyle name="Migliaia 2" xfId="5301"/>
    <cellStyle name="Migliaia 2 2" xfId="5302"/>
    <cellStyle name="Migliaia 2 3" xfId="5303"/>
    <cellStyle name="Migliaia 2 4" xfId="5304"/>
    <cellStyle name="Migliaia 3" xfId="5305"/>
    <cellStyle name="Migliaia 4" xfId="5306"/>
    <cellStyle name="Millares 2" xfId="5307"/>
    <cellStyle name="Millares 2 2" xfId="5308"/>
    <cellStyle name="Millares 2 3" xfId="5309"/>
    <cellStyle name="Millares 3" xfId="5310"/>
    <cellStyle name="Millares 4" xfId="5311"/>
    <cellStyle name="Millares 4 2" xfId="5312"/>
    <cellStyle name="Millares 4 2 2" xfId="5313"/>
    <cellStyle name="Millares 4 2 2 2" xfId="5314"/>
    <cellStyle name="Millares 4 2 2 2 2" xfId="5315"/>
    <cellStyle name="Millares 4 2 2 2 2 2" xfId="5316"/>
    <cellStyle name="Millares 4 2 2 2 3" xfId="5317"/>
    <cellStyle name="Millares 4 2 2 3" xfId="5318"/>
    <cellStyle name="Millares 4 2 2 3 2" xfId="5319"/>
    <cellStyle name="Millares 4 2 2 4" xfId="5320"/>
    <cellStyle name="Millares 4 2 3" xfId="5321"/>
    <cellStyle name="Millares 4 2 3 2" xfId="5322"/>
    <cellStyle name="Millares 4 2 3 2 2" xfId="5323"/>
    <cellStyle name="Millares 4 2 3 3" xfId="5324"/>
    <cellStyle name="Millares 4 2 4" xfId="5325"/>
    <cellStyle name="Millares 4 2 4 2" xfId="5326"/>
    <cellStyle name="Millares 4 2 4 2 2" xfId="5327"/>
    <cellStyle name="Millares 4 2 4 3" xfId="5328"/>
    <cellStyle name="Millares 4 2 5" xfId="5329"/>
    <cellStyle name="Millares 4 2 5 2" xfId="5330"/>
    <cellStyle name="Millares 4 2 6" xfId="5331"/>
    <cellStyle name="Millares 4 3" xfId="5332"/>
    <cellStyle name="Millares 4 3 2" xfId="5333"/>
    <cellStyle name="Millares 4 3 2 2" xfId="5334"/>
    <cellStyle name="Millares 4 3 2 2 2" xfId="5335"/>
    <cellStyle name="Millares 4 3 2 3" xfId="5336"/>
    <cellStyle name="Millares 4 3 3" xfId="5337"/>
    <cellStyle name="Millares 4 3 3 2" xfId="5338"/>
    <cellStyle name="Millares 4 3 4" xfId="5339"/>
    <cellStyle name="Millares 4 4" xfId="5340"/>
    <cellStyle name="Millares 4 4 2" xfId="5341"/>
    <cellStyle name="Millares 4 4 2 2" xfId="5342"/>
    <cellStyle name="Millares 4 4 3" xfId="5343"/>
    <cellStyle name="Millares 4 5" xfId="5344"/>
    <cellStyle name="Millares 4 5 2" xfId="5345"/>
    <cellStyle name="Millares 4 5 2 2" xfId="5346"/>
    <cellStyle name="Millares 4 5 3" xfId="5347"/>
    <cellStyle name="Millares 4 6" xfId="5348"/>
    <cellStyle name="Millares 4 6 2" xfId="5349"/>
    <cellStyle name="Millares 4 7" xfId="5350"/>
    <cellStyle name="Millares 5" xfId="5351"/>
    <cellStyle name="Millares 5 2" xfId="5352"/>
    <cellStyle name="Millares 5 2 2" xfId="5353"/>
    <cellStyle name="Millares 5 2 2 2" xfId="5354"/>
    <cellStyle name="Millares 5 2 2 2 2" xfId="5355"/>
    <cellStyle name="Millares 5 2 2 2 2 2" xfId="5356"/>
    <cellStyle name="Millares 5 2 2 2 3" xfId="5357"/>
    <cellStyle name="Millares 5 2 2 3" xfId="5358"/>
    <cellStyle name="Millares 5 2 2 3 2" xfId="5359"/>
    <cellStyle name="Millares 5 2 2 4" xfId="5360"/>
    <cellStyle name="Millares 5 2 3" xfId="5361"/>
    <cellStyle name="Millares 5 2 3 2" xfId="5362"/>
    <cellStyle name="Millares 5 2 3 2 2" xfId="5363"/>
    <cellStyle name="Millares 5 2 3 3" xfId="5364"/>
    <cellStyle name="Millares 5 2 4" xfId="5365"/>
    <cellStyle name="Millares 5 2 4 2" xfId="5366"/>
    <cellStyle name="Millares 5 2 4 2 2" xfId="5367"/>
    <cellStyle name="Millares 5 2 4 3" xfId="5368"/>
    <cellStyle name="Millares 5 2 5" xfId="5369"/>
    <cellStyle name="Millares 5 2 5 2" xfId="5370"/>
    <cellStyle name="Millares 5 2 6" xfId="5371"/>
    <cellStyle name="Millares 5 3" xfId="5372"/>
    <cellStyle name="Millares 5 3 2" xfId="5373"/>
    <cellStyle name="Millares 5 3 2 2" xfId="5374"/>
    <cellStyle name="Millares 5 3 2 2 2" xfId="5375"/>
    <cellStyle name="Millares 5 3 2 3" xfId="5376"/>
    <cellStyle name="Millares 5 3 3" xfId="5377"/>
    <cellStyle name="Millares 5 3 3 2" xfId="5378"/>
    <cellStyle name="Millares 5 3 4" xfId="5379"/>
    <cellStyle name="Millares 5 4" xfId="5380"/>
    <cellStyle name="Millares 5 4 2" xfId="5381"/>
    <cellStyle name="Millares 5 4 2 2" xfId="5382"/>
    <cellStyle name="Millares 5 4 3" xfId="5383"/>
    <cellStyle name="Millares 5 5" xfId="5384"/>
    <cellStyle name="Millares 5 5 2" xfId="5385"/>
    <cellStyle name="Millares 5 5 2 2" xfId="5386"/>
    <cellStyle name="Millares 5 5 3" xfId="5387"/>
    <cellStyle name="Millares 5 6" xfId="5388"/>
    <cellStyle name="Millares 5 6 2" xfId="5389"/>
    <cellStyle name="Millares 5 7" xfId="5390"/>
    <cellStyle name="Milliers_fvh_GEFA Bank" xfId="5391"/>
    <cellStyle name="Moneda 2" xfId="5392"/>
    <cellStyle name="Moneda 3" xfId="5393"/>
    <cellStyle name="Moneda 3 2" xfId="5394"/>
    <cellStyle name="Moneda 3 2 2" xfId="5395"/>
    <cellStyle name="Moneda 3 2 2 2" xfId="5396"/>
    <cellStyle name="Moneda 3 2 2 2 2" xfId="5397"/>
    <cellStyle name="Moneda 3 2 2 2 2 2" xfId="5398"/>
    <cellStyle name="Moneda 3 2 2 2 3" xfId="5399"/>
    <cellStyle name="Moneda 3 2 2 3" xfId="5400"/>
    <cellStyle name="Moneda 3 2 2 3 2" xfId="5401"/>
    <cellStyle name="Moneda 3 2 2 4" xfId="5402"/>
    <cellStyle name="Moneda 3 2 3" xfId="5403"/>
    <cellStyle name="Moneda 3 2 3 2" xfId="5404"/>
    <cellStyle name="Moneda 3 2 3 2 2" xfId="5405"/>
    <cellStyle name="Moneda 3 2 3 3" xfId="5406"/>
    <cellStyle name="Moneda 3 2 4" xfId="5407"/>
    <cellStyle name="Moneda 3 2 4 2" xfId="5408"/>
    <cellStyle name="Moneda 3 2 4 2 2" xfId="5409"/>
    <cellStyle name="Moneda 3 2 4 3" xfId="5410"/>
    <cellStyle name="Moneda 3 2 5" xfId="5411"/>
    <cellStyle name="Moneda 3 2 5 2" xfId="5412"/>
    <cellStyle name="Moneda 3 2 6" xfId="5413"/>
    <cellStyle name="Moneda 3 3" xfId="5414"/>
    <cellStyle name="Moneda 3 3 2" xfId="5415"/>
    <cellStyle name="Moneda 3 3 2 2" xfId="5416"/>
    <cellStyle name="Moneda 3 3 2 2 2" xfId="5417"/>
    <cellStyle name="Moneda 3 3 2 3" xfId="5418"/>
    <cellStyle name="Moneda 3 3 3" xfId="5419"/>
    <cellStyle name="Moneda 3 3 3 2" xfId="5420"/>
    <cellStyle name="Moneda 3 3 4" xfId="5421"/>
    <cellStyle name="Moneda 3 4" xfId="5422"/>
    <cellStyle name="Moneda 3 4 2" xfId="5423"/>
    <cellStyle name="Moneda 3 4 2 2" xfId="5424"/>
    <cellStyle name="Moneda 3 4 3" xfId="5425"/>
    <cellStyle name="Moneda 3 5" xfId="5426"/>
    <cellStyle name="Moneda 3 5 2" xfId="5427"/>
    <cellStyle name="Moneda 3 5 2 2" xfId="5428"/>
    <cellStyle name="Moneda 3 5 3" xfId="5429"/>
    <cellStyle name="Moneda 3 6" xfId="5430"/>
    <cellStyle name="Moneda 3 6 2" xfId="5431"/>
    <cellStyle name="Moneda 3 7" xfId="5432"/>
    <cellStyle name="Neutral 2" xfId="5433"/>
    <cellStyle name="Neutral 2 2" xfId="5434"/>
    <cellStyle name="Neutral 2 3" xfId="5435"/>
    <cellStyle name="Neutral 2_FundsFlow" xfId="5436"/>
    <cellStyle name="Neutral 3" xfId="5437"/>
    <cellStyle name="Neutral 4" xfId="5438"/>
    <cellStyle name="Neutrale" xfId="5439"/>
    <cellStyle name="Normal" xfId="0" builtinId="0"/>
    <cellStyle name="Normal 1" xfId="5440"/>
    <cellStyle name="Normal 10" xfId="5441"/>
    <cellStyle name="Normal 10 2" xfId="5442"/>
    <cellStyle name="Normal 10 3" xfId="5443"/>
    <cellStyle name="Normal 10 4" xfId="5444"/>
    <cellStyle name="Normal 10_Cash Situation USA 27-05" xfId="5445"/>
    <cellStyle name="Normal 11" xfId="5446"/>
    <cellStyle name="Normal 11 2" xfId="5447"/>
    <cellStyle name="Normal 11 2 2" xfId="5448"/>
    <cellStyle name="Normal 11 3" xfId="5449"/>
    <cellStyle name="Normal 12" xfId="5450"/>
    <cellStyle name="Normal 12 2" xfId="5451"/>
    <cellStyle name="Normal 12 2 2" xfId="5452"/>
    <cellStyle name="Normal 12 2 3" xfId="5453"/>
    <cellStyle name="Normal 12 3" xfId="5454"/>
    <cellStyle name="Normal 12 4" xfId="5455"/>
    <cellStyle name="Normal 13" xfId="5456"/>
    <cellStyle name="Normal 13 2" xfId="5457"/>
    <cellStyle name="Normal 13 3" xfId="5458"/>
    <cellStyle name="Normal 13 4" xfId="5459"/>
    <cellStyle name="Normal 14" xfId="5460"/>
    <cellStyle name="Normal 14 2" xfId="5461"/>
    <cellStyle name="Normal 15" xfId="5462"/>
    <cellStyle name="Normal 15 2" xfId="5463"/>
    <cellStyle name="Normal 16" xfId="5464"/>
    <cellStyle name="Normal 16 2" xfId="5465"/>
    <cellStyle name="Normal 17" xfId="5466"/>
    <cellStyle name="Normal 17 2" xfId="5467"/>
    <cellStyle name="Normal 18" xfId="5468"/>
    <cellStyle name="Normal 19" xfId="5469"/>
    <cellStyle name="Normal 19 2" xfId="5470"/>
    <cellStyle name="Normal 2" xfId="4"/>
    <cellStyle name="Normal 2 10" xfId="5471"/>
    <cellStyle name="Normal 2 10 2" xfId="5472"/>
    <cellStyle name="Normal 2 10 3" xfId="5473"/>
    <cellStyle name="Normal 2 11" xfId="5474"/>
    <cellStyle name="Normal 2 11 2" xfId="5475"/>
    <cellStyle name="Normal 2 12" xfId="5476"/>
    <cellStyle name="Normal 2 13" xfId="5477"/>
    <cellStyle name="Normal 2 2" xfId="5478"/>
    <cellStyle name="Normal 2 3" xfId="5479"/>
    <cellStyle name="Normal 2 3 2" xfId="5480"/>
    <cellStyle name="Normal 2 3 2 2" xfId="5481"/>
    <cellStyle name="Normal 2 3 2 2 2" xfId="5482"/>
    <cellStyle name="Normal 2 3 2 2 2 2" xfId="5483"/>
    <cellStyle name="Normal 2 3 2 2 2 2 2" xfId="5484"/>
    <cellStyle name="Normal 2 3 2 2 2 3" xfId="5485"/>
    <cellStyle name="Normal 2 3 2 2 3" xfId="5486"/>
    <cellStyle name="Normal 2 3 2 2 3 2" xfId="5487"/>
    <cellStyle name="Normal 2 3 2 2 4" xfId="5488"/>
    <cellStyle name="Normal 2 3 2 3" xfId="5489"/>
    <cellStyle name="Normal 2 3 2 3 2" xfId="5490"/>
    <cellStyle name="Normal 2 3 2 3 2 2" xfId="5491"/>
    <cellStyle name="Normal 2 3 2 3 3" xfId="5492"/>
    <cellStyle name="Normal 2 3 2 4" xfId="5493"/>
    <cellStyle name="Normal 2 3 2 4 2" xfId="5494"/>
    <cellStyle name="Normal 2 3 2 4 2 2" xfId="5495"/>
    <cellStyle name="Normal 2 3 2 4 3" xfId="5496"/>
    <cellStyle name="Normal 2 3 2 5" xfId="5497"/>
    <cellStyle name="Normal 2 3 2 5 2" xfId="5498"/>
    <cellStyle name="Normal 2 3 2 6" xfId="5499"/>
    <cellStyle name="Normal 2 3 3" xfId="5500"/>
    <cellStyle name="Normal 2 3 3 2" xfId="5501"/>
    <cellStyle name="Normal 2 3 3 2 2" xfId="5502"/>
    <cellStyle name="Normal 2 3 3 2 2 2" xfId="5503"/>
    <cellStyle name="Normal 2 3 3 2 3" xfId="5504"/>
    <cellStyle name="Normal 2 3 3 3" xfId="5505"/>
    <cellStyle name="Normal 2 3 3 3 2" xfId="5506"/>
    <cellStyle name="Normal 2 3 3 4" xfId="5507"/>
    <cellStyle name="Normal 2 3 4" xfId="5508"/>
    <cellStyle name="Normal 2 3 4 2" xfId="5509"/>
    <cellStyle name="Normal 2 3 4 2 2" xfId="5510"/>
    <cellStyle name="Normal 2 3 4 3" xfId="5511"/>
    <cellStyle name="Normal 2 3 5" xfId="5512"/>
    <cellStyle name="Normal 2 3 5 2" xfId="5513"/>
    <cellStyle name="Normal 2 3 5 2 2" xfId="5514"/>
    <cellStyle name="Normal 2 3 5 3" xfId="5515"/>
    <cellStyle name="Normal 2 3 6" xfId="5516"/>
    <cellStyle name="Normal 2 3 6 2" xfId="5517"/>
    <cellStyle name="Normal 2 3 7" xfId="5518"/>
    <cellStyle name="Normal 2 4" xfId="5519"/>
    <cellStyle name="Normal 2 4 2" xfId="5520"/>
    <cellStyle name="Normal 2 4 2 2" xfId="5521"/>
    <cellStyle name="Normal 2 4 2 2 2" xfId="5522"/>
    <cellStyle name="Normal 2 4 2 2 2 2" xfId="5523"/>
    <cellStyle name="Normal 2 4 2 2 3" xfId="5524"/>
    <cellStyle name="Normal 2 4 2 3" xfId="5525"/>
    <cellStyle name="Normal 2 4 2 3 2" xfId="5526"/>
    <cellStyle name="Normal 2 4 2 4" xfId="5527"/>
    <cellStyle name="Normal 2 4 3" xfId="5528"/>
    <cellStyle name="Normal 2 4 3 2" xfId="5529"/>
    <cellStyle name="Normal 2 4 3 2 2" xfId="5530"/>
    <cellStyle name="Normal 2 4 3 3" xfId="5531"/>
    <cellStyle name="Normal 2 4 4" xfId="5532"/>
    <cellStyle name="Normal 2 4 4 2" xfId="5533"/>
    <cellStyle name="Normal 2 4 4 2 2" xfId="5534"/>
    <cellStyle name="Normal 2 4 4 3" xfId="5535"/>
    <cellStyle name="Normal 2 4 5" xfId="5536"/>
    <cellStyle name="Normal 2 4 5 2" xfId="5537"/>
    <cellStyle name="Normal 2 4 6" xfId="5538"/>
    <cellStyle name="Normal 2 5" xfId="5539"/>
    <cellStyle name="Normal 2 6" xfId="5540"/>
    <cellStyle name="Normal 2 6 2" xfId="5541"/>
    <cellStyle name="Normal 2 6 2 2" xfId="5542"/>
    <cellStyle name="Normal 2 6 2 2 2" xfId="5543"/>
    <cellStyle name="Normal 2 6 2 3" xfId="5544"/>
    <cellStyle name="Normal 2 6 3" xfId="5545"/>
    <cellStyle name="Normal 2 6 3 2" xfId="5546"/>
    <cellStyle name="Normal 2 6 4" xfId="5547"/>
    <cellStyle name="Normal 2 7" xfId="5548"/>
    <cellStyle name="Normal 2 7 2" xfId="5549"/>
    <cellStyle name="Normal 2 7 2 2" xfId="5550"/>
    <cellStyle name="Normal 2 7 3" xfId="5551"/>
    <cellStyle name="Normal 2 8" xfId="5552"/>
    <cellStyle name="Normal 2 8 2" xfId="5553"/>
    <cellStyle name="Normal 2 8 2 2" xfId="5554"/>
    <cellStyle name="Normal 2 8 3" xfId="5555"/>
    <cellStyle name="Normal 2 9" xfId="5556"/>
    <cellStyle name="Normal 2 9 2" xfId="5557"/>
    <cellStyle name="Normal 2_FundsFlow" xfId="5558"/>
    <cellStyle name="Normal 20" xfId="5559"/>
    <cellStyle name="Normal 20 2" xfId="5560"/>
    <cellStyle name="Normal 3" xfId="5"/>
    <cellStyle name="Normal 3 2" xfId="5561"/>
    <cellStyle name="Normal 3 2 2" xfId="5562"/>
    <cellStyle name="Normal 3 3" xfId="5563"/>
    <cellStyle name="Normal 4" xfId="5564"/>
    <cellStyle name="Normal 4 2" xfId="5565"/>
    <cellStyle name="Normal 4 2 2" xfId="5566"/>
    <cellStyle name="Normal 4 2 2 2" xfId="5567"/>
    <cellStyle name="Normal 4 2 2 2 2" xfId="5568"/>
    <cellStyle name="Normal 4 2 2 2 2 2" xfId="5569"/>
    <cellStyle name="Normal 4 2 2 2 3" xfId="5570"/>
    <cellStyle name="Normal 4 2 2 3" xfId="5571"/>
    <cellStyle name="Normal 4 2 2 3 2" xfId="5572"/>
    <cellStyle name="Normal 4 2 2 4" xfId="5573"/>
    <cellStyle name="Normal 4 2 3" xfId="5574"/>
    <cellStyle name="Normal 4 2 3 2" xfId="5575"/>
    <cellStyle name="Normal 4 2 3 2 2" xfId="5576"/>
    <cellStyle name="Normal 4 2 3 3" xfId="5577"/>
    <cellStyle name="Normal 4 2 4" xfId="5578"/>
    <cellStyle name="Normal 4 2 4 2" xfId="5579"/>
    <cellStyle name="Normal 4 2 4 2 2" xfId="5580"/>
    <cellStyle name="Normal 4 2 4 3" xfId="5581"/>
    <cellStyle name="Normal 4 2 5" xfId="5582"/>
    <cellStyle name="Normal 4 2 5 2" xfId="5583"/>
    <cellStyle name="Normal 4 2 6" xfId="5584"/>
    <cellStyle name="Normal 4 3" xfId="5585"/>
    <cellStyle name="Normal 4 3 2" xfId="5586"/>
    <cellStyle name="Normal 4 3 2 2" xfId="5587"/>
    <cellStyle name="Normal 4 3 2 2 2" xfId="5588"/>
    <cellStyle name="Normal 4 3 2 3" xfId="5589"/>
    <cellStyle name="Normal 4 3 3" xfId="5590"/>
    <cellStyle name="Normal 4 3 3 2" xfId="5591"/>
    <cellStyle name="Normal 4 3 4" xfId="5592"/>
    <cellStyle name="Normal 4 4" xfId="5593"/>
    <cellStyle name="Normal 4 4 2" xfId="5594"/>
    <cellStyle name="Normal 4 4 2 2" xfId="5595"/>
    <cellStyle name="Normal 4 4 3" xfId="5596"/>
    <cellStyle name="Normal 4 5" xfId="5597"/>
    <cellStyle name="Normal 4 5 2" xfId="5598"/>
    <cellStyle name="Normal 4 5 2 2" xfId="5599"/>
    <cellStyle name="Normal 4 5 3" xfId="5600"/>
    <cellStyle name="Normal 4 6" xfId="5601"/>
    <cellStyle name="Normal 4 6 2" xfId="5602"/>
    <cellStyle name="Normal 4 7" xfId="5603"/>
    <cellStyle name="Normal 5" xfId="5604"/>
    <cellStyle name="Normal 6" xfId="5605"/>
    <cellStyle name="Normal 6 2" xfId="5606"/>
    <cellStyle name="Normal 6 2 2" xfId="5607"/>
    <cellStyle name="Normal 6 2 2 2" xfId="5608"/>
    <cellStyle name="Normal 6 2 2 2 2" xfId="5609"/>
    <cellStyle name="Normal 6 2 2 2 2 2" xfId="5610"/>
    <cellStyle name="Normal 6 2 2 2 3" xfId="5611"/>
    <cellStyle name="Normal 6 2 2 3" xfId="5612"/>
    <cellStyle name="Normal 6 2 2 3 2" xfId="5613"/>
    <cellStyle name="Normal 6 2 2 4" xfId="5614"/>
    <cellStyle name="Normal 6 2 3" xfId="5615"/>
    <cellStyle name="Normal 6 2 3 2" xfId="5616"/>
    <cellStyle name="Normal 6 2 3 2 2" xfId="5617"/>
    <cellStyle name="Normal 6 2 3 3" xfId="5618"/>
    <cellStyle name="Normal 6 2 4" xfId="5619"/>
    <cellStyle name="Normal 6 2 4 2" xfId="5620"/>
    <cellStyle name="Normal 6 2 4 2 2" xfId="5621"/>
    <cellStyle name="Normal 6 2 4 3" xfId="5622"/>
    <cellStyle name="Normal 6 2 5" xfId="5623"/>
    <cellStyle name="Normal 6 2 5 2" xfId="5624"/>
    <cellStyle name="Normal 6 2 6" xfId="5625"/>
    <cellStyle name="Normal 6 3" xfId="5626"/>
    <cellStyle name="Normal 6 3 2" xfId="5627"/>
    <cellStyle name="Normal 6 3 2 2" xfId="5628"/>
    <cellStyle name="Normal 6 3 2 2 2" xfId="5629"/>
    <cellStyle name="Normal 6 3 2 3" xfId="5630"/>
    <cellStyle name="Normal 6 3 3" xfId="5631"/>
    <cellStyle name="Normal 6 3 3 2" xfId="5632"/>
    <cellStyle name="Normal 6 3 4" xfId="5633"/>
    <cellStyle name="Normal 6 4" xfId="5634"/>
    <cellStyle name="Normal 6 4 2" xfId="5635"/>
    <cellStyle name="Normal 6 4 2 2" xfId="5636"/>
    <cellStyle name="Normal 6 4 3" xfId="5637"/>
    <cellStyle name="Normal 6 5" xfId="5638"/>
    <cellStyle name="Normal 6 5 2" xfId="5639"/>
    <cellStyle name="Normal 6 5 2 2" xfId="5640"/>
    <cellStyle name="Normal 6 5 3" xfId="5641"/>
    <cellStyle name="Normal 6 6" xfId="5642"/>
    <cellStyle name="Normal 6 6 2" xfId="5643"/>
    <cellStyle name="Normal 6 7" xfId="5644"/>
    <cellStyle name="Normal 7" xfId="5645"/>
    <cellStyle name="Normal 7 2" xfId="5646"/>
    <cellStyle name="Normal 7 2 2" xfId="5647"/>
    <cellStyle name="Normal 7 2 2 2" xfId="5648"/>
    <cellStyle name="Normal 7 2 2 2 2" xfId="5649"/>
    <cellStyle name="Normal 7 2 2 2 2 2" xfId="5650"/>
    <cellStyle name="Normal 7 2 2 2 2 2 2" xfId="5651"/>
    <cellStyle name="Normal 7 2 2 2 2 3" xfId="5652"/>
    <cellStyle name="Normal 7 2 2 2 3" xfId="5653"/>
    <cellStyle name="Normal 7 2 2 2 3 2" xfId="5654"/>
    <cellStyle name="Normal 7 2 2 2 4" xfId="5655"/>
    <cellStyle name="Normal 7 2 2 3" xfId="5656"/>
    <cellStyle name="Normal 7 2 2 3 2" xfId="5657"/>
    <cellStyle name="Normal 7 2 2 3 2 2" xfId="5658"/>
    <cellStyle name="Normal 7 2 2 3 3" xfId="5659"/>
    <cellStyle name="Normal 7 2 2 4" xfId="5660"/>
    <cellStyle name="Normal 7 2 2 4 2" xfId="5661"/>
    <cellStyle name="Normal 7 2 2 4 2 2" xfId="5662"/>
    <cellStyle name="Normal 7 2 2 4 3" xfId="5663"/>
    <cellStyle name="Normal 7 2 2 5" xfId="5664"/>
    <cellStyle name="Normal 7 2 2 5 2" xfId="5665"/>
    <cellStyle name="Normal 7 2 2 6" xfId="5666"/>
    <cellStyle name="Normal 7 2 3" xfId="5667"/>
    <cellStyle name="Normal 7 2 3 2" xfId="5668"/>
    <cellStyle name="Normal 7 2 3 2 2" xfId="5669"/>
    <cellStyle name="Normal 7 2 3 2 2 2" xfId="5670"/>
    <cellStyle name="Normal 7 2 3 2 3" xfId="5671"/>
    <cellStyle name="Normal 7 2 3 3" xfId="5672"/>
    <cellStyle name="Normal 7 2 3 3 2" xfId="5673"/>
    <cellStyle name="Normal 7 2 3 4" xfId="5674"/>
    <cellStyle name="Normal 7 2 4" xfId="5675"/>
    <cellStyle name="Normal 7 2 4 2" xfId="5676"/>
    <cellStyle name="Normal 7 2 4 2 2" xfId="5677"/>
    <cellStyle name="Normal 7 2 4 3" xfId="5678"/>
    <cellStyle name="Normal 7 2 5" xfId="5679"/>
    <cellStyle name="Normal 7 2 5 2" xfId="5680"/>
    <cellStyle name="Normal 7 2 5 2 2" xfId="5681"/>
    <cellStyle name="Normal 7 2 5 3" xfId="5682"/>
    <cellStyle name="Normal 7 2 6" xfId="5683"/>
    <cellStyle name="Normal 7 2 6 2" xfId="5684"/>
    <cellStyle name="Normal 7 2 7" xfId="5685"/>
    <cellStyle name="Normal 7 3" xfId="5686"/>
    <cellStyle name="Normal 7 3 2" xfId="5687"/>
    <cellStyle name="Normal 7 3 2 2" xfId="5688"/>
    <cellStyle name="Normal 7 3 2 2 2" xfId="5689"/>
    <cellStyle name="Normal 7 3 2 2 2 2" xfId="5690"/>
    <cellStyle name="Normal 7 3 2 2 3" xfId="5691"/>
    <cellStyle name="Normal 7 3 2 3" xfId="5692"/>
    <cellStyle name="Normal 7 3 2 3 2" xfId="5693"/>
    <cellStyle name="Normal 7 3 2 4" xfId="5694"/>
    <cellStyle name="Normal 7 3 3" xfId="5695"/>
    <cellStyle name="Normal 7 3 3 2" xfId="5696"/>
    <cellStyle name="Normal 7 3 3 2 2" xfId="5697"/>
    <cellStyle name="Normal 7 3 3 3" xfId="5698"/>
    <cellStyle name="Normal 7 3 4" xfId="5699"/>
    <cellStyle name="Normal 7 3 4 2" xfId="5700"/>
    <cellStyle name="Normal 7 3 4 2 2" xfId="5701"/>
    <cellStyle name="Normal 7 3 4 3" xfId="5702"/>
    <cellStyle name="Normal 7 3 5" xfId="5703"/>
    <cellStyle name="Normal 7 3 5 2" xfId="5704"/>
    <cellStyle name="Normal 7 3 6" xfId="5705"/>
    <cellStyle name="Normal 7 4" xfId="5706"/>
    <cellStyle name="Normal 7 4 2" xfId="5707"/>
    <cellStyle name="Normal 7 4 2 2" xfId="5708"/>
    <cellStyle name="Normal 7 4 2 2 2" xfId="5709"/>
    <cellStyle name="Normal 7 4 2 3" xfId="5710"/>
    <cellStyle name="Normal 7 4 3" xfId="5711"/>
    <cellStyle name="Normal 7 4 3 2" xfId="5712"/>
    <cellStyle name="Normal 7 4 4" xfId="5713"/>
    <cellStyle name="Normal 7 5" xfId="5714"/>
    <cellStyle name="Normal 7 5 2" xfId="5715"/>
    <cellStyle name="Normal 7 5 2 2" xfId="5716"/>
    <cellStyle name="Normal 7 5 3" xfId="5717"/>
    <cellStyle name="Normal 7 6" xfId="5718"/>
    <cellStyle name="Normal 7 6 2" xfId="5719"/>
    <cellStyle name="Normal 7 6 2 2" xfId="5720"/>
    <cellStyle name="Normal 7 6 3" xfId="5721"/>
    <cellStyle name="Normal 7 7" xfId="5722"/>
    <cellStyle name="Normal 7 7 2" xfId="5723"/>
    <cellStyle name="Normal 7 8" xfId="5724"/>
    <cellStyle name="Normal 8" xfId="5725"/>
    <cellStyle name="Normal 8 2" xfId="5726"/>
    <cellStyle name="Normal 8 2 2" xfId="5727"/>
    <cellStyle name="Normal 8 2 2 2" xfId="5728"/>
    <cellStyle name="Normal 8 2 2 2 2" xfId="5729"/>
    <cellStyle name="Normal 8 2 2 2 2 2" xfId="5730"/>
    <cellStyle name="Normal 8 2 2 2 3" xfId="5731"/>
    <cellStyle name="Normal 8 2 2 3" xfId="5732"/>
    <cellStyle name="Normal 8 2 2 3 2" xfId="5733"/>
    <cellStyle name="Normal 8 2 2 4" xfId="5734"/>
    <cellStyle name="Normal 8 2 3" xfId="5735"/>
    <cellStyle name="Normal 8 2 3 2" xfId="5736"/>
    <cellStyle name="Normal 8 2 3 2 2" xfId="5737"/>
    <cellStyle name="Normal 8 2 3 3" xfId="5738"/>
    <cellStyle name="Normal 8 2 4" xfId="5739"/>
    <cellStyle name="Normal 8 2 4 2" xfId="5740"/>
    <cellStyle name="Normal 8 2 4 2 2" xfId="5741"/>
    <cellStyle name="Normal 8 2 4 3" xfId="5742"/>
    <cellStyle name="Normal 8 2 5" xfId="5743"/>
    <cellStyle name="Normal 8 2 5 2" xfId="5744"/>
    <cellStyle name="Normal 8 2 6" xfId="5745"/>
    <cellStyle name="Normal 8 3" xfId="5746"/>
    <cellStyle name="Normal 8 3 2" xfId="5747"/>
    <cellStyle name="Normal 8 3 2 2" xfId="5748"/>
    <cellStyle name="Normal 8 3 2 2 2" xfId="5749"/>
    <cellStyle name="Normal 8 3 2 3" xfId="5750"/>
    <cellStyle name="Normal 8 3 3" xfId="5751"/>
    <cellStyle name="Normal 8 3 3 2" xfId="5752"/>
    <cellStyle name="Normal 8 3 4" xfId="5753"/>
    <cellStyle name="Normal 8 4" xfId="5754"/>
    <cellStyle name="Normal 8 4 2" xfId="5755"/>
    <cellStyle name="Normal 8 4 2 2" xfId="5756"/>
    <cellStyle name="Normal 8 4 3" xfId="5757"/>
    <cellStyle name="Normal 8 5" xfId="5758"/>
    <cellStyle name="Normal 8 5 2" xfId="5759"/>
    <cellStyle name="Normal 8 5 2 2" xfId="5760"/>
    <cellStyle name="Normal 8 5 3" xfId="5761"/>
    <cellStyle name="Normal 8 6" xfId="5762"/>
    <cellStyle name="Normal 8 6 2" xfId="5763"/>
    <cellStyle name="Normal 8 7" xfId="5764"/>
    <cellStyle name="Normal 8 8" xfId="5765"/>
    <cellStyle name="Normal 9" xfId="5766"/>
    <cellStyle name="Normal 9 2" xfId="5767"/>
    <cellStyle name="Normal 9 2 2" xfId="5768"/>
    <cellStyle name="Normal 9 2 2 2" xfId="5769"/>
    <cellStyle name="Normal 9 2 2 2 2" xfId="5770"/>
    <cellStyle name="Normal 9 2 2 3" xfId="5771"/>
    <cellStyle name="Normal 9 2 3" xfId="5772"/>
    <cellStyle name="Normal 9 2 3 2" xfId="5773"/>
    <cellStyle name="Normal 9 2 4" xfId="5774"/>
    <cellStyle name="Normal 9 3" xfId="5775"/>
    <cellStyle name="Normal 9 3 2" xfId="5776"/>
    <cellStyle name="Normal 9 3 2 2" xfId="5777"/>
    <cellStyle name="Normal 9 3 3" xfId="5778"/>
    <cellStyle name="Normal 9 4" xfId="5779"/>
    <cellStyle name="Normal 9 4 2" xfId="5780"/>
    <cellStyle name="Normal 9 4 2 2" xfId="5781"/>
    <cellStyle name="Normal 9 4 3" xfId="5782"/>
    <cellStyle name="Normal 9 5" xfId="5783"/>
    <cellStyle name="Normal 9 5 2" xfId="5784"/>
    <cellStyle name="Normal 9 6" xfId="5785"/>
    <cellStyle name="Normal 9 6 2" xfId="5786"/>
    <cellStyle name="Normal 9 7" xfId="5787"/>
    <cellStyle name="Normale 2" xfId="5788"/>
    <cellStyle name="Normale 2 2" xfId="5789"/>
    <cellStyle name="Normale 2 3" xfId="5790"/>
    <cellStyle name="Normale 2 4" xfId="5791"/>
    <cellStyle name="Normale 2_Cash Flow ANA todo" xfId="5792"/>
    <cellStyle name="Normale 3" xfId="5793"/>
    <cellStyle name="Normale 4" xfId="5794"/>
    <cellStyle name="Normale 5" xfId="5795"/>
    <cellStyle name="Nota" xfId="5796"/>
    <cellStyle name="Nota 10" xfId="5797"/>
    <cellStyle name="Nota 10 2" xfId="5798"/>
    <cellStyle name="Nota 11" xfId="5799"/>
    <cellStyle name="Nota 11 2" xfId="5800"/>
    <cellStyle name="Nota 12" xfId="5801"/>
    <cellStyle name="Nota 2" xfId="5802"/>
    <cellStyle name="Nota 2 10" xfId="5803"/>
    <cellStyle name="Nota 2 10 2" xfId="5804"/>
    <cellStyle name="Nota 2 11" xfId="5805"/>
    <cellStyle name="Nota 2 2" xfId="5806"/>
    <cellStyle name="Nota 2 2 2" xfId="5807"/>
    <cellStyle name="Nota 2 2 2 2" xfId="5808"/>
    <cellStyle name="Nota 2 2 2 2 2" xfId="5809"/>
    <cellStyle name="Nota 2 2 2 2 2 2" xfId="5810"/>
    <cellStyle name="Nota 2 2 2 2 2 2 2" xfId="5811"/>
    <cellStyle name="Nota 2 2 2 2 2 3" xfId="5812"/>
    <cellStyle name="Nota 2 2 2 2 3" xfId="5813"/>
    <cellStyle name="Nota 2 2 2 2 3 2" xfId="5814"/>
    <cellStyle name="Nota 2 2 2 2 4" xfId="5815"/>
    <cellStyle name="Nota 2 2 2 3" xfId="5816"/>
    <cellStyle name="Nota 2 2 2 3 2" xfId="5817"/>
    <cellStyle name="Nota 2 2 2 3 2 2" xfId="5818"/>
    <cellStyle name="Nota 2 2 2 3 2 2 2" xfId="5819"/>
    <cellStyle name="Nota 2 2 2 3 2 3" xfId="5820"/>
    <cellStyle name="Nota 2 2 2 3 3" xfId="5821"/>
    <cellStyle name="Nota 2 2 2 3 3 2" xfId="5822"/>
    <cellStyle name="Nota 2 2 2 3 4" xfId="5823"/>
    <cellStyle name="Nota 2 2 2 4" xfId="5824"/>
    <cellStyle name="Nota 2 2 2 4 2" xfId="5825"/>
    <cellStyle name="Nota 2 2 2 4 2 2" xfId="5826"/>
    <cellStyle name="Nota 2 2 2 4 2 2 2" xfId="5827"/>
    <cellStyle name="Nota 2 2 2 4 2 3" xfId="5828"/>
    <cellStyle name="Nota 2 2 2 4 3" xfId="5829"/>
    <cellStyle name="Nota 2 2 2 4 3 2" xfId="5830"/>
    <cellStyle name="Nota 2 2 2 4 3 2 2" xfId="5831"/>
    <cellStyle name="Nota 2 2 2 4 3 3" xfId="5832"/>
    <cellStyle name="Nota 2 2 2 4 4" xfId="5833"/>
    <cellStyle name="Nota 2 2 2 4 4 2" xfId="5834"/>
    <cellStyle name="Nota 2 2 2 4 5" xfId="5835"/>
    <cellStyle name="Nota 2 2 2 5" xfId="5836"/>
    <cellStyle name="Nota 2 2 2 5 2" xfId="5837"/>
    <cellStyle name="Nota 2 2 2 6" xfId="5838"/>
    <cellStyle name="Nota 2 2 2 6 2" xfId="5839"/>
    <cellStyle name="Nota 2 2 2 7" xfId="5840"/>
    <cellStyle name="Nota 2 2 3" xfId="5841"/>
    <cellStyle name="Nota 2 2 3 2" xfId="5842"/>
    <cellStyle name="Nota 2 2 3 2 2" xfId="5843"/>
    <cellStyle name="Nota 2 2 3 2 2 2" xfId="5844"/>
    <cellStyle name="Nota 2 2 3 2 3" xfId="5845"/>
    <cellStyle name="Nota 2 2 3 3" xfId="5846"/>
    <cellStyle name="Nota 2 2 3 3 2" xfId="5847"/>
    <cellStyle name="Nota 2 2 3 4" xfId="5848"/>
    <cellStyle name="Nota 2 2 4" xfId="5849"/>
    <cellStyle name="Nota 2 2 4 2" xfId="5850"/>
    <cellStyle name="Nota 2 2 4 2 2" xfId="5851"/>
    <cellStyle name="Nota 2 2 4 2 2 2" xfId="5852"/>
    <cellStyle name="Nota 2 2 4 2 3" xfId="5853"/>
    <cellStyle name="Nota 2 2 4 3" xfId="5854"/>
    <cellStyle name="Nota 2 2 4 3 2" xfId="5855"/>
    <cellStyle name="Nota 2 2 4 4" xfId="5856"/>
    <cellStyle name="Nota 2 2 5" xfId="5857"/>
    <cellStyle name="Nota 2 2 5 2" xfId="5858"/>
    <cellStyle name="Nota 2 2 5 2 2" xfId="5859"/>
    <cellStyle name="Nota 2 2 5 2 2 2" xfId="5860"/>
    <cellStyle name="Nota 2 2 5 2 3" xfId="5861"/>
    <cellStyle name="Nota 2 2 5 3" xfId="5862"/>
    <cellStyle name="Nota 2 2 5 3 2" xfId="5863"/>
    <cellStyle name="Nota 2 2 5 3 2 2" xfId="5864"/>
    <cellStyle name="Nota 2 2 5 3 3" xfId="5865"/>
    <cellStyle name="Nota 2 2 5 4" xfId="5866"/>
    <cellStyle name="Nota 2 2 5 4 2" xfId="5867"/>
    <cellStyle name="Nota 2 2 5 5" xfId="5868"/>
    <cellStyle name="Nota 2 2 6" xfId="5869"/>
    <cellStyle name="Nota 2 2 6 2" xfId="5870"/>
    <cellStyle name="Nota 2 2 7" xfId="5871"/>
    <cellStyle name="Nota 2 2 7 2" xfId="5872"/>
    <cellStyle name="Nota 2 2 8" xfId="5873"/>
    <cellStyle name="Nota 2 3" xfId="5874"/>
    <cellStyle name="Nota 2 3 2" xfId="5875"/>
    <cellStyle name="Nota 2 3 2 2" xfId="5876"/>
    <cellStyle name="Nota 2 3 2 2 2" xfId="5877"/>
    <cellStyle name="Nota 2 3 2 2 2 2" xfId="5878"/>
    <cellStyle name="Nota 2 3 2 2 2 2 2" xfId="5879"/>
    <cellStyle name="Nota 2 3 2 2 2 3" xfId="5880"/>
    <cellStyle name="Nota 2 3 2 2 3" xfId="5881"/>
    <cellStyle name="Nota 2 3 2 2 3 2" xfId="5882"/>
    <cellStyle name="Nota 2 3 2 2 4" xfId="5883"/>
    <cellStyle name="Nota 2 3 2 3" xfId="5884"/>
    <cellStyle name="Nota 2 3 2 3 2" xfId="5885"/>
    <cellStyle name="Nota 2 3 2 3 2 2" xfId="5886"/>
    <cellStyle name="Nota 2 3 2 3 2 2 2" xfId="5887"/>
    <cellStyle name="Nota 2 3 2 3 2 3" xfId="5888"/>
    <cellStyle name="Nota 2 3 2 3 3" xfId="5889"/>
    <cellStyle name="Nota 2 3 2 3 3 2" xfId="5890"/>
    <cellStyle name="Nota 2 3 2 3 4" xfId="5891"/>
    <cellStyle name="Nota 2 3 2 4" xfId="5892"/>
    <cellStyle name="Nota 2 3 2 4 2" xfId="5893"/>
    <cellStyle name="Nota 2 3 2 4 2 2" xfId="5894"/>
    <cellStyle name="Nota 2 3 2 4 2 2 2" xfId="5895"/>
    <cellStyle name="Nota 2 3 2 4 2 3" xfId="5896"/>
    <cellStyle name="Nota 2 3 2 4 3" xfId="5897"/>
    <cellStyle name="Nota 2 3 2 4 3 2" xfId="5898"/>
    <cellStyle name="Nota 2 3 2 4 3 2 2" xfId="5899"/>
    <cellStyle name="Nota 2 3 2 4 3 3" xfId="5900"/>
    <cellStyle name="Nota 2 3 2 4 4" xfId="5901"/>
    <cellStyle name="Nota 2 3 2 4 4 2" xfId="5902"/>
    <cellStyle name="Nota 2 3 2 4 5" xfId="5903"/>
    <cellStyle name="Nota 2 3 2 5" xfId="5904"/>
    <cellStyle name="Nota 2 3 2 5 2" xfId="5905"/>
    <cellStyle name="Nota 2 3 2 6" xfId="5906"/>
    <cellStyle name="Nota 2 3 2 6 2" xfId="5907"/>
    <cellStyle name="Nota 2 3 2 7" xfId="5908"/>
    <cellStyle name="Nota 2 3 3" xfId="5909"/>
    <cellStyle name="Nota 2 3 3 2" xfId="5910"/>
    <cellStyle name="Nota 2 3 3 2 2" xfId="5911"/>
    <cellStyle name="Nota 2 3 3 2 2 2" xfId="5912"/>
    <cellStyle name="Nota 2 3 3 2 3" xfId="5913"/>
    <cellStyle name="Nota 2 3 3 3" xfId="5914"/>
    <cellStyle name="Nota 2 3 3 3 2" xfId="5915"/>
    <cellStyle name="Nota 2 3 3 4" xfId="5916"/>
    <cellStyle name="Nota 2 3 4" xfId="5917"/>
    <cellStyle name="Nota 2 3 4 2" xfId="5918"/>
    <cellStyle name="Nota 2 3 4 2 2" xfId="5919"/>
    <cellStyle name="Nota 2 3 4 2 2 2" xfId="5920"/>
    <cellStyle name="Nota 2 3 4 2 3" xfId="5921"/>
    <cellStyle name="Nota 2 3 4 3" xfId="5922"/>
    <cellStyle name="Nota 2 3 4 3 2" xfId="5923"/>
    <cellStyle name="Nota 2 3 4 4" xfId="5924"/>
    <cellStyle name="Nota 2 3 5" xfId="5925"/>
    <cellStyle name="Nota 2 3 5 2" xfId="5926"/>
    <cellStyle name="Nota 2 3 5 2 2" xfId="5927"/>
    <cellStyle name="Nota 2 3 5 2 2 2" xfId="5928"/>
    <cellStyle name="Nota 2 3 5 2 3" xfId="5929"/>
    <cellStyle name="Nota 2 3 5 3" xfId="5930"/>
    <cellStyle name="Nota 2 3 5 3 2" xfId="5931"/>
    <cellStyle name="Nota 2 3 5 3 2 2" xfId="5932"/>
    <cellStyle name="Nota 2 3 5 3 3" xfId="5933"/>
    <cellStyle name="Nota 2 3 5 4" xfId="5934"/>
    <cellStyle name="Nota 2 3 5 4 2" xfId="5935"/>
    <cellStyle name="Nota 2 3 5 5" xfId="5936"/>
    <cellStyle name="Nota 2 3 6" xfId="5937"/>
    <cellStyle name="Nota 2 3 6 2" xfId="5938"/>
    <cellStyle name="Nota 2 3 7" xfId="5939"/>
    <cellStyle name="Nota 2 3 7 2" xfId="5940"/>
    <cellStyle name="Nota 2 3 8" xfId="5941"/>
    <cellStyle name="Nota 2 4" xfId="5942"/>
    <cellStyle name="Nota 2 4 2" xfId="5943"/>
    <cellStyle name="Nota 2 4 2 2" xfId="5944"/>
    <cellStyle name="Nota 2 4 2 2 2" xfId="5945"/>
    <cellStyle name="Nota 2 4 2 2 2 2" xfId="5946"/>
    <cellStyle name="Nota 2 4 2 2 3" xfId="5947"/>
    <cellStyle name="Nota 2 4 2 3" xfId="5948"/>
    <cellStyle name="Nota 2 4 2 3 2" xfId="5949"/>
    <cellStyle name="Nota 2 4 2 4" xfId="5950"/>
    <cellStyle name="Nota 2 4 3" xfId="5951"/>
    <cellStyle name="Nota 2 4 3 2" xfId="5952"/>
    <cellStyle name="Nota 2 4 3 2 2" xfId="5953"/>
    <cellStyle name="Nota 2 4 3 2 2 2" xfId="5954"/>
    <cellStyle name="Nota 2 4 3 2 3" xfId="5955"/>
    <cellStyle name="Nota 2 4 3 3" xfId="5956"/>
    <cellStyle name="Nota 2 4 3 3 2" xfId="5957"/>
    <cellStyle name="Nota 2 4 3 4" xfId="5958"/>
    <cellStyle name="Nota 2 4 4" xfId="5959"/>
    <cellStyle name="Nota 2 4 4 2" xfId="5960"/>
    <cellStyle name="Nota 2 4 4 2 2" xfId="5961"/>
    <cellStyle name="Nota 2 4 4 2 2 2" xfId="5962"/>
    <cellStyle name="Nota 2 4 4 2 3" xfId="5963"/>
    <cellStyle name="Nota 2 4 4 3" xfId="5964"/>
    <cellStyle name="Nota 2 4 4 3 2" xfId="5965"/>
    <cellStyle name="Nota 2 4 4 3 2 2" xfId="5966"/>
    <cellStyle name="Nota 2 4 4 3 3" xfId="5967"/>
    <cellStyle name="Nota 2 4 4 4" xfId="5968"/>
    <cellStyle name="Nota 2 4 4 4 2" xfId="5969"/>
    <cellStyle name="Nota 2 4 4 5" xfId="5970"/>
    <cellStyle name="Nota 2 4 5" xfId="5971"/>
    <cellStyle name="Nota 2 4 5 2" xfId="5972"/>
    <cellStyle name="Nota 2 4 6" xfId="5973"/>
    <cellStyle name="Nota 2 4 6 2" xfId="5974"/>
    <cellStyle name="Nota 2 4 7" xfId="5975"/>
    <cellStyle name="Nota 2 5" xfId="5976"/>
    <cellStyle name="Nota 2 5 2" xfId="5977"/>
    <cellStyle name="Nota 2 5 2 2" xfId="5978"/>
    <cellStyle name="Nota 2 5 2 2 2" xfId="5979"/>
    <cellStyle name="Nota 2 5 2 2 2 2" xfId="5980"/>
    <cellStyle name="Nota 2 5 2 2 2 2 2" xfId="5981"/>
    <cellStyle name="Nota 2 5 2 2 2 3" xfId="5982"/>
    <cellStyle name="Nota 2 5 2 2 3" xfId="5983"/>
    <cellStyle name="Nota 2 5 2 2 3 2" xfId="5984"/>
    <cellStyle name="Nota 2 5 2 2 4" xfId="5985"/>
    <cellStyle name="Nota 2 5 2 3" xfId="5986"/>
    <cellStyle name="Nota 2 5 2 3 2" xfId="5987"/>
    <cellStyle name="Nota 2 5 2 3 2 2" xfId="5988"/>
    <cellStyle name="Nota 2 5 2 3 2 2 2" xfId="5989"/>
    <cellStyle name="Nota 2 5 2 3 2 3" xfId="5990"/>
    <cellStyle name="Nota 2 5 2 3 3" xfId="5991"/>
    <cellStyle name="Nota 2 5 2 3 3 2" xfId="5992"/>
    <cellStyle name="Nota 2 5 2 3 4" xfId="5993"/>
    <cellStyle name="Nota 2 5 2 4" xfId="5994"/>
    <cellStyle name="Nota 2 5 2 4 2" xfId="5995"/>
    <cellStyle name="Nota 2 5 2 4 2 2" xfId="5996"/>
    <cellStyle name="Nota 2 5 2 4 2 2 2" xfId="5997"/>
    <cellStyle name="Nota 2 5 2 4 2 3" xfId="5998"/>
    <cellStyle name="Nota 2 5 2 4 3" xfId="5999"/>
    <cellStyle name="Nota 2 5 2 4 3 2" xfId="6000"/>
    <cellStyle name="Nota 2 5 2 4 3 2 2" xfId="6001"/>
    <cellStyle name="Nota 2 5 2 4 3 3" xfId="6002"/>
    <cellStyle name="Nota 2 5 2 4 4" xfId="6003"/>
    <cellStyle name="Nota 2 5 2 4 4 2" xfId="6004"/>
    <cellStyle name="Nota 2 5 2 4 5" xfId="6005"/>
    <cellStyle name="Nota 2 5 2 5" xfId="6006"/>
    <cellStyle name="Nota 2 5 2 5 2" xfId="6007"/>
    <cellStyle name="Nota 2 5 2 6" xfId="6008"/>
    <cellStyle name="Nota 2 5 2 6 2" xfId="6009"/>
    <cellStyle name="Nota 2 5 2 7" xfId="6010"/>
    <cellStyle name="Nota 2 5 3" xfId="6011"/>
    <cellStyle name="Nota 2 5 3 2" xfId="6012"/>
    <cellStyle name="Nota 2 5 3 2 2" xfId="6013"/>
    <cellStyle name="Nota 2 5 3 2 2 2" xfId="6014"/>
    <cellStyle name="Nota 2 5 3 2 3" xfId="6015"/>
    <cellStyle name="Nota 2 5 3 3" xfId="6016"/>
    <cellStyle name="Nota 2 5 3 3 2" xfId="6017"/>
    <cellStyle name="Nota 2 5 3 4" xfId="6018"/>
    <cellStyle name="Nota 2 5 4" xfId="6019"/>
    <cellStyle name="Nota 2 5 4 2" xfId="6020"/>
    <cellStyle name="Nota 2 5 4 2 2" xfId="6021"/>
    <cellStyle name="Nota 2 5 4 2 2 2" xfId="6022"/>
    <cellStyle name="Nota 2 5 4 2 3" xfId="6023"/>
    <cellStyle name="Nota 2 5 4 3" xfId="6024"/>
    <cellStyle name="Nota 2 5 4 3 2" xfId="6025"/>
    <cellStyle name="Nota 2 5 4 4" xfId="6026"/>
    <cellStyle name="Nota 2 5 5" xfId="6027"/>
    <cellStyle name="Nota 2 5 5 2" xfId="6028"/>
    <cellStyle name="Nota 2 5 5 2 2" xfId="6029"/>
    <cellStyle name="Nota 2 5 5 2 2 2" xfId="6030"/>
    <cellStyle name="Nota 2 5 5 2 3" xfId="6031"/>
    <cellStyle name="Nota 2 5 5 3" xfId="6032"/>
    <cellStyle name="Nota 2 5 5 3 2" xfId="6033"/>
    <cellStyle name="Nota 2 5 5 3 2 2" xfId="6034"/>
    <cellStyle name="Nota 2 5 5 3 3" xfId="6035"/>
    <cellStyle name="Nota 2 5 5 4" xfId="6036"/>
    <cellStyle name="Nota 2 5 5 4 2" xfId="6037"/>
    <cellStyle name="Nota 2 5 5 5" xfId="6038"/>
    <cellStyle name="Nota 2 5 6" xfId="6039"/>
    <cellStyle name="Nota 2 5 6 2" xfId="6040"/>
    <cellStyle name="Nota 2 5 7" xfId="6041"/>
    <cellStyle name="Nota 2 5 7 2" xfId="6042"/>
    <cellStyle name="Nota 2 5 8" xfId="6043"/>
    <cellStyle name="Nota 2 6" xfId="6044"/>
    <cellStyle name="Nota 2 6 2" xfId="6045"/>
    <cellStyle name="Nota 2 6 2 2" xfId="6046"/>
    <cellStyle name="Nota 2 6 2 2 2" xfId="6047"/>
    <cellStyle name="Nota 2 6 2 3" xfId="6048"/>
    <cellStyle name="Nota 2 6 3" xfId="6049"/>
    <cellStyle name="Nota 2 6 3 2" xfId="6050"/>
    <cellStyle name="Nota 2 6 4" xfId="6051"/>
    <cellStyle name="Nota 2 7" xfId="6052"/>
    <cellStyle name="Nota 2 7 2" xfId="6053"/>
    <cellStyle name="Nota 2 7 2 2" xfId="6054"/>
    <cellStyle name="Nota 2 7 2 2 2" xfId="6055"/>
    <cellStyle name="Nota 2 7 2 3" xfId="6056"/>
    <cellStyle name="Nota 2 7 3" xfId="6057"/>
    <cellStyle name="Nota 2 7 3 2" xfId="6058"/>
    <cellStyle name="Nota 2 7 4" xfId="6059"/>
    <cellStyle name="Nota 2 8" xfId="6060"/>
    <cellStyle name="Nota 2 8 2" xfId="6061"/>
    <cellStyle name="Nota 2 8 2 2" xfId="6062"/>
    <cellStyle name="Nota 2 8 2 2 2" xfId="6063"/>
    <cellStyle name="Nota 2 8 2 3" xfId="6064"/>
    <cellStyle name="Nota 2 8 3" xfId="6065"/>
    <cellStyle name="Nota 2 8 3 2" xfId="6066"/>
    <cellStyle name="Nota 2 8 3 2 2" xfId="6067"/>
    <cellStyle name="Nota 2 8 3 3" xfId="6068"/>
    <cellStyle name="Nota 2 8 4" xfId="6069"/>
    <cellStyle name="Nota 2 8 4 2" xfId="6070"/>
    <cellStyle name="Nota 2 8 5" xfId="6071"/>
    <cellStyle name="Nota 2 9" xfId="6072"/>
    <cellStyle name="Nota 2 9 2" xfId="6073"/>
    <cellStyle name="Nota 2_FundsFlow" xfId="6074"/>
    <cellStyle name="Nota 3" xfId="6075"/>
    <cellStyle name="Nota 3 2" xfId="6076"/>
    <cellStyle name="Nota 3 2 2" xfId="6077"/>
    <cellStyle name="Nota 3 2 2 2" xfId="6078"/>
    <cellStyle name="Nota 3 2 2 2 2" xfId="6079"/>
    <cellStyle name="Nota 3 2 2 2 2 2" xfId="6080"/>
    <cellStyle name="Nota 3 2 2 2 3" xfId="6081"/>
    <cellStyle name="Nota 3 2 2 3" xfId="6082"/>
    <cellStyle name="Nota 3 2 2 3 2" xfId="6083"/>
    <cellStyle name="Nota 3 2 2 4" xfId="6084"/>
    <cellStyle name="Nota 3 2 3" xfId="6085"/>
    <cellStyle name="Nota 3 2 3 2" xfId="6086"/>
    <cellStyle name="Nota 3 2 3 2 2" xfId="6087"/>
    <cellStyle name="Nota 3 2 3 2 2 2" xfId="6088"/>
    <cellStyle name="Nota 3 2 3 2 3" xfId="6089"/>
    <cellStyle name="Nota 3 2 3 3" xfId="6090"/>
    <cellStyle name="Nota 3 2 3 3 2" xfId="6091"/>
    <cellStyle name="Nota 3 2 3 4" xfId="6092"/>
    <cellStyle name="Nota 3 2 4" xfId="6093"/>
    <cellStyle name="Nota 3 2 4 2" xfId="6094"/>
    <cellStyle name="Nota 3 2 4 2 2" xfId="6095"/>
    <cellStyle name="Nota 3 2 4 2 2 2" xfId="6096"/>
    <cellStyle name="Nota 3 2 4 2 3" xfId="6097"/>
    <cellStyle name="Nota 3 2 4 3" xfId="6098"/>
    <cellStyle name="Nota 3 2 4 3 2" xfId="6099"/>
    <cellStyle name="Nota 3 2 4 3 2 2" xfId="6100"/>
    <cellStyle name="Nota 3 2 4 3 3" xfId="6101"/>
    <cellStyle name="Nota 3 2 4 4" xfId="6102"/>
    <cellStyle name="Nota 3 2 4 4 2" xfId="6103"/>
    <cellStyle name="Nota 3 2 4 5" xfId="6104"/>
    <cellStyle name="Nota 3 2 5" xfId="6105"/>
    <cellStyle name="Nota 3 2 5 2" xfId="6106"/>
    <cellStyle name="Nota 3 2 6" xfId="6107"/>
    <cellStyle name="Nota 3 2 6 2" xfId="6108"/>
    <cellStyle name="Nota 3 2 7" xfId="6109"/>
    <cellStyle name="Nota 3 3" xfId="6110"/>
    <cellStyle name="Nota 3 3 2" xfId="6111"/>
    <cellStyle name="Nota 3 3 2 2" xfId="6112"/>
    <cellStyle name="Nota 3 3 2 2 2" xfId="6113"/>
    <cellStyle name="Nota 3 3 2 3" xfId="6114"/>
    <cellStyle name="Nota 3 3 3" xfId="6115"/>
    <cellStyle name="Nota 3 3 3 2" xfId="6116"/>
    <cellStyle name="Nota 3 3 4" xfId="6117"/>
    <cellStyle name="Nota 3 4" xfId="6118"/>
    <cellStyle name="Nota 3 4 2" xfId="6119"/>
    <cellStyle name="Nota 3 4 2 2" xfId="6120"/>
    <cellStyle name="Nota 3 4 2 2 2" xfId="6121"/>
    <cellStyle name="Nota 3 4 2 3" xfId="6122"/>
    <cellStyle name="Nota 3 4 3" xfId="6123"/>
    <cellStyle name="Nota 3 4 3 2" xfId="6124"/>
    <cellStyle name="Nota 3 4 4" xfId="6125"/>
    <cellStyle name="Nota 3 5" xfId="6126"/>
    <cellStyle name="Nota 3 5 2" xfId="6127"/>
    <cellStyle name="Nota 3 5 2 2" xfId="6128"/>
    <cellStyle name="Nota 3 5 2 2 2" xfId="6129"/>
    <cellStyle name="Nota 3 5 2 3" xfId="6130"/>
    <cellStyle name="Nota 3 5 3" xfId="6131"/>
    <cellStyle name="Nota 3 5 3 2" xfId="6132"/>
    <cellStyle name="Nota 3 5 3 2 2" xfId="6133"/>
    <cellStyle name="Nota 3 5 3 3" xfId="6134"/>
    <cellStyle name="Nota 3 5 4" xfId="6135"/>
    <cellStyle name="Nota 3 5 4 2" xfId="6136"/>
    <cellStyle name="Nota 3 5 5" xfId="6137"/>
    <cellStyle name="Nota 3 6" xfId="6138"/>
    <cellStyle name="Nota 3 6 2" xfId="6139"/>
    <cellStyle name="Nota 3 7" xfId="6140"/>
    <cellStyle name="Nota 3 7 2" xfId="6141"/>
    <cellStyle name="Nota 3 8" xfId="6142"/>
    <cellStyle name="Nota 4" xfId="6143"/>
    <cellStyle name="Nota 4 2" xfId="6144"/>
    <cellStyle name="Nota 4 2 2" xfId="6145"/>
    <cellStyle name="Nota 4 2 2 2" xfId="6146"/>
    <cellStyle name="Nota 4 2 2 2 2" xfId="6147"/>
    <cellStyle name="Nota 4 2 2 2 2 2" xfId="6148"/>
    <cellStyle name="Nota 4 2 2 2 3" xfId="6149"/>
    <cellStyle name="Nota 4 2 2 3" xfId="6150"/>
    <cellStyle name="Nota 4 2 2 3 2" xfId="6151"/>
    <cellStyle name="Nota 4 2 2 4" xfId="6152"/>
    <cellStyle name="Nota 4 2 3" xfId="6153"/>
    <cellStyle name="Nota 4 2 3 2" xfId="6154"/>
    <cellStyle name="Nota 4 2 3 2 2" xfId="6155"/>
    <cellStyle name="Nota 4 2 3 2 2 2" xfId="6156"/>
    <cellStyle name="Nota 4 2 3 2 3" xfId="6157"/>
    <cellStyle name="Nota 4 2 3 3" xfId="6158"/>
    <cellStyle name="Nota 4 2 3 3 2" xfId="6159"/>
    <cellStyle name="Nota 4 2 3 4" xfId="6160"/>
    <cellStyle name="Nota 4 2 4" xfId="6161"/>
    <cellStyle name="Nota 4 2 4 2" xfId="6162"/>
    <cellStyle name="Nota 4 2 4 2 2" xfId="6163"/>
    <cellStyle name="Nota 4 2 4 2 2 2" xfId="6164"/>
    <cellStyle name="Nota 4 2 4 2 3" xfId="6165"/>
    <cellStyle name="Nota 4 2 4 3" xfId="6166"/>
    <cellStyle name="Nota 4 2 4 3 2" xfId="6167"/>
    <cellStyle name="Nota 4 2 4 3 2 2" xfId="6168"/>
    <cellStyle name="Nota 4 2 4 3 3" xfId="6169"/>
    <cellStyle name="Nota 4 2 4 4" xfId="6170"/>
    <cellStyle name="Nota 4 2 4 4 2" xfId="6171"/>
    <cellStyle name="Nota 4 2 4 5" xfId="6172"/>
    <cellStyle name="Nota 4 2 5" xfId="6173"/>
    <cellStyle name="Nota 4 2 5 2" xfId="6174"/>
    <cellStyle name="Nota 4 2 6" xfId="6175"/>
    <cellStyle name="Nota 4 2 6 2" xfId="6176"/>
    <cellStyle name="Nota 4 2 7" xfId="6177"/>
    <cellStyle name="Nota 4 3" xfId="6178"/>
    <cellStyle name="Nota 4 3 2" xfId="6179"/>
    <cellStyle name="Nota 4 3 2 2" xfId="6180"/>
    <cellStyle name="Nota 4 3 2 2 2" xfId="6181"/>
    <cellStyle name="Nota 4 3 2 3" xfId="6182"/>
    <cellStyle name="Nota 4 3 3" xfId="6183"/>
    <cellStyle name="Nota 4 3 3 2" xfId="6184"/>
    <cellStyle name="Nota 4 3 4" xfId="6185"/>
    <cellStyle name="Nota 4 4" xfId="6186"/>
    <cellStyle name="Nota 4 4 2" xfId="6187"/>
    <cellStyle name="Nota 4 4 2 2" xfId="6188"/>
    <cellStyle name="Nota 4 4 2 2 2" xfId="6189"/>
    <cellStyle name="Nota 4 4 2 3" xfId="6190"/>
    <cellStyle name="Nota 4 4 3" xfId="6191"/>
    <cellStyle name="Nota 4 4 3 2" xfId="6192"/>
    <cellStyle name="Nota 4 4 4" xfId="6193"/>
    <cellStyle name="Nota 4 5" xfId="6194"/>
    <cellStyle name="Nota 4 5 2" xfId="6195"/>
    <cellStyle name="Nota 4 5 2 2" xfId="6196"/>
    <cellStyle name="Nota 4 5 2 2 2" xfId="6197"/>
    <cellStyle name="Nota 4 5 2 3" xfId="6198"/>
    <cellStyle name="Nota 4 5 3" xfId="6199"/>
    <cellStyle name="Nota 4 5 3 2" xfId="6200"/>
    <cellStyle name="Nota 4 5 3 2 2" xfId="6201"/>
    <cellStyle name="Nota 4 5 3 3" xfId="6202"/>
    <cellStyle name="Nota 4 5 4" xfId="6203"/>
    <cellStyle name="Nota 4 5 4 2" xfId="6204"/>
    <cellStyle name="Nota 4 5 5" xfId="6205"/>
    <cellStyle name="Nota 4 6" xfId="6206"/>
    <cellStyle name="Nota 4 6 2" xfId="6207"/>
    <cellStyle name="Nota 4 7" xfId="6208"/>
    <cellStyle name="Nota 4 7 2" xfId="6209"/>
    <cellStyle name="Nota 4 8" xfId="6210"/>
    <cellStyle name="Nota 5" xfId="6211"/>
    <cellStyle name="Nota 5 2" xfId="6212"/>
    <cellStyle name="Nota 5 2 2" xfId="6213"/>
    <cellStyle name="Nota 5 2 2 2" xfId="6214"/>
    <cellStyle name="Nota 5 2 2 2 2" xfId="6215"/>
    <cellStyle name="Nota 5 2 2 3" xfId="6216"/>
    <cellStyle name="Nota 5 2 3" xfId="6217"/>
    <cellStyle name="Nota 5 2 3 2" xfId="6218"/>
    <cellStyle name="Nota 5 2 4" xfId="6219"/>
    <cellStyle name="Nota 5 3" xfId="6220"/>
    <cellStyle name="Nota 5 3 2" xfId="6221"/>
    <cellStyle name="Nota 5 3 2 2" xfId="6222"/>
    <cellStyle name="Nota 5 3 2 2 2" xfId="6223"/>
    <cellStyle name="Nota 5 3 2 3" xfId="6224"/>
    <cellStyle name="Nota 5 3 3" xfId="6225"/>
    <cellStyle name="Nota 5 3 3 2" xfId="6226"/>
    <cellStyle name="Nota 5 3 4" xfId="6227"/>
    <cellStyle name="Nota 5 4" xfId="6228"/>
    <cellStyle name="Nota 5 4 2" xfId="6229"/>
    <cellStyle name="Nota 5 4 2 2" xfId="6230"/>
    <cellStyle name="Nota 5 4 2 2 2" xfId="6231"/>
    <cellStyle name="Nota 5 4 2 3" xfId="6232"/>
    <cellStyle name="Nota 5 4 3" xfId="6233"/>
    <cellStyle name="Nota 5 4 3 2" xfId="6234"/>
    <cellStyle name="Nota 5 4 3 2 2" xfId="6235"/>
    <cellStyle name="Nota 5 4 3 3" xfId="6236"/>
    <cellStyle name="Nota 5 4 4" xfId="6237"/>
    <cellStyle name="Nota 5 4 4 2" xfId="6238"/>
    <cellStyle name="Nota 5 4 5" xfId="6239"/>
    <cellStyle name="Nota 5 5" xfId="6240"/>
    <cellStyle name="Nota 5 5 2" xfId="6241"/>
    <cellStyle name="Nota 5 6" xfId="6242"/>
    <cellStyle name="Nota 5 6 2" xfId="6243"/>
    <cellStyle name="Nota 5 7" xfId="6244"/>
    <cellStyle name="Nota 6" xfId="6245"/>
    <cellStyle name="Nota 6 2" xfId="6246"/>
    <cellStyle name="Nota 6 2 2" xfId="6247"/>
    <cellStyle name="Nota 6 2 2 2" xfId="6248"/>
    <cellStyle name="Nota 6 2 2 2 2" xfId="6249"/>
    <cellStyle name="Nota 6 2 2 2 2 2" xfId="6250"/>
    <cellStyle name="Nota 6 2 2 2 3" xfId="6251"/>
    <cellStyle name="Nota 6 2 2 3" xfId="6252"/>
    <cellStyle name="Nota 6 2 2 3 2" xfId="6253"/>
    <cellStyle name="Nota 6 2 2 4" xfId="6254"/>
    <cellStyle name="Nota 6 2 3" xfId="6255"/>
    <cellStyle name="Nota 6 2 3 2" xfId="6256"/>
    <cellStyle name="Nota 6 2 3 2 2" xfId="6257"/>
    <cellStyle name="Nota 6 2 3 2 2 2" xfId="6258"/>
    <cellStyle name="Nota 6 2 3 2 3" xfId="6259"/>
    <cellStyle name="Nota 6 2 3 3" xfId="6260"/>
    <cellStyle name="Nota 6 2 3 3 2" xfId="6261"/>
    <cellStyle name="Nota 6 2 3 4" xfId="6262"/>
    <cellStyle name="Nota 6 2 4" xfId="6263"/>
    <cellStyle name="Nota 6 2 4 2" xfId="6264"/>
    <cellStyle name="Nota 6 2 4 2 2" xfId="6265"/>
    <cellStyle name="Nota 6 2 4 2 2 2" xfId="6266"/>
    <cellStyle name="Nota 6 2 4 2 3" xfId="6267"/>
    <cellStyle name="Nota 6 2 4 3" xfId="6268"/>
    <cellStyle name="Nota 6 2 4 3 2" xfId="6269"/>
    <cellStyle name="Nota 6 2 4 3 2 2" xfId="6270"/>
    <cellStyle name="Nota 6 2 4 3 3" xfId="6271"/>
    <cellStyle name="Nota 6 2 4 4" xfId="6272"/>
    <cellStyle name="Nota 6 2 4 4 2" xfId="6273"/>
    <cellStyle name="Nota 6 2 4 5" xfId="6274"/>
    <cellStyle name="Nota 6 2 5" xfId="6275"/>
    <cellStyle name="Nota 6 2 5 2" xfId="6276"/>
    <cellStyle name="Nota 6 2 6" xfId="6277"/>
    <cellStyle name="Nota 6 2 6 2" xfId="6278"/>
    <cellStyle name="Nota 6 2 7" xfId="6279"/>
    <cellStyle name="Nota 6 3" xfId="6280"/>
    <cellStyle name="Nota 6 3 2" xfId="6281"/>
    <cellStyle name="Nota 6 3 2 2" xfId="6282"/>
    <cellStyle name="Nota 6 3 2 2 2" xfId="6283"/>
    <cellStyle name="Nota 6 3 2 3" xfId="6284"/>
    <cellStyle name="Nota 6 3 3" xfId="6285"/>
    <cellStyle name="Nota 6 3 3 2" xfId="6286"/>
    <cellStyle name="Nota 6 3 4" xfId="6287"/>
    <cellStyle name="Nota 6 4" xfId="6288"/>
    <cellStyle name="Nota 6 4 2" xfId="6289"/>
    <cellStyle name="Nota 6 4 2 2" xfId="6290"/>
    <cellStyle name="Nota 6 4 2 2 2" xfId="6291"/>
    <cellStyle name="Nota 6 4 2 3" xfId="6292"/>
    <cellStyle name="Nota 6 4 3" xfId="6293"/>
    <cellStyle name="Nota 6 4 3 2" xfId="6294"/>
    <cellStyle name="Nota 6 4 4" xfId="6295"/>
    <cellStyle name="Nota 6 5" xfId="6296"/>
    <cellStyle name="Nota 6 5 2" xfId="6297"/>
    <cellStyle name="Nota 6 5 2 2" xfId="6298"/>
    <cellStyle name="Nota 6 5 2 2 2" xfId="6299"/>
    <cellStyle name="Nota 6 5 2 3" xfId="6300"/>
    <cellStyle name="Nota 6 5 3" xfId="6301"/>
    <cellStyle name="Nota 6 5 3 2" xfId="6302"/>
    <cellStyle name="Nota 6 5 3 2 2" xfId="6303"/>
    <cellStyle name="Nota 6 5 3 3" xfId="6304"/>
    <cellStyle name="Nota 6 5 4" xfId="6305"/>
    <cellStyle name="Nota 6 5 4 2" xfId="6306"/>
    <cellStyle name="Nota 6 5 5" xfId="6307"/>
    <cellStyle name="Nota 6 6" xfId="6308"/>
    <cellStyle name="Nota 6 6 2" xfId="6309"/>
    <cellStyle name="Nota 6 7" xfId="6310"/>
    <cellStyle name="Nota 6 7 2" xfId="6311"/>
    <cellStyle name="Nota 6 8" xfId="6312"/>
    <cellStyle name="Nota 7" xfId="6313"/>
    <cellStyle name="Nota 7 2" xfId="6314"/>
    <cellStyle name="Nota 7 2 2" xfId="6315"/>
    <cellStyle name="Nota 7 2 2 2" xfId="6316"/>
    <cellStyle name="Nota 7 2 3" xfId="6317"/>
    <cellStyle name="Nota 7 3" xfId="6318"/>
    <cellStyle name="Nota 7 3 2" xfId="6319"/>
    <cellStyle name="Nota 7 4" xfId="6320"/>
    <cellStyle name="Nota 8" xfId="6321"/>
    <cellStyle name="Nota 8 2" xfId="6322"/>
    <cellStyle name="Nota 8 2 2" xfId="6323"/>
    <cellStyle name="Nota 8 2 2 2" xfId="6324"/>
    <cellStyle name="Nota 8 2 3" xfId="6325"/>
    <cellStyle name="Nota 8 3" xfId="6326"/>
    <cellStyle name="Nota 8 3 2" xfId="6327"/>
    <cellStyle name="Nota 8 4" xfId="6328"/>
    <cellStyle name="Nota 9" xfId="6329"/>
    <cellStyle name="Nota 9 2" xfId="6330"/>
    <cellStyle name="Nota 9 2 2" xfId="6331"/>
    <cellStyle name="Nota 9 2 2 2" xfId="6332"/>
    <cellStyle name="Nota 9 2 3" xfId="6333"/>
    <cellStyle name="Nota 9 3" xfId="6334"/>
    <cellStyle name="Nota 9 3 2" xfId="6335"/>
    <cellStyle name="Nota 9 3 2 2" xfId="6336"/>
    <cellStyle name="Nota 9 3 3" xfId="6337"/>
    <cellStyle name="Nota 9 4" xfId="6338"/>
    <cellStyle name="Nota 9 4 2" xfId="6339"/>
    <cellStyle name="Nota 9 5" xfId="6340"/>
    <cellStyle name="Nota_FundsFlow" xfId="6341"/>
    <cellStyle name="Notas 2" xfId="6342"/>
    <cellStyle name="Notas 2 10" xfId="6343"/>
    <cellStyle name="Notas 2 10 2" xfId="6344"/>
    <cellStyle name="Notas 2 10 2 2" xfId="6345"/>
    <cellStyle name="Notas 2 10 2 2 2" xfId="6346"/>
    <cellStyle name="Notas 2 10 2 3" xfId="6347"/>
    <cellStyle name="Notas 2 10 3" xfId="6348"/>
    <cellStyle name="Notas 2 10 3 2" xfId="6349"/>
    <cellStyle name="Notas 2 10 4" xfId="6350"/>
    <cellStyle name="Notas 2 11" xfId="6351"/>
    <cellStyle name="Notas 2 11 2" xfId="6352"/>
    <cellStyle name="Notas 2 11 2 2" xfId="6353"/>
    <cellStyle name="Notas 2 11 2 2 2" xfId="6354"/>
    <cellStyle name="Notas 2 11 2 3" xfId="6355"/>
    <cellStyle name="Notas 2 11 3" xfId="6356"/>
    <cellStyle name="Notas 2 11 3 2" xfId="6357"/>
    <cellStyle name="Notas 2 11 3 2 2" xfId="6358"/>
    <cellStyle name="Notas 2 11 3 3" xfId="6359"/>
    <cellStyle name="Notas 2 11 4" xfId="6360"/>
    <cellStyle name="Notas 2 11 4 2" xfId="6361"/>
    <cellStyle name="Notas 2 11 5" xfId="6362"/>
    <cellStyle name="Notas 2 12" xfId="6363"/>
    <cellStyle name="Notas 2 12 2" xfId="6364"/>
    <cellStyle name="Notas 2 13" xfId="6365"/>
    <cellStyle name="Notas 2 13 2" xfId="6366"/>
    <cellStyle name="Notas 2 14" xfId="6367"/>
    <cellStyle name="Notas 2 2" xfId="6368"/>
    <cellStyle name="Notas 2 2 10" xfId="6369"/>
    <cellStyle name="Notas 2 2 10 2" xfId="6370"/>
    <cellStyle name="Notas 2 2 11" xfId="6371"/>
    <cellStyle name="Notas 2 2 2" xfId="6372"/>
    <cellStyle name="Notas 2 2 2 2" xfId="6373"/>
    <cellStyle name="Notas 2 2 2 2 2" xfId="6374"/>
    <cellStyle name="Notas 2 2 2 2 2 2" xfId="6375"/>
    <cellStyle name="Notas 2 2 2 2 2 2 2" xfId="6376"/>
    <cellStyle name="Notas 2 2 2 2 2 2 2 2" xfId="6377"/>
    <cellStyle name="Notas 2 2 2 2 2 2 3" xfId="6378"/>
    <cellStyle name="Notas 2 2 2 2 2 3" xfId="6379"/>
    <cellStyle name="Notas 2 2 2 2 2 3 2" xfId="6380"/>
    <cellStyle name="Notas 2 2 2 2 2 4" xfId="6381"/>
    <cellStyle name="Notas 2 2 2 2 3" xfId="6382"/>
    <cellStyle name="Notas 2 2 2 2 3 2" xfId="6383"/>
    <cellStyle name="Notas 2 2 2 2 3 2 2" xfId="6384"/>
    <cellStyle name="Notas 2 2 2 2 3 2 2 2" xfId="6385"/>
    <cellStyle name="Notas 2 2 2 2 3 2 3" xfId="6386"/>
    <cellStyle name="Notas 2 2 2 2 3 3" xfId="6387"/>
    <cellStyle name="Notas 2 2 2 2 3 3 2" xfId="6388"/>
    <cellStyle name="Notas 2 2 2 2 3 4" xfId="6389"/>
    <cellStyle name="Notas 2 2 2 2 4" xfId="6390"/>
    <cellStyle name="Notas 2 2 2 2 4 2" xfId="6391"/>
    <cellStyle name="Notas 2 2 2 2 4 2 2" xfId="6392"/>
    <cellStyle name="Notas 2 2 2 2 4 2 2 2" xfId="6393"/>
    <cellStyle name="Notas 2 2 2 2 4 2 3" xfId="6394"/>
    <cellStyle name="Notas 2 2 2 2 4 3" xfId="6395"/>
    <cellStyle name="Notas 2 2 2 2 4 3 2" xfId="6396"/>
    <cellStyle name="Notas 2 2 2 2 4 3 2 2" xfId="6397"/>
    <cellStyle name="Notas 2 2 2 2 4 3 3" xfId="6398"/>
    <cellStyle name="Notas 2 2 2 2 4 4" xfId="6399"/>
    <cellStyle name="Notas 2 2 2 2 4 4 2" xfId="6400"/>
    <cellStyle name="Notas 2 2 2 2 4 5" xfId="6401"/>
    <cellStyle name="Notas 2 2 2 2 5" xfId="6402"/>
    <cellStyle name="Notas 2 2 2 2 5 2" xfId="6403"/>
    <cellStyle name="Notas 2 2 2 2 6" xfId="6404"/>
    <cellStyle name="Notas 2 2 2 2 6 2" xfId="6405"/>
    <cellStyle name="Notas 2 2 2 2 7" xfId="6406"/>
    <cellStyle name="Notas 2 2 2 3" xfId="6407"/>
    <cellStyle name="Notas 2 2 2 3 2" xfId="6408"/>
    <cellStyle name="Notas 2 2 2 3 2 2" xfId="6409"/>
    <cellStyle name="Notas 2 2 2 3 2 2 2" xfId="6410"/>
    <cellStyle name="Notas 2 2 2 3 2 3" xfId="6411"/>
    <cellStyle name="Notas 2 2 2 3 3" xfId="6412"/>
    <cellStyle name="Notas 2 2 2 3 3 2" xfId="6413"/>
    <cellStyle name="Notas 2 2 2 3 4" xfId="6414"/>
    <cellStyle name="Notas 2 2 2 4" xfId="6415"/>
    <cellStyle name="Notas 2 2 2 4 2" xfId="6416"/>
    <cellStyle name="Notas 2 2 2 4 2 2" xfId="6417"/>
    <cellStyle name="Notas 2 2 2 4 2 2 2" xfId="6418"/>
    <cellStyle name="Notas 2 2 2 4 2 3" xfId="6419"/>
    <cellStyle name="Notas 2 2 2 4 3" xfId="6420"/>
    <cellStyle name="Notas 2 2 2 4 3 2" xfId="6421"/>
    <cellStyle name="Notas 2 2 2 4 4" xfId="6422"/>
    <cellStyle name="Notas 2 2 2 5" xfId="6423"/>
    <cellStyle name="Notas 2 2 2 5 2" xfId="6424"/>
    <cellStyle name="Notas 2 2 2 5 2 2" xfId="6425"/>
    <cellStyle name="Notas 2 2 2 5 2 2 2" xfId="6426"/>
    <cellStyle name="Notas 2 2 2 5 2 3" xfId="6427"/>
    <cellStyle name="Notas 2 2 2 5 3" xfId="6428"/>
    <cellStyle name="Notas 2 2 2 5 3 2" xfId="6429"/>
    <cellStyle name="Notas 2 2 2 5 3 2 2" xfId="6430"/>
    <cellStyle name="Notas 2 2 2 5 3 3" xfId="6431"/>
    <cellStyle name="Notas 2 2 2 5 4" xfId="6432"/>
    <cellStyle name="Notas 2 2 2 5 4 2" xfId="6433"/>
    <cellStyle name="Notas 2 2 2 5 5" xfId="6434"/>
    <cellStyle name="Notas 2 2 2 6" xfId="6435"/>
    <cellStyle name="Notas 2 2 2 6 2" xfId="6436"/>
    <cellStyle name="Notas 2 2 2 7" xfId="6437"/>
    <cellStyle name="Notas 2 2 2 7 2" xfId="6438"/>
    <cellStyle name="Notas 2 2 2 8" xfId="6439"/>
    <cellStyle name="Notas 2 2 3" xfId="6440"/>
    <cellStyle name="Notas 2 2 3 2" xfId="6441"/>
    <cellStyle name="Notas 2 2 3 2 2" xfId="6442"/>
    <cellStyle name="Notas 2 2 3 2 2 2" xfId="6443"/>
    <cellStyle name="Notas 2 2 3 2 2 2 2" xfId="6444"/>
    <cellStyle name="Notas 2 2 3 2 2 2 2 2" xfId="6445"/>
    <cellStyle name="Notas 2 2 3 2 2 2 3" xfId="6446"/>
    <cellStyle name="Notas 2 2 3 2 2 3" xfId="6447"/>
    <cellStyle name="Notas 2 2 3 2 2 3 2" xfId="6448"/>
    <cellStyle name="Notas 2 2 3 2 2 4" xfId="6449"/>
    <cellStyle name="Notas 2 2 3 2 3" xfId="6450"/>
    <cellStyle name="Notas 2 2 3 2 3 2" xfId="6451"/>
    <cellStyle name="Notas 2 2 3 2 3 2 2" xfId="6452"/>
    <cellStyle name="Notas 2 2 3 2 3 2 2 2" xfId="6453"/>
    <cellStyle name="Notas 2 2 3 2 3 2 3" xfId="6454"/>
    <cellStyle name="Notas 2 2 3 2 3 3" xfId="6455"/>
    <cellStyle name="Notas 2 2 3 2 3 3 2" xfId="6456"/>
    <cellStyle name="Notas 2 2 3 2 3 4" xfId="6457"/>
    <cellStyle name="Notas 2 2 3 2 4" xfId="6458"/>
    <cellStyle name="Notas 2 2 3 2 4 2" xfId="6459"/>
    <cellStyle name="Notas 2 2 3 2 4 2 2" xfId="6460"/>
    <cellStyle name="Notas 2 2 3 2 4 2 2 2" xfId="6461"/>
    <cellStyle name="Notas 2 2 3 2 4 2 3" xfId="6462"/>
    <cellStyle name="Notas 2 2 3 2 4 3" xfId="6463"/>
    <cellStyle name="Notas 2 2 3 2 4 3 2" xfId="6464"/>
    <cellStyle name="Notas 2 2 3 2 4 3 2 2" xfId="6465"/>
    <cellStyle name="Notas 2 2 3 2 4 3 3" xfId="6466"/>
    <cellStyle name="Notas 2 2 3 2 4 4" xfId="6467"/>
    <cellStyle name="Notas 2 2 3 2 4 4 2" xfId="6468"/>
    <cellStyle name="Notas 2 2 3 2 4 5" xfId="6469"/>
    <cellStyle name="Notas 2 2 3 2 5" xfId="6470"/>
    <cellStyle name="Notas 2 2 3 2 5 2" xfId="6471"/>
    <cellStyle name="Notas 2 2 3 2 6" xfId="6472"/>
    <cellStyle name="Notas 2 2 3 2 6 2" xfId="6473"/>
    <cellStyle name="Notas 2 2 3 2 7" xfId="6474"/>
    <cellStyle name="Notas 2 2 3 3" xfId="6475"/>
    <cellStyle name="Notas 2 2 3 3 2" xfId="6476"/>
    <cellStyle name="Notas 2 2 3 3 2 2" xfId="6477"/>
    <cellStyle name="Notas 2 2 3 3 2 2 2" xfId="6478"/>
    <cellStyle name="Notas 2 2 3 3 2 3" xfId="6479"/>
    <cellStyle name="Notas 2 2 3 3 3" xfId="6480"/>
    <cellStyle name="Notas 2 2 3 3 3 2" xfId="6481"/>
    <cellStyle name="Notas 2 2 3 3 4" xfId="6482"/>
    <cellStyle name="Notas 2 2 3 4" xfId="6483"/>
    <cellStyle name="Notas 2 2 3 4 2" xfId="6484"/>
    <cellStyle name="Notas 2 2 3 4 2 2" xfId="6485"/>
    <cellStyle name="Notas 2 2 3 4 2 2 2" xfId="6486"/>
    <cellStyle name="Notas 2 2 3 4 2 3" xfId="6487"/>
    <cellStyle name="Notas 2 2 3 4 3" xfId="6488"/>
    <cellStyle name="Notas 2 2 3 4 3 2" xfId="6489"/>
    <cellStyle name="Notas 2 2 3 4 4" xfId="6490"/>
    <cellStyle name="Notas 2 2 3 5" xfId="6491"/>
    <cellStyle name="Notas 2 2 3 5 2" xfId="6492"/>
    <cellStyle name="Notas 2 2 3 5 2 2" xfId="6493"/>
    <cellStyle name="Notas 2 2 3 5 2 2 2" xfId="6494"/>
    <cellStyle name="Notas 2 2 3 5 2 3" xfId="6495"/>
    <cellStyle name="Notas 2 2 3 5 3" xfId="6496"/>
    <cellStyle name="Notas 2 2 3 5 3 2" xfId="6497"/>
    <cellStyle name="Notas 2 2 3 5 3 2 2" xfId="6498"/>
    <cellStyle name="Notas 2 2 3 5 3 3" xfId="6499"/>
    <cellStyle name="Notas 2 2 3 5 4" xfId="6500"/>
    <cellStyle name="Notas 2 2 3 5 4 2" xfId="6501"/>
    <cellStyle name="Notas 2 2 3 5 5" xfId="6502"/>
    <cellStyle name="Notas 2 2 3 6" xfId="6503"/>
    <cellStyle name="Notas 2 2 3 6 2" xfId="6504"/>
    <cellStyle name="Notas 2 2 3 7" xfId="6505"/>
    <cellStyle name="Notas 2 2 3 7 2" xfId="6506"/>
    <cellStyle name="Notas 2 2 3 8" xfId="6507"/>
    <cellStyle name="Notas 2 2 4" xfId="6508"/>
    <cellStyle name="Notas 2 2 4 2" xfId="6509"/>
    <cellStyle name="Notas 2 2 4 2 2" xfId="6510"/>
    <cellStyle name="Notas 2 2 4 2 2 2" xfId="6511"/>
    <cellStyle name="Notas 2 2 4 2 2 2 2" xfId="6512"/>
    <cellStyle name="Notas 2 2 4 2 2 3" xfId="6513"/>
    <cellStyle name="Notas 2 2 4 2 3" xfId="6514"/>
    <cellStyle name="Notas 2 2 4 2 3 2" xfId="6515"/>
    <cellStyle name="Notas 2 2 4 2 4" xfId="6516"/>
    <cellStyle name="Notas 2 2 4 3" xfId="6517"/>
    <cellStyle name="Notas 2 2 4 3 2" xfId="6518"/>
    <cellStyle name="Notas 2 2 4 3 2 2" xfId="6519"/>
    <cellStyle name="Notas 2 2 4 3 2 2 2" xfId="6520"/>
    <cellStyle name="Notas 2 2 4 3 2 3" xfId="6521"/>
    <cellStyle name="Notas 2 2 4 3 3" xfId="6522"/>
    <cellStyle name="Notas 2 2 4 3 3 2" xfId="6523"/>
    <cellStyle name="Notas 2 2 4 3 4" xfId="6524"/>
    <cellStyle name="Notas 2 2 4 4" xfId="6525"/>
    <cellStyle name="Notas 2 2 4 4 2" xfId="6526"/>
    <cellStyle name="Notas 2 2 4 4 2 2" xfId="6527"/>
    <cellStyle name="Notas 2 2 4 4 2 2 2" xfId="6528"/>
    <cellStyle name="Notas 2 2 4 4 2 3" xfId="6529"/>
    <cellStyle name="Notas 2 2 4 4 3" xfId="6530"/>
    <cellStyle name="Notas 2 2 4 4 3 2" xfId="6531"/>
    <cellStyle name="Notas 2 2 4 4 3 2 2" xfId="6532"/>
    <cellStyle name="Notas 2 2 4 4 3 3" xfId="6533"/>
    <cellStyle name="Notas 2 2 4 4 4" xfId="6534"/>
    <cellStyle name="Notas 2 2 4 4 4 2" xfId="6535"/>
    <cellStyle name="Notas 2 2 4 4 5" xfId="6536"/>
    <cellStyle name="Notas 2 2 4 5" xfId="6537"/>
    <cellStyle name="Notas 2 2 4 5 2" xfId="6538"/>
    <cellStyle name="Notas 2 2 4 6" xfId="6539"/>
    <cellStyle name="Notas 2 2 4 6 2" xfId="6540"/>
    <cellStyle name="Notas 2 2 4 7" xfId="6541"/>
    <cellStyle name="Notas 2 2 5" xfId="6542"/>
    <cellStyle name="Notas 2 2 5 2" xfId="6543"/>
    <cellStyle name="Notas 2 2 5 2 2" xfId="6544"/>
    <cellStyle name="Notas 2 2 5 2 2 2" xfId="6545"/>
    <cellStyle name="Notas 2 2 5 2 2 2 2" xfId="6546"/>
    <cellStyle name="Notas 2 2 5 2 2 2 2 2" xfId="6547"/>
    <cellStyle name="Notas 2 2 5 2 2 2 3" xfId="6548"/>
    <cellStyle name="Notas 2 2 5 2 2 3" xfId="6549"/>
    <cellStyle name="Notas 2 2 5 2 2 3 2" xfId="6550"/>
    <cellStyle name="Notas 2 2 5 2 2 4" xfId="6551"/>
    <cellStyle name="Notas 2 2 5 2 3" xfId="6552"/>
    <cellStyle name="Notas 2 2 5 2 3 2" xfId="6553"/>
    <cellStyle name="Notas 2 2 5 2 3 2 2" xfId="6554"/>
    <cellStyle name="Notas 2 2 5 2 3 2 2 2" xfId="6555"/>
    <cellStyle name="Notas 2 2 5 2 3 2 3" xfId="6556"/>
    <cellStyle name="Notas 2 2 5 2 3 3" xfId="6557"/>
    <cellStyle name="Notas 2 2 5 2 3 3 2" xfId="6558"/>
    <cellStyle name="Notas 2 2 5 2 3 4" xfId="6559"/>
    <cellStyle name="Notas 2 2 5 2 4" xfId="6560"/>
    <cellStyle name="Notas 2 2 5 2 4 2" xfId="6561"/>
    <cellStyle name="Notas 2 2 5 2 4 2 2" xfId="6562"/>
    <cellStyle name="Notas 2 2 5 2 4 2 2 2" xfId="6563"/>
    <cellStyle name="Notas 2 2 5 2 4 2 3" xfId="6564"/>
    <cellStyle name="Notas 2 2 5 2 4 3" xfId="6565"/>
    <cellStyle name="Notas 2 2 5 2 4 3 2" xfId="6566"/>
    <cellStyle name="Notas 2 2 5 2 4 3 2 2" xfId="6567"/>
    <cellStyle name="Notas 2 2 5 2 4 3 3" xfId="6568"/>
    <cellStyle name="Notas 2 2 5 2 4 4" xfId="6569"/>
    <cellStyle name="Notas 2 2 5 2 4 4 2" xfId="6570"/>
    <cellStyle name="Notas 2 2 5 2 4 5" xfId="6571"/>
    <cellStyle name="Notas 2 2 5 2 5" xfId="6572"/>
    <cellStyle name="Notas 2 2 5 2 5 2" xfId="6573"/>
    <cellStyle name="Notas 2 2 5 2 6" xfId="6574"/>
    <cellStyle name="Notas 2 2 5 2 6 2" xfId="6575"/>
    <cellStyle name="Notas 2 2 5 2 7" xfId="6576"/>
    <cellStyle name="Notas 2 2 5 3" xfId="6577"/>
    <cellStyle name="Notas 2 2 5 3 2" xfId="6578"/>
    <cellStyle name="Notas 2 2 5 3 2 2" xfId="6579"/>
    <cellStyle name="Notas 2 2 5 3 2 2 2" xfId="6580"/>
    <cellStyle name="Notas 2 2 5 3 2 3" xfId="6581"/>
    <cellStyle name="Notas 2 2 5 3 3" xfId="6582"/>
    <cellStyle name="Notas 2 2 5 3 3 2" xfId="6583"/>
    <cellStyle name="Notas 2 2 5 3 4" xfId="6584"/>
    <cellStyle name="Notas 2 2 5 4" xfId="6585"/>
    <cellStyle name="Notas 2 2 5 4 2" xfId="6586"/>
    <cellStyle name="Notas 2 2 5 4 2 2" xfId="6587"/>
    <cellStyle name="Notas 2 2 5 4 2 2 2" xfId="6588"/>
    <cellStyle name="Notas 2 2 5 4 2 3" xfId="6589"/>
    <cellStyle name="Notas 2 2 5 4 3" xfId="6590"/>
    <cellStyle name="Notas 2 2 5 4 3 2" xfId="6591"/>
    <cellStyle name="Notas 2 2 5 4 4" xfId="6592"/>
    <cellStyle name="Notas 2 2 5 5" xfId="6593"/>
    <cellStyle name="Notas 2 2 5 5 2" xfId="6594"/>
    <cellStyle name="Notas 2 2 5 5 2 2" xfId="6595"/>
    <cellStyle name="Notas 2 2 5 5 2 2 2" xfId="6596"/>
    <cellStyle name="Notas 2 2 5 5 2 3" xfId="6597"/>
    <cellStyle name="Notas 2 2 5 5 3" xfId="6598"/>
    <cellStyle name="Notas 2 2 5 5 3 2" xfId="6599"/>
    <cellStyle name="Notas 2 2 5 5 3 2 2" xfId="6600"/>
    <cellStyle name="Notas 2 2 5 5 3 3" xfId="6601"/>
    <cellStyle name="Notas 2 2 5 5 4" xfId="6602"/>
    <cellStyle name="Notas 2 2 5 5 4 2" xfId="6603"/>
    <cellStyle name="Notas 2 2 5 5 5" xfId="6604"/>
    <cellStyle name="Notas 2 2 5 6" xfId="6605"/>
    <cellStyle name="Notas 2 2 5 6 2" xfId="6606"/>
    <cellStyle name="Notas 2 2 5 7" xfId="6607"/>
    <cellStyle name="Notas 2 2 5 7 2" xfId="6608"/>
    <cellStyle name="Notas 2 2 5 8" xfId="6609"/>
    <cellStyle name="Notas 2 2 6" xfId="6610"/>
    <cellStyle name="Notas 2 2 6 2" xfId="6611"/>
    <cellStyle name="Notas 2 2 6 2 2" xfId="6612"/>
    <cellStyle name="Notas 2 2 6 2 2 2" xfId="6613"/>
    <cellStyle name="Notas 2 2 6 2 3" xfId="6614"/>
    <cellStyle name="Notas 2 2 6 3" xfId="6615"/>
    <cellStyle name="Notas 2 2 6 3 2" xfId="6616"/>
    <cellStyle name="Notas 2 2 6 4" xfId="6617"/>
    <cellStyle name="Notas 2 2 7" xfId="6618"/>
    <cellStyle name="Notas 2 2 7 2" xfId="6619"/>
    <cellStyle name="Notas 2 2 7 2 2" xfId="6620"/>
    <cellStyle name="Notas 2 2 7 2 2 2" xfId="6621"/>
    <cellStyle name="Notas 2 2 7 2 3" xfId="6622"/>
    <cellStyle name="Notas 2 2 7 3" xfId="6623"/>
    <cellStyle name="Notas 2 2 7 3 2" xfId="6624"/>
    <cellStyle name="Notas 2 2 7 4" xfId="6625"/>
    <cellStyle name="Notas 2 2 8" xfId="6626"/>
    <cellStyle name="Notas 2 2 8 2" xfId="6627"/>
    <cellStyle name="Notas 2 2 8 2 2" xfId="6628"/>
    <cellStyle name="Notas 2 2 8 2 2 2" xfId="6629"/>
    <cellStyle name="Notas 2 2 8 2 3" xfId="6630"/>
    <cellStyle name="Notas 2 2 8 3" xfId="6631"/>
    <cellStyle name="Notas 2 2 8 3 2" xfId="6632"/>
    <cellStyle name="Notas 2 2 8 3 2 2" xfId="6633"/>
    <cellStyle name="Notas 2 2 8 3 3" xfId="6634"/>
    <cellStyle name="Notas 2 2 8 4" xfId="6635"/>
    <cellStyle name="Notas 2 2 8 4 2" xfId="6636"/>
    <cellStyle name="Notas 2 2 8 5" xfId="6637"/>
    <cellStyle name="Notas 2 2 9" xfId="6638"/>
    <cellStyle name="Notas 2 2 9 2" xfId="6639"/>
    <cellStyle name="Notas 2 2_FundsFlow" xfId="6640"/>
    <cellStyle name="Notas 2 3" xfId="6641"/>
    <cellStyle name="Notas 2 3 10" xfId="6642"/>
    <cellStyle name="Notas 2 3 10 2" xfId="6643"/>
    <cellStyle name="Notas 2 3 11" xfId="6644"/>
    <cellStyle name="Notas 2 3 2" xfId="6645"/>
    <cellStyle name="Notas 2 3 2 2" xfId="6646"/>
    <cellStyle name="Notas 2 3 2 2 2" xfId="6647"/>
    <cellStyle name="Notas 2 3 2 2 2 2" xfId="6648"/>
    <cellStyle name="Notas 2 3 2 2 2 2 2" xfId="6649"/>
    <cellStyle name="Notas 2 3 2 2 2 2 2 2" xfId="6650"/>
    <cellStyle name="Notas 2 3 2 2 2 2 3" xfId="6651"/>
    <cellStyle name="Notas 2 3 2 2 2 3" xfId="6652"/>
    <cellStyle name="Notas 2 3 2 2 2 3 2" xfId="6653"/>
    <cellStyle name="Notas 2 3 2 2 2 4" xfId="6654"/>
    <cellStyle name="Notas 2 3 2 2 3" xfId="6655"/>
    <cellStyle name="Notas 2 3 2 2 3 2" xfId="6656"/>
    <cellStyle name="Notas 2 3 2 2 3 2 2" xfId="6657"/>
    <cellStyle name="Notas 2 3 2 2 3 2 2 2" xfId="6658"/>
    <cellStyle name="Notas 2 3 2 2 3 2 3" xfId="6659"/>
    <cellStyle name="Notas 2 3 2 2 3 3" xfId="6660"/>
    <cellStyle name="Notas 2 3 2 2 3 3 2" xfId="6661"/>
    <cellStyle name="Notas 2 3 2 2 3 4" xfId="6662"/>
    <cellStyle name="Notas 2 3 2 2 4" xfId="6663"/>
    <cellStyle name="Notas 2 3 2 2 4 2" xfId="6664"/>
    <cellStyle name="Notas 2 3 2 2 4 2 2" xfId="6665"/>
    <cellStyle name="Notas 2 3 2 2 4 2 2 2" xfId="6666"/>
    <cellStyle name="Notas 2 3 2 2 4 2 3" xfId="6667"/>
    <cellStyle name="Notas 2 3 2 2 4 3" xfId="6668"/>
    <cellStyle name="Notas 2 3 2 2 4 3 2" xfId="6669"/>
    <cellStyle name="Notas 2 3 2 2 4 3 2 2" xfId="6670"/>
    <cellStyle name="Notas 2 3 2 2 4 3 3" xfId="6671"/>
    <cellStyle name="Notas 2 3 2 2 4 4" xfId="6672"/>
    <cellStyle name="Notas 2 3 2 2 4 4 2" xfId="6673"/>
    <cellStyle name="Notas 2 3 2 2 4 5" xfId="6674"/>
    <cellStyle name="Notas 2 3 2 2 5" xfId="6675"/>
    <cellStyle name="Notas 2 3 2 2 5 2" xfId="6676"/>
    <cellStyle name="Notas 2 3 2 2 6" xfId="6677"/>
    <cellStyle name="Notas 2 3 2 2 6 2" xfId="6678"/>
    <cellStyle name="Notas 2 3 2 2 7" xfId="6679"/>
    <cellStyle name="Notas 2 3 2 3" xfId="6680"/>
    <cellStyle name="Notas 2 3 2 3 2" xfId="6681"/>
    <cellStyle name="Notas 2 3 2 3 2 2" xfId="6682"/>
    <cellStyle name="Notas 2 3 2 3 2 2 2" xfId="6683"/>
    <cellStyle name="Notas 2 3 2 3 2 3" xfId="6684"/>
    <cellStyle name="Notas 2 3 2 3 3" xfId="6685"/>
    <cellStyle name="Notas 2 3 2 3 3 2" xfId="6686"/>
    <cellStyle name="Notas 2 3 2 3 4" xfId="6687"/>
    <cellStyle name="Notas 2 3 2 4" xfId="6688"/>
    <cellStyle name="Notas 2 3 2 4 2" xfId="6689"/>
    <cellStyle name="Notas 2 3 2 4 2 2" xfId="6690"/>
    <cellStyle name="Notas 2 3 2 4 2 2 2" xfId="6691"/>
    <cellStyle name="Notas 2 3 2 4 2 3" xfId="6692"/>
    <cellStyle name="Notas 2 3 2 4 3" xfId="6693"/>
    <cellStyle name="Notas 2 3 2 4 3 2" xfId="6694"/>
    <cellStyle name="Notas 2 3 2 4 4" xfId="6695"/>
    <cellStyle name="Notas 2 3 2 5" xfId="6696"/>
    <cellStyle name="Notas 2 3 2 5 2" xfId="6697"/>
    <cellStyle name="Notas 2 3 2 5 2 2" xfId="6698"/>
    <cellStyle name="Notas 2 3 2 5 2 2 2" xfId="6699"/>
    <cellStyle name="Notas 2 3 2 5 2 3" xfId="6700"/>
    <cellStyle name="Notas 2 3 2 5 3" xfId="6701"/>
    <cellStyle name="Notas 2 3 2 5 3 2" xfId="6702"/>
    <cellStyle name="Notas 2 3 2 5 3 2 2" xfId="6703"/>
    <cellStyle name="Notas 2 3 2 5 3 3" xfId="6704"/>
    <cellStyle name="Notas 2 3 2 5 4" xfId="6705"/>
    <cellStyle name="Notas 2 3 2 5 4 2" xfId="6706"/>
    <cellStyle name="Notas 2 3 2 5 5" xfId="6707"/>
    <cellStyle name="Notas 2 3 2 6" xfId="6708"/>
    <cellStyle name="Notas 2 3 2 6 2" xfId="6709"/>
    <cellStyle name="Notas 2 3 2 7" xfId="6710"/>
    <cellStyle name="Notas 2 3 2 7 2" xfId="6711"/>
    <cellStyle name="Notas 2 3 2 8" xfId="6712"/>
    <cellStyle name="Notas 2 3 3" xfId="6713"/>
    <cellStyle name="Notas 2 3 3 2" xfId="6714"/>
    <cellStyle name="Notas 2 3 3 2 2" xfId="6715"/>
    <cellStyle name="Notas 2 3 3 2 2 2" xfId="6716"/>
    <cellStyle name="Notas 2 3 3 2 2 2 2" xfId="6717"/>
    <cellStyle name="Notas 2 3 3 2 2 2 2 2" xfId="6718"/>
    <cellStyle name="Notas 2 3 3 2 2 2 3" xfId="6719"/>
    <cellStyle name="Notas 2 3 3 2 2 3" xfId="6720"/>
    <cellStyle name="Notas 2 3 3 2 2 3 2" xfId="6721"/>
    <cellStyle name="Notas 2 3 3 2 2 4" xfId="6722"/>
    <cellStyle name="Notas 2 3 3 2 3" xfId="6723"/>
    <cellStyle name="Notas 2 3 3 2 3 2" xfId="6724"/>
    <cellStyle name="Notas 2 3 3 2 3 2 2" xfId="6725"/>
    <cellStyle name="Notas 2 3 3 2 3 2 2 2" xfId="6726"/>
    <cellStyle name="Notas 2 3 3 2 3 2 3" xfId="6727"/>
    <cellStyle name="Notas 2 3 3 2 3 3" xfId="6728"/>
    <cellStyle name="Notas 2 3 3 2 3 3 2" xfId="6729"/>
    <cellStyle name="Notas 2 3 3 2 3 4" xfId="6730"/>
    <cellStyle name="Notas 2 3 3 2 4" xfId="6731"/>
    <cellStyle name="Notas 2 3 3 2 4 2" xfId="6732"/>
    <cellStyle name="Notas 2 3 3 2 4 2 2" xfId="6733"/>
    <cellStyle name="Notas 2 3 3 2 4 2 2 2" xfId="6734"/>
    <cellStyle name="Notas 2 3 3 2 4 2 3" xfId="6735"/>
    <cellStyle name="Notas 2 3 3 2 4 3" xfId="6736"/>
    <cellStyle name="Notas 2 3 3 2 4 3 2" xfId="6737"/>
    <cellStyle name="Notas 2 3 3 2 4 3 2 2" xfId="6738"/>
    <cellStyle name="Notas 2 3 3 2 4 3 3" xfId="6739"/>
    <cellStyle name="Notas 2 3 3 2 4 4" xfId="6740"/>
    <cellStyle name="Notas 2 3 3 2 4 4 2" xfId="6741"/>
    <cellStyle name="Notas 2 3 3 2 4 5" xfId="6742"/>
    <cellStyle name="Notas 2 3 3 2 5" xfId="6743"/>
    <cellStyle name="Notas 2 3 3 2 5 2" xfId="6744"/>
    <cellStyle name="Notas 2 3 3 2 6" xfId="6745"/>
    <cellStyle name="Notas 2 3 3 2 6 2" xfId="6746"/>
    <cellStyle name="Notas 2 3 3 2 7" xfId="6747"/>
    <cellStyle name="Notas 2 3 3 3" xfId="6748"/>
    <cellStyle name="Notas 2 3 3 3 2" xfId="6749"/>
    <cellStyle name="Notas 2 3 3 3 2 2" xfId="6750"/>
    <cellStyle name="Notas 2 3 3 3 2 2 2" xfId="6751"/>
    <cellStyle name="Notas 2 3 3 3 2 3" xfId="6752"/>
    <cellStyle name="Notas 2 3 3 3 3" xfId="6753"/>
    <cellStyle name="Notas 2 3 3 3 3 2" xfId="6754"/>
    <cellStyle name="Notas 2 3 3 3 4" xfId="6755"/>
    <cellStyle name="Notas 2 3 3 4" xfId="6756"/>
    <cellStyle name="Notas 2 3 3 4 2" xfId="6757"/>
    <cellStyle name="Notas 2 3 3 4 2 2" xfId="6758"/>
    <cellStyle name="Notas 2 3 3 4 2 2 2" xfId="6759"/>
    <cellStyle name="Notas 2 3 3 4 2 3" xfId="6760"/>
    <cellStyle name="Notas 2 3 3 4 3" xfId="6761"/>
    <cellStyle name="Notas 2 3 3 4 3 2" xfId="6762"/>
    <cellStyle name="Notas 2 3 3 4 4" xfId="6763"/>
    <cellStyle name="Notas 2 3 3 5" xfId="6764"/>
    <cellStyle name="Notas 2 3 3 5 2" xfId="6765"/>
    <cellStyle name="Notas 2 3 3 5 2 2" xfId="6766"/>
    <cellStyle name="Notas 2 3 3 5 2 2 2" xfId="6767"/>
    <cellStyle name="Notas 2 3 3 5 2 3" xfId="6768"/>
    <cellStyle name="Notas 2 3 3 5 3" xfId="6769"/>
    <cellStyle name="Notas 2 3 3 5 3 2" xfId="6770"/>
    <cellStyle name="Notas 2 3 3 5 3 2 2" xfId="6771"/>
    <cellStyle name="Notas 2 3 3 5 3 3" xfId="6772"/>
    <cellStyle name="Notas 2 3 3 5 4" xfId="6773"/>
    <cellStyle name="Notas 2 3 3 5 4 2" xfId="6774"/>
    <cellStyle name="Notas 2 3 3 5 5" xfId="6775"/>
    <cellStyle name="Notas 2 3 3 6" xfId="6776"/>
    <cellStyle name="Notas 2 3 3 6 2" xfId="6777"/>
    <cellStyle name="Notas 2 3 3 7" xfId="6778"/>
    <cellStyle name="Notas 2 3 3 7 2" xfId="6779"/>
    <cellStyle name="Notas 2 3 3 8" xfId="6780"/>
    <cellStyle name="Notas 2 3 4" xfId="6781"/>
    <cellStyle name="Notas 2 3 4 2" xfId="6782"/>
    <cellStyle name="Notas 2 3 4 2 2" xfId="6783"/>
    <cellStyle name="Notas 2 3 4 2 2 2" xfId="6784"/>
    <cellStyle name="Notas 2 3 4 2 2 2 2" xfId="6785"/>
    <cellStyle name="Notas 2 3 4 2 2 3" xfId="6786"/>
    <cellStyle name="Notas 2 3 4 2 3" xfId="6787"/>
    <cellStyle name="Notas 2 3 4 2 3 2" xfId="6788"/>
    <cellStyle name="Notas 2 3 4 2 4" xfId="6789"/>
    <cellStyle name="Notas 2 3 4 3" xfId="6790"/>
    <cellStyle name="Notas 2 3 4 3 2" xfId="6791"/>
    <cellStyle name="Notas 2 3 4 3 2 2" xfId="6792"/>
    <cellStyle name="Notas 2 3 4 3 2 2 2" xfId="6793"/>
    <cellStyle name="Notas 2 3 4 3 2 3" xfId="6794"/>
    <cellStyle name="Notas 2 3 4 3 3" xfId="6795"/>
    <cellStyle name="Notas 2 3 4 3 3 2" xfId="6796"/>
    <cellStyle name="Notas 2 3 4 3 4" xfId="6797"/>
    <cellStyle name="Notas 2 3 4 4" xfId="6798"/>
    <cellStyle name="Notas 2 3 4 4 2" xfId="6799"/>
    <cellStyle name="Notas 2 3 4 4 2 2" xfId="6800"/>
    <cellStyle name="Notas 2 3 4 4 2 2 2" xfId="6801"/>
    <cellStyle name="Notas 2 3 4 4 2 3" xfId="6802"/>
    <cellStyle name="Notas 2 3 4 4 3" xfId="6803"/>
    <cellStyle name="Notas 2 3 4 4 3 2" xfId="6804"/>
    <cellStyle name="Notas 2 3 4 4 3 2 2" xfId="6805"/>
    <cellStyle name="Notas 2 3 4 4 3 3" xfId="6806"/>
    <cellStyle name="Notas 2 3 4 4 4" xfId="6807"/>
    <cellStyle name="Notas 2 3 4 4 4 2" xfId="6808"/>
    <cellStyle name="Notas 2 3 4 4 5" xfId="6809"/>
    <cellStyle name="Notas 2 3 4 5" xfId="6810"/>
    <cellStyle name="Notas 2 3 4 5 2" xfId="6811"/>
    <cellStyle name="Notas 2 3 4 6" xfId="6812"/>
    <cellStyle name="Notas 2 3 4 6 2" xfId="6813"/>
    <cellStyle name="Notas 2 3 4 7" xfId="6814"/>
    <cellStyle name="Notas 2 3 5" xfId="6815"/>
    <cellStyle name="Notas 2 3 5 2" xfId="6816"/>
    <cellStyle name="Notas 2 3 5 2 2" xfId="6817"/>
    <cellStyle name="Notas 2 3 5 2 2 2" xfId="6818"/>
    <cellStyle name="Notas 2 3 5 2 2 2 2" xfId="6819"/>
    <cellStyle name="Notas 2 3 5 2 2 2 2 2" xfId="6820"/>
    <cellStyle name="Notas 2 3 5 2 2 2 3" xfId="6821"/>
    <cellStyle name="Notas 2 3 5 2 2 3" xfId="6822"/>
    <cellStyle name="Notas 2 3 5 2 2 3 2" xfId="6823"/>
    <cellStyle name="Notas 2 3 5 2 2 4" xfId="6824"/>
    <cellStyle name="Notas 2 3 5 2 3" xfId="6825"/>
    <cellStyle name="Notas 2 3 5 2 3 2" xfId="6826"/>
    <cellStyle name="Notas 2 3 5 2 3 2 2" xfId="6827"/>
    <cellStyle name="Notas 2 3 5 2 3 2 2 2" xfId="6828"/>
    <cellStyle name="Notas 2 3 5 2 3 2 3" xfId="6829"/>
    <cellStyle name="Notas 2 3 5 2 3 3" xfId="6830"/>
    <cellStyle name="Notas 2 3 5 2 3 3 2" xfId="6831"/>
    <cellStyle name="Notas 2 3 5 2 3 4" xfId="6832"/>
    <cellStyle name="Notas 2 3 5 2 4" xfId="6833"/>
    <cellStyle name="Notas 2 3 5 2 4 2" xfId="6834"/>
    <cellStyle name="Notas 2 3 5 2 4 2 2" xfId="6835"/>
    <cellStyle name="Notas 2 3 5 2 4 2 2 2" xfId="6836"/>
    <cellStyle name="Notas 2 3 5 2 4 2 3" xfId="6837"/>
    <cellStyle name="Notas 2 3 5 2 4 3" xfId="6838"/>
    <cellStyle name="Notas 2 3 5 2 4 3 2" xfId="6839"/>
    <cellStyle name="Notas 2 3 5 2 4 3 2 2" xfId="6840"/>
    <cellStyle name="Notas 2 3 5 2 4 3 3" xfId="6841"/>
    <cellStyle name="Notas 2 3 5 2 4 4" xfId="6842"/>
    <cellStyle name="Notas 2 3 5 2 4 4 2" xfId="6843"/>
    <cellStyle name="Notas 2 3 5 2 4 5" xfId="6844"/>
    <cellStyle name="Notas 2 3 5 2 5" xfId="6845"/>
    <cellStyle name="Notas 2 3 5 2 5 2" xfId="6846"/>
    <cellStyle name="Notas 2 3 5 2 6" xfId="6847"/>
    <cellStyle name="Notas 2 3 5 2 6 2" xfId="6848"/>
    <cellStyle name="Notas 2 3 5 2 7" xfId="6849"/>
    <cellStyle name="Notas 2 3 5 3" xfId="6850"/>
    <cellStyle name="Notas 2 3 5 3 2" xfId="6851"/>
    <cellStyle name="Notas 2 3 5 3 2 2" xfId="6852"/>
    <cellStyle name="Notas 2 3 5 3 2 2 2" xfId="6853"/>
    <cellStyle name="Notas 2 3 5 3 2 3" xfId="6854"/>
    <cellStyle name="Notas 2 3 5 3 3" xfId="6855"/>
    <cellStyle name="Notas 2 3 5 3 3 2" xfId="6856"/>
    <cellStyle name="Notas 2 3 5 3 4" xfId="6857"/>
    <cellStyle name="Notas 2 3 5 4" xfId="6858"/>
    <cellStyle name="Notas 2 3 5 4 2" xfId="6859"/>
    <cellStyle name="Notas 2 3 5 4 2 2" xfId="6860"/>
    <cellStyle name="Notas 2 3 5 4 2 2 2" xfId="6861"/>
    <cellStyle name="Notas 2 3 5 4 2 3" xfId="6862"/>
    <cellStyle name="Notas 2 3 5 4 3" xfId="6863"/>
    <cellStyle name="Notas 2 3 5 4 3 2" xfId="6864"/>
    <cellStyle name="Notas 2 3 5 4 4" xfId="6865"/>
    <cellStyle name="Notas 2 3 5 5" xfId="6866"/>
    <cellStyle name="Notas 2 3 5 5 2" xfId="6867"/>
    <cellStyle name="Notas 2 3 5 5 2 2" xfId="6868"/>
    <cellStyle name="Notas 2 3 5 5 2 2 2" xfId="6869"/>
    <cellStyle name="Notas 2 3 5 5 2 3" xfId="6870"/>
    <cellStyle name="Notas 2 3 5 5 3" xfId="6871"/>
    <cellStyle name="Notas 2 3 5 5 3 2" xfId="6872"/>
    <cellStyle name="Notas 2 3 5 5 3 2 2" xfId="6873"/>
    <cellStyle name="Notas 2 3 5 5 3 3" xfId="6874"/>
    <cellStyle name="Notas 2 3 5 5 4" xfId="6875"/>
    <cellStyle name="Notas 2 3 5 5 4 2" xfId="6876"/>
    <cellStyle name="Notas 2 3 5 5 5" xfId="6877"/>
    <cellStyle name="Notas 2 3 5 6" xfId="6878"/>
    <cellStyle name="Notas 2 3 5 6 2" xfId="6879"/>
    <cellStyle name="Notas 2 3 5 7" xfId="6880"/>
    <cellStyle name="Notas 2 3 5 7 2" xfId="6881"/>
    <cellStyle name="Notas 2 3 5 8" xfId="6882"/>
    <cellStyle name="Notas 2 3 6" xfId="6883"/>
    <cellStyle name="Notas 2 3 6 2" xfId="6884"/>
    <cellStyle name="Notas 2 3 6 2 2" xfId="6885"/>
    <cellStyle name="Notas 2 3 6 2 2 2" xfId="6886"/>
    <cellStyle name="Notas 2 3 6 2 3" xfId="6887"/>
    <cellStyle name="Notas 2 3 6 3" xfId="6888"/>
    <cellStyle name="Notas 2 3 6 3 2" xfId="6889"/>
    <cellStyle name="Notas 2 3 6 4" xfId="6890"/>
    <cellStyle name="Notas 2 3 7" xfId="6891"/>
    <cellStyle name="Notas 2 3 7 2" xfId="6892"/>
    <cellStyle name="Notas 2 3 7 2 2" xfId="6893"/>
    <cellStyle name="Notas 2 3 7 2 2 2" xfId="6894"/>
    <cellStyle name="Notas 2 3 7 2 3" xfId="6895"/>
    <cellStyle name="Notas 2 3 7 3" xfId="6896"/>
    <cellStyle name="Notas 2 3 7 3 2" xfId="6897"/>
    <cellStyle name="Notas 2 3 7 4" xfId="6898"/>
    <cellStyle name="Notas 2 3 8" xfId="6899"/>
    <cellStyle name="Notas 2 3 8 2" xfId="6900"/>
    <cellStyle name="Notas 2 3 8 2 2" xfId="6901"/>
    <cellStyle name="Notas 2 3 8 2 2 2" xfId="6902"/>
    <cellStyle name="Notas 2 3 8 2 3" xfId="6903"/>
    <cellStyle name="Notas 2 3 8 3" xfId="6904"/>
    <cellStyle name="Notas 2 3 8 3 2" xfId="6905"/>
    <cellStyle name="Notas 2 3 8 3 2 2" xfId="6906"/>
    <cellStyle name="Notas 2 3 8 3 3" xfId="6907"/>
    <cellStyle name="Notas 2 3 8 4" xfId="6908"/>
    <cellStyle name="Notas 2 3 8 4 2" xfId="6909"/>
    <cellStyle name="Notas 2 3 8 5" xfId="6910"/>
    <cellStyle name="Notas 2 3 9" xfId="6911"/>
    <cellStyle name="Notas 2 3 9 2" xfId="6912"/>
    <cellStyle name="Notas 2 3_FundsFlow" xfId="6913"/>
    <cellStyle name="Notas 2 4" xfId="6914"/>
    <cellStyle name="Notas 2 4 10" xfId="6915"/>
    <cellStyle name="Notas 2 4 10 2" xfId="6916"/>
    <cellStyle name="Notas 2 4 11" xfId="6917"/>
    <cellStyle name="Notas 2 4 2" xfId="6918"/>
    <cellStyle name="Notas 2 4 2 2" xfId="6919"/>
    <cellStyle name="Notas 2 4 2 2 2" xfId="6920"/>
    <cellStyle name="Notas 2 4 2 2 2 2" xfId="6921"/>
    <cellStyle name="Notas 2 4 2 2 2 2 2" xfId="6922"/>
    <cellStyle name="Notas 2 4 2 2 2 2 2 2" xfId="6923"/>
    <cellStyle name="Notas 2 4 2 2 2 2 3" xfId="6924"/>
    <cellStyle name="Notas 2 4 2 2 2 3" xfId="6925"/>
    <cellStyle name="Notas 2 4 2 2 2 3 2" xfId="6926"/>
    <cellStyle name="Notas 2 4 2 2 2 4" xfId="6927"/>
    <cellStyle name="Notas 2 4 2 2 3" xfId="6928"/>
    <cellStyle name="Notas 2 4 2 2 3 2" xfId="6929"/>
    <cellStyle name="Notas 2 4 2 2 3 2 2" xfId="6930"/>
    <cellStyle name="Notas 2 4 2 2 3 2 2 2" xfId="6931"/>
    <cellStyle name="Notas 2 4 2 2 3 2 3" xfId="6932"/>
    <cellStyle name="Notas 2 4 2 2 3 3" xfId="6933"/>
    <cellStyle name="Notas 2 4 2 2 3 3 2" xfId="6934"/>
    <cellStyle name="Notas 2 4 2 2 3 4" xfId="6935"/>
    <cellStyle name="Notas 2 4 2 2 4" xfId="6936"/>
    <cellStyle name="Notas 2 4 2 2 4 2" xfId="6937"/>
    <cellStyle name="Notas 2 4 2 2 4 2 2" xfId="6938"/>
    <cellStyle name="Notas 2 4 2 2 4 2 2 2" xfId="6939"/>
    <cellStyle name="Notas 2 4 2 2 4 2 3" xfId="6940"/>
    <cellStyle name="Notas 2 4 2 2 4 3" xfId="6941"/>
    <cellStyle name="Notas 2 4 2 2 4 3 2" xfId="6942"/>
    <cellStyle name="Notas 2 4 2 2 4 3 2 2" xfId="6943"/>
    <cellStyle name="Notas 2 4 2 2 4 3 3" xfId="6944"/>
    <cellStyle name="Notas 2 4 2 2 4 4" xfId="6945"/>
    <cellStyle name="Notas 2 4 2 2 4 4 2" xfId="6946"/>
    <cellStyle name="Notas 2 4 2 2 4 5" xfId="6947"/>
    <cellStyle name="Notas 2 4 2 2 5" xfId="6948"/>
    <cellStyle name="Notas 2 4 2 2 5 2" xfId="6949"/>
    <cellStyle name="Notas 2 4 2 2 6" xfId="6950"/>
    <cellStyle name="Notas 2 4 2 2 6 2" xfId="6951"/>
    <cellStyle name="Notas 2 4 2 2 7" xfId="6952"/>
    <cellStyle name="Notas 2 4 2 3" xfId="6953"/>
    <cellStyle name="Notas 2 4 2 3 2" xfId="6954"/>
    <cellStyle name="Notas 2 4 2 3 2 2" xfId="6955"/>
    <cellStyle name="Notas 2 4 2 3 2 2 2" xfId="6956"/>
    <cellStyle name="Notas 2 4 2 3 2 3" xfId="6957"/>
    <cellStyle name="Notas 2 4 2 3 3" xfId="6958"/>
    <cellStyle name="Notas 2 4 2 3 3 2" xfId="6959"/>
    <cellStyle name="Notas 2 4 2 3 4" xfId="6960"/>
    <cellStyle name="Notas 2 4 2 4" xfId="6961"/>
    <cellStyle name="Notas 2 4 2 4 2" xfId="6962"/>
    <cellStyle name="Notas 2 4 2 4 2 2" xfId="6963"/>
    <cellStyle name="Notas 2 4 2 4 2 2 2" xfId="6964"/>
    <cellStyle name="Notas 2 4 2 4 2 3" xfId="6965"/>
    <cellStyle name="Notas 2 4 2 4 3" xfId="6966"/>
    <cellStyle name="Notas 2 4 2 4 3 2" xfId="6967"/>
    <cellStyle name="Notas 2 4 2 4 4" xfId="6968"/>
    <cellStyle name="Notas 2 4 2 5" xfId="6969"/>
    <cellStyle name="Notas 2 4 2 5 2" xfId="6970"/>
    <cellStyle name="Notas 2 4 2 5 2 2" xfId="6971"/>
    <cellStyle name="Notas 2 4 2 5 2 2 2" xfId="6972"/>
    <cellStyle name="Notas 2 4 2 5 2 3" xfId="6973"/>
    <cellStyle name="Notas 2 4 2 5 3" xfId="6974"/>
    <cellStyle name="Notas 2 4 2 5 3 2" xfId="6975"/>
    <cellStyle name="Notas 2 4 2 5 3 2 2" xfId="6976"/>
    <cellStyle name="Notas 2 4 2 5 3 3" xfId="6977"/>
    <cellStyle name="Notas 2 4 2 5 4" xfId="6978"/>
    <cellStyle name="Notas 2 4 2 5 4 2" xfId="6979"/>
    <cellStyle name="Notas 2 4 2 5 5" xfId="6980"/>
    <cellStyle name="Notas 2 4 2 6" xfId="6981"/>
    <cellStyle name="Notas 2 4 2 6 2" xfId="6982"/>
    <cellStyle name="Notas 2 4 2 7" xfId="6983"/>
    <cellStyle name="Notas 2 4 2 7 2" xfId="6984"/>
    <cellStyle name="Notas 2 4 2 8" xfId="6985"/>
    <cellStyle name="Notas 2 4 3" xfId="6986"/>
    <cellStyle name="Notas 2 4 3 2" xfId="6987"/>
    <cellStyle name="Notas 2 4 3 2 2" xfId="6988"/>
    <cellStyle name="Notas 2 4 3 2 2 2" xfId="6989"/>
    <cellStyle name="Notas 2 4 3 2 2 2 2" xfId="6990"/>
    <cellStyle name="Notas 2 4 3 2 2 2 2 2" xfId="6991"/>
    <cellStyle name="Notas 2 4 3 2 2 2 3" xfId="6992"/>
    <cellStyle name="Notas 2 4 3 2 2 3" xfId="6993"/>
    <cellStyle name="Notas 2 4 3 2 2 3 2" xfId="6994"/>
    <cellStyle name="Notas 2 4 3 2 2 4" xfId="6995"/>
    <cellStyle name="Notas 2 4 3 2 3" xfId="6996"/>
    <cellStyle name="Notas 2 4 3 2 3 2" xfId="6997"/>
    <cellStyle name="Notas 2 4 3 2 3 2 2" xfId="6998"/>
    <cellStyle name="Notas 2 4 3 2 3 2 2 2" xfId="6999"/>
    <cellStyle name="Notas 2 4 3 2 3 2 3" xfId="7000"/>
    <cellStyle name="Notas 2 4 3 2 3 3" xfId="7001"/>
    <cellStyle name="Notas 2 4 3 2 3 3 2" xfId="7002"/>
    <cellStyle name="Notas 2 4 3 2 3 4" xfId="7003"/>
    <cellStyle name="Notas 2 4 3 2 4" xfId="7004"/>
    <cellStyle name="Notas 2 4 3 2 4 2" xfId="7005"/>
    <cellStyle name="Notas 2 4 3 2 4 2 2" xfId="7006"/>
    <cellStyle name="Notas 2 4 3 2 4 2 2 2" xfId="7007"/>
    <cellStyle name="Notas 2 4 3 2 4 2 3" xfId="7008"/>
    <cellStyle name="Notas 2 4 3 2 4 3" xfId="7009"/>
    <cellStyle name="Notas 2 4 3 2 4 3 2" xfId="7010"/>
    <cellStyle name="Notas 2 4 3 2 4 3 2 2" xfId="7011"/>
    <cellStyle name="Notas 2 4 3 2 4 3 3" xfId="7012"/>
    <cellStyle name="Notas 2 4 3 2 4 4" xfId="7013"/>
    <cellStyle name="Notas 2 4 3 2 4 4 2" xfId="7014"/>
    <cellStyle name="Notas 2 4 3 2 4 5" xfId="7015"/>
    <cellStyle name="Notas 2 4 3 2 5" xfId="7016"/>
    <cellStyle name="Notas 2 4 3 2 5 2" xfId="7017"/>
    <cellStyle name="Notas 2 4 3 2 6" xfId="7018"/>
    <cellStyle name="Notas 2 4 3 2 6 2" xfId="7019"/>
    <cellStyle name="Notas 2 4 3 2 7" xfId="7020"/>
    <cellStyle name="Notas 2 4 3 3" xfId="7021"/>
    <cellStyle name="Notas 2 4 3 3 2" xfId="7022"/>
    <cellStyle name="Notas 2 4 3 3 2 2" xfId="7023"/>
    <cellStyle name="Notas 2 4 3 3 2 2 2" xfId="7024"/>
    <cellStyle name="Notas 2 4 3 3 2 3" xfId="7025"/>
    <cellStyle name="Notas 2 4 3 3 3" xfId="7026"/>
    <cellStyle name="Notas 2 4 3 3 3 2" xfId="7027"/>
    <cellStyle name="Notas 2 4 3 3 4" xfId="7028"/>
    <cellStyle name="Notas 2 4 3 4" xfId="7029"/>
    <cellStyle name="Notas 2 4 3 4 2" xfId="7030"/>
    <cellStyle name="Notas 2 4 3 4 2 2" xfId="7031"/>
    <cellStyle name="Notas 2 4 3 4 2 2 2" xfId="7032"/>
    <cellStyle name="Notas 2 4 3 4 2 3" xfId="7033"/>
    <cellStyle name="Notas 2 4 3 4 3" xfId="7034"/>
    <cellStyle name="Notas 2 4 3 4 3 2" xfId="7035"/>
    <cellStyle name="Notas 2 4 3 4 4" xfId="7036"/>
    <cellStyle name="Notas 2 4 3 5" xfId="7037"/>
    <cellStyle name="Notas 2 4 3 5 2" xfId="7038"/>
    <cellStyle name="Notas 2 4 3 5 2 2" xfId="7039"/>
    <cellStyle name="Notas 2 4 3 5 2 2 2" xfId="7040"/>
    <cellStyle name="Notas 2 4 3 5 2 3" xfId="7041"/>
    <cellStyle name="Notas 2 4 3 5 3" xfId="7042"/>
    <cellStyle name="Notas 2 4 3 5 3 2" xfId="7043"/>
    <cellStyle name="Notas 2 4 3 5 3 2 2" xfId="7044"/>
    <cellStyle name="Notas 2 4 3 5 3 3" xfId="7045"/>
    <cellStyle name="Notas 2 4 3 5 4" xfId="7046"/>
    <cellStyle name="Notas 2 4 3 5 4 2" xfId="7047"/>
    <cellStyle name="Notas 2 4 3 5 5" xfId="7048"/>
    <cellStyle name="Notas 2 4 3 6" xfId="7049"/>
    <cellStyle name="Notas 2 4 3 6 2" xfId="7050"/>
    <cellStyle name="Notas 2 4 3 7" xfId="7051"/>
    <cellStyle name="Notas 2 4 3 7 2" xfId="7052"/>
    <cellStyle name="Notas 2 4 3 8" xfId="7053"/>
    <cellStyle name="Notas 2 4 4" xfId="7054"/>
    <cellStyle name="Notas 2 4 4 2" xfId="7055"/>
    <cellStyle name="Notas 2 4 4 2 2" xfId="7056"/>
    <cellStyle name="Notas 2 4 4 2 2 2" xfId="7057"/>
    <cellStyle name="Notas 2 4 4 2 2 2 2" xfId="7058"/>
    <cellStyle name="Notas 2 4 4 2 2 3" xfId="7059"/>
    <cellStyle name="Notas 2 4 4 2 3" xfId="7060"/>
    <cellStyle name="Notas 2 4 4 2 3 2" xfId="7061"/>
    <cellStyle name="Notas 2 4 4 2 4" xfId="7062"/>
    <cellStyle name="Notas 2 4 4 3" xfId="7063"/>
    <cellStyle name="Notas 2 4 4 3 2" xfId="7064"/>
    <cellStyle name="Notas 2 4 4 3 2 2" xfId="7065"/>
    <cellStyle name="Notas 2 4 4 3 2 2 2" xfId="7066"/>
    <cellStyle name="Notas 2 4 4 3 2 3" xfId="7067"/>
    <cellStyle name="Notas 2 4 4 3 3" xfId="7068"/>
    <cellStyle name="Notas 2 4 4 3 3 2" xfId="7069"/>
    <cellStyle name="Notas 2 4 4 3 4" xfId="7070"/>
    <cellStyle name="Notas 2 4 4 4" xfId="7071"/>
    <cellStyle name="Notas 2 4 4 4 2" xfId="7072"/>
    <cellStyle name="Notas 2 4 4 4 2 2" xfId="7073"/>
    <cellStyle name="Notas 2 4 4 4 2 2 2" xfId="7074"/>
    <cellStyle name="Notas 2 4 4 4 2 3" xfId="7075"/>
    <cellStyle name="Notas 2 4 4 4 3" xfId="7076"/>
    <cellStyle name="Notas 2 4 4 4 3 2" xfId="7077"/>
    <cellStyle name="Notas 2 4 4 4 3 2 2" xfId="7078"/>
    <cellStyle name="Notas 2 4 4 4 3 3" xfId="7079"/>
    <cellStyle name="Notas 2 4 4 4 4" xfId="7080"/>
    <cellStyle name="Notas 2 4 4 4 4 2" xfId="7081"/>
    <cellStyle name="Notas 2 4 4 4 5" xfId="7082"/>
    <cellStyle name="Notas 2 4 4 5" xfId="7083"/>
    <cellStyle name="Notas 2 4 4 5 2" xfId="7084"/>
    <cellStyle name="Notas 2 4 4 6" xfId="7085"/>
    <cellStyle name="Notas 2 4 4 6 2" xfId="7086"/>
    <cellStyle name="Notas 2 4 4 7" xfId="7087"/>
    <cellStyle name="Notas 2 4 5" xfId="7088"/>
    <cellStyle name="Notas 2 4 5 2" xfId="7089"/>
    <cellStyle name="Notas 2 4 5 2 2" xfId="7090"/>
    <cellStyle name="Notas 2 4 5 2 2 2" xfId="7091"/>
    <cellStyle name="Notas 2 4 5 2 2 2 2" xfId="7092"/>
    <cellStyle name="Notas 2 4 5 2 2 2 2 2" xfId="7093"/>
    <cellStyle name="Notas 2 4 5 2 2 2 3" xfId="7094"/>
    <cellStyle name="Notas 2 4 5 2 2 3" xfId="7095"/>
    <cellStyle name="Notas 2 4 5 2 2 3 2" xfId="7096"/>
    <cellStyle name="Notas 2 4 5 2 2 4" xfId="7097"/>
    <cellStyle name="Notas 2 4 5 2 3" xfId="7098"/>
    <cellStyle name="Notas 2 4 5 2 3 2" xfId="7099"/>
    <cellStyle name="Notas 2 4 5 2 3 2 2" xfId="7100"/>
    <cellStyle name="Notas 2 4 5 2 3 2 2 2" xfId="7101"/>
    <cellStyle name="Notas 2 4 5 2 3 2 3" xfId="7102"/>
    <cellStyle name="Notas 2 4 5 2 3 3" xfId="7103"/>
    <cellStyle name="Notas 2 4 5 2 3 3 2" xfId="7104"/>
    <cellStyle name="Notas 2 4 5 2 3 4" xfId="7105"/>
    <cellStyle name="Notas 2 4 5 2 4" xfId="7106"/>
    <cellStyle name="Notas 2 4 5 2 4 2" xfId="7107"/>
    <cellStyle name="Notas 2 4 5 2 4 2 2" xfId="7108"/>
    <cellStyle name="Notas 2 4 5 2 4 2 2 2" xfId="7109"/>
    <cellStyle name="Notas 2 4 5 2 4 2 3" xfId="7110"/>
    <cellStyle name="Notas 2 4 5 2 4 3" xfId="7111"/>
    <cellStyle name="Notas 2 4 5 2 4 3 2" xfId="7112"/>
    <cellStyle name="Notas 2 4 5 2 4 3 2 2" xfId="7113"/>
    <cellStyle name="Notas 2 4 5 2 4 3 3" xfId="7114"/>
    <cellStyle name="Notas 2 4 5 2 4 4" xfId="7115"/>
    <cellStyle name="Notas 2 4 5 2 4 4 2" xfId="7116"/>
    <cellStyle name="Notas 2 4 5 2 4 5" xfId="7117"/>
    <cellStyle name="Notas 2 4 5 2 5" xfId="7118"/>
    <cellStyle name="Notas 2 4 5 2 5 2" xfId="7119"/>
    <cellStyle name="Notas 2 4 5 2 6" xfId="7120"/>
    <cellStyle name="Notas 2 4 5 2 6 2" xfId="7121"/>
    <cellStyle name="Notas 2 4 5 2 7" xfId="7122"/>
    <cellStyle name="Notas 2 4 5 3" xfId="7123"/>
    <cellStyle name="Notas 2 4 5 3 2" xfId="7124"/>
    <cellStyle name="Notas 2 4 5 3 2 2" xfId="7125"/>
    <cellStyle name="Notas 2 4 5 3 2 2 2" xfId="7126"/>
    <cellStyle name="Notas 2 4 5 3 2 3" xfId="7127"/>
    <cellStyle name="Notas 2 4 5 3 3" xfId="7128"/>
    <cellStyle name="Notas 2 4 5 3 3 2" xfId="7129"/>
    <cellStyle name="Notas 2 4 5 3 4" xfId="7130"/>
    <cellStyle name="Notas 2 4 5 4" xfId="7131"/>
    <cellStyle name="Notas 2 4 5 4 2" xfId="7132"/>
    <cellStyle name="Notas 2 4 5 4 2 2" xfId="7133"/>
    <cellStyle name="Notas 2 4 5 4 2 2 2" xfId="7134"/>
    <cellStyle name="Notas 2 4 5 4 2 3" xfId="7135"/>
    <cellStyle name="Notas 2 4 5 4 3" xfId="7136"/>
    <cellStyle name="Notas 2 4 5 4 3 2" xfId="7137"/>
    <cellStyle name="Notas 2 4 5 4 4" xfId="7138"/>
    <cellStyle name="Notas 2 4 5 5" xfId="7139"/>
    <cellStyle name="Notas 2 4 5 5 2" xfId="7140"/>
    <cellStyle name="Notas 2 4 5 5 2 2" xfId="7141"/>
    <cellStyle name="Notas 2 4 5 5 2 2 2" xfId="7142"/>
    <cellStyle name="Notas 2 4 5 5 2 3" xfId="7143"/>
    <cellStyle name="Notas 2 4 5 5 3" xfId="7144"/>
    <cellStyle name="Notas 2 4 5 5 3 2" xfId="7145"/>
    <cellStyle name="Notas 2 4 5 5 3 2 2" xfId="7146"/>
    <cellStyle name="Notas 2 4 5 5 3 3" xfId="7147"/>
    <cellStyle name="Notas 2 4 5 5 4" xfId="7148"/>
    <cellStyle name="Notas 2 4 5 5 4 2" xfId="7149"/>
    <cellStyle name="Notas 2 4 5 5 5" xfId="7150"/>
    <cellStyle name="Notas 2 4 5 6" xfId="7151"/>
    <cellStyle name="Notas 2 4 5 6 2" xfId="7152"/>
    <cellStyle name="Notas 2 4 5 7" xfId="7153"/>
    <cellStyle name="Notas 2 4 5 7 2" xfId="7154"/>
    <cellStyle name="Notas 2 4 5 8" xfId="7155"/>
    <cellStyle name="Notas 2 4 6" xfId="7156"/>
    <cellStyle name="Notas 2 4 6 2" xfId="7157"/>
    <cellStyle name="Notas 2 4 6 2 2" xfId="7158"/>
    <cellStyle name="Notas 2 4 6 2 2 2" xfId="7159"/>
    <cellStyle name="Notas 2 4 6 2 3" xfId="7160"/>
    <cellStyle name="Notas 2 4 6 3" xfId="7161"/>
    <cellStyle name="Notas 2 4 6 3 2" xfId="7162"/>
    <cellStyle name="Notas 2 4 6 4" xfId="7163"/>
    <cellStyle name="Notas 2 4 7" xfId="7164"/>
    <cellStyle name="Notas 2 4 7 2" xfId="7165"/>
    <cellStyle name="Notas 2 4 7 2 2" xfId="7166"/>
    <cellStyle name="Notas 2 4 7 2 2 2" xfId="7167"/>
    <cellStyle name="Notas 2 4 7 2 3" xfId="7168"/>
    <cellStyle name="Notas 2 4 7 3" xfId="7169"/>
    <cellStyle name="Notas 2 4 7 3 2" xfId="7170"/>
    <cellStyle name="Notas 2 4 7 4" xfId="7171"/>
    <cellStyle name="Notas 2 4 8" xfId="7172"/>
    <cellStyle name="Notas 2 4 8 2" xfId="7173"/>
    <cellStyle name="Notas 2 4 8 2 2" xfId="7174"/>
    <cellStyle name="Notas 2 4 8 2 2 2" xfId="7175"/>
    <cellStyle name="Notas 2 4 8 2 3" xfId="7176"/>
    <cellStyle name="Notas 2 4 8 3" xfId="7177"/>
    <cellStyle name="Notas 2 4 8 3 2" xfId="7178"/>
    <cellStyle name="Notas 2 4 8 3 2 2" xfId="7179"/>
    <cellStyle name="Notas 2 4 8 3 3" xfId="7180"/>
    <cellStyle name="Notas 2 4 8 4" xfId="7181"/>
    <cellStyle name="Notas 2 4 8 4 2" xfId="7182"/>
    <cellStyle name="Notas 2 4 8 5" xfId="7183"/>
    <cellStyle name="Notas 2 4 9" xfId="7184"/>
    <cellStyle name="Notas 2 4 9 2" xfId="7185"/>
    <cellStyle name="Notas 2 4_FundsFlow" xfId="7186"/>
    <cellStyle name="Notas 2 5" xfId="7187"/>
    <cellStyle name="Notas 2 5 2" xfId="7188"/>
    <cellStyle name="Notas 2 5 2 2" xfId="7189"/>
    <cellStyle name="Notas 2 5 2 2 2" xfId="7190"/>
    <cellStyle name="Notas 2 5 2 2 2 2" xfId="7191"/>
    <cellStyle name="Notas 2 5 2 2 2 2 2" xfId="7192"/>
    <cellStyle name="Notas 2 5 2 2 2 3" xfId="7193"/>
    <cellStyle name="Notas 2 5 2 2 3" xfId="7194"/>
    <cellStyle name="Notas 2 5 2 2 3 2" xfId="7195"/>
    <cellStyle name="Notas 2 5 2 2 4" xfId="7196"/>
    <cellStyle name="Notas 2 5 2 3" xfId="7197"/>
    <cellStyle name="Notas 2 5 2 3 2" xfId="7198"/>
    <cellStyle name="Notas 2 5 2 3 2 2" xfId="7199"/>
    <cellStyle name="Notas 2 5 2 3 2 2 2" xfId="7200"/>
    <cellStyle name="Notas 2 5 2 3 2 3" xfId="7201"/>
    <cellStyle name="Notas 2 5 2 3 3" xfId="7202"/>
    <cellStyle name="Notas 2 5 2 3 3 2" xfId="7203"/>
    <cellStyle name="Notas 2 5 2 3 4" xfId="7204"/>
    <cellStyle name="Notas 2 5 2 4" xfId="7205"/>
    <cellStyle name="Notas 2 5 2 4 2" xfId="7206"/>
    <cellStyle name="Notas 2 5 2 4 2 2" xfId="7207"/>
    <cellStyle name="Notas 2 5 2 4 2 2 2" xfId="7208"/>
    <cellStyle name="Notas 2 5 2 4 2 3" xfId="7209"/>
    <cellStyle name="Notas 2 5 2 4 3" xfId="7210"/>
    <cellStyle name="Notas 2 5 2 4 3 2" xfId="7211"/>
    <cellStyle name="Notas 2 5 2 4 3 2 2" xfId="7212"/>
    <cellStyle name="Notas 2 5 2 4 3 3" xfId="7213"/>
    <cellStyle name="Notas 2 5 2 4 4" xfId="7214"/>
    <cellStyle name="Notas 2 5 2 4 4 2" xfId="7215"/>
    <cellStyle name="Notas 2 5 2 4 5" xfId="7216"/>
    <cellStyle name="Notas 2 5 2 5" xfId="7217"/>
    <cellStyle name="Notas 2 5 2 5 2" xfId="7218"/>
    <cellStyle name="Notas 2 5 2 6" xfId="7219"/>
    <cellStyle name="Notas 2 5 2 6 2" xfId="7220"/>
    <cellStyle name="Notas 2 5 2 7" xfId="7221"/>
    <cellStyle name="Notas 2 5 3" xfId="7222"/>
    <cellStyle name="Notas 2 5 3 2" xfId="7223"/>
    <cellStyle name="Notas 2 5 3 2 2" xfId="7224"/>
    <cellStyle name="Notas 2 5 3 2 2 2" xfId="7225"/>
    <cellStyle name="Notas 2 5 3 2 3" xfId="7226"/>
    <cellStyle name="Notas 2 5 3 3" xfId="7227"/>
    <cellStyle name="Notas 2 5 3 3 2" xfId="7228"/>
    <cellStyle name="Notas 2 5 3 4" xfId="7229"/>
    <cellStyle name="Notas 2 5 4" xfId="7230"/>
    <cellStyle name="Notas 2 5 4 2" xfId="7231"/>
    <cellStyle name="Notas 2 5 4 2 2" xfId="7232"/>
    <cellStyle name="Notas 2 5 4 2 2 2" xfId="7233"/>
    <cellStyle name="Notas 2 5 4 2 3" xfId="7234"/>
    <cellStyle name="Notas 2 5 4 3" xfId="7235"/>
    <cellStyle name="Notas 2 5 4 3 2" xfId="7236"/>
    <cellStyle name="Notas 2 5 4 4" xfId="7237"/>
    <cellStyle name="Notas 2 5 5" xfId="7238"/>
    <cellStyle name="Notas 2 5 5 2" xfId="7239"/>
    <cellStyle name="Notas 2 5 5 2 2" xfId="7240"/>
    <cellStyle name="Notas 2 5 5 2 2 2" xfId="7241"/>
    <cellStyle name="Notas 2 5 5 2 3" xfId="7242"/>
    <cellStyle name="Notas 2 5 5 3" xfId="7243"/>
    <cellStyle name="Notas 2 5 5 3 2" xfId="7244"/>
    <cellStyle name="Notas 2 5 5 3 2 2" xfId="7245"/>
    <cellStyle name="Notas 2 5 5 3 3" xfId="7246"/>
    <cellStyle name="Notas 2 5 5 4" xfId="7247"/>
    <cellStyle name="Notas 2 5 5 4 2" xfId="7248"/>
    <cellStyle name="Notas 2 5 5 5" xfId="7249"/>
    <cellStyle name="Notas 2 5 6" xfId="7250"/>
    <cellStyle name="Notas 2 5 6 2" xfId="7251"/>
    <cellStyle name="Notas 2 5 7" xfId="7252"/>
    <cellStyle name="Notas 2 5 7 2" xfId="7253"/>
    <cellStyle name="Notas 2 5 8" xfId="7254"/>
    <cellStyle name="Notas 2 6" xfId="7255"/>
    <cellStyle name="Notas 2 6 2" xfId="7256"/>
    <cellStyle name="Notas 2 6 2 2" xfId="7257"/>
    <cellStyle name="Notas 2 6 2 2 2" xfId="7258"/>
    <cellStyle name="Notas 2 6 2 2 2 2" xfId="7259"/>
    <cellStyle name="Notas 2 6 2 2 2 2 2" xfId="7260"/>
    <cellStyle name="Notas 2 6 2 2 2 3" xfId="7261"/>
    <cellStyle name="Notas 2 6 2 2 3" xfId="7262"/>
    <cellStyle name="Notas 2 6 2 2 3 2" xfId="7263"/>
    <cellStyle name="Notas 2 6 2 2 4" xfId="7264"/>
    <cellStyle name="Notas 2 6 2 3" xfId="7265"/>
    <cellStyle name="Notas 2 6 2 3 2" xfId="7266"/>
    <cellStyle name="Notas 2 6 2 3 2 2" xfId="7267"/>
    <cellStyle name="Notas 2 6 2 3 2 2 2" xfId="7268"/>
    <cellStyle name="Notas 2 6 2 3 2 3" xfId="7269"/>
    <cellStyle name="Notas 2 6 2 3 3" xfId="7270"/>
    <cellStyle name="Notas 2 6 2 3 3 2" xfId="7271"/>
    <cellStyle name="Notas 2 6 2 3 4" xfId="7272"/>
    <cellStyle name="Notas 2 6 2 4" xfId="7273"/>
    <cellStyle name="Notas 2 6 2 4 2" xfId="7274"/>
    <cellStyle name="Notas 2 6 2 4 2 2" xfId="7275"/>
    <cellStyle name="Notas 2 6 2 4 2 2 2" xfId="7276"/>
    <cellStyle name="Notas 2 6 2 4 2 3" xfId="7277"/>
    <cellStyle name="Notas 2 6 2 4 3" xfId="7278"/>
    <cellStyle name="Notas 2 6 2 4 3 2" xfId="7279"/>
    <cellStyle name="Notas 2 6 2 4 3 2 2" xfId="7280"/>
    <cellStyle name="Notas 2 6 2 4 3 3" xfId="7281"/>
    <cellStyle name="Notas 2 6 2 4 4" xfId="7282"/>
    <cellStyle name="Notas 2 6 2 4 4 2" xfId="7283"/>
    <cellStyle name="Notas 2 6 2 4 5" xfId="7284"/>
    <cellStyle name="Notas 2 6 2 5" xfId="7285"/>
    <cellStyle name="Notas 2 6 2 5 2" xfId="7286"/>
    <cellStyle name="Notas 2 6 2 6" xfId="7287"/>
    <cellStyle name="Notas 2 6 2 6 2" xfId="7288"/>
    <cellStyle name="Notas 2 6 2 7" xfId="7289"/>
    <cellStyle name="Notas 2 6 3" xfId="7290"/>
    <cellStyle name="Notas 2 6 3 2" xfId="7291"/>
    <cellStyle name="Notas 2 6 3 2 2" xfId="7292"/>
    <cellStyle name="Notas 2 6 3 2 2 2" xfId="7293"/>
    <cellStyle name="Notas 2 6 3 2 3" xfId="7294"/>
    <cellStyle name="Notas 2 6 3 3" xfId="7295"/>
    <cellStyle name="Notas 2 6 3 3 2" xfId="7296"/>
    <cellStyle name="Notas 2 6 3 4" xfId="7297"/>
    <cellStyle name="Notas 2 6 4" xfId="7298"/>
    <cellStyle name="Notas 2 6 4 2" xfId="7299"/>
    <cellStyle name="Notas 2 6 4 2 2" xfId="7300"/>
    <cellStyle name="Notas 2 6 4 2 2 2" xfId="7301"/>
    <cellStyle name="Notas 2 6 4 2 3" xfId="7302"/>
    <cellStyle name="Notas 2 6 4 3" xfId="7303"/>
    <cellStyle name="Notas 2 6 4 3 2" xfId="7304"/>
    <cellStyle name="Notas 2 6 4 4" xfId="7305"/>
    <cellStyle name="Notas 2 6 5" xfId="7306"/>
    <cellStyle name="Notas 2 6 5 2" xfId="7307"/>
    <cellStyle name="Notas 2 6 5 2 2" xfId="7308"/>
    <cellStyle name="Notas 2 6 5 2 2 2" xfId="7309"/>
    <cellStyle name="Notas 2 6 5 2 3" xfId="7310"/>
    <cellStyle name="Notas 2 6 5 3" xfId="7311"/>
    <cellStyle name="Notas 2 6 5 3 2" xfId="7312"/>
    <cellStyle name="Notas 2 6 5 3 2 2" xfId="7313"/>
    <cellStyle name="Notas 2 6 5 3 3" xfId="7314"/>
    <cellStyle name="Notas 2 6 5 4" xfId="7315"/>
    <cellStyle name="Notas 2 6 5 4 2" xfId="7316"/>
    <cellStyle name="Notas 2 6 5 5" xfId="7317"/>
    <cellStyle name="Notas 2 6 6" xfId="7318"/>
    <cellStyle name="Notas 2 6 6 2" xfId="7319"/>
    <cellStyle name="Notas 2 6 7" xfId="7320"/>
    <cellStyle name="Notas 2 6 7 2" xfId="7321"/>
    <cellStyle name="Notas 2 6 8" xfId="7322"/>
    <cellStyle name="Notas 2 7" xfId="7323"/>
    <cellStyle name="Notas 2 7 2" xfId="7324"/>
    <cellStyle name="Notas 2 7 2 2" xfId="7325"/>
    <cellStyle name="Notas 2 7 2 2 2" xfId="7326"/>
    <cellStyle name="Notas 2 7 2 2 2 2" xfId="7327"/>
    <cellStyle name="Notas 2 7 2 2 3" xfId="7328"/>
    <cellStyle name="Notas 2 7 2 3" xfId="7329"/>
    <cellStyle name="Notas 2 7 2 3 2" xfId="7330"/>
    <cellStyle name="Notas 2 7 2 4" xfId="7331"/>
    <cellStyle name="Notas 2 7 3" xfId="7332"/>
    <cellStyle name="Notas 2 7 3 2" xfId="7333"/>
    <cellStyle name="Notas 2 7 3 2 2" xfId="7334"/>
    <cellStyle name="Notas 2 7 3 2 2 2" xfId="7335"/>
    <cellStyle name="Notas 2 7 3 2 3" xfId="7336"/>
    <cellStyle name="Notas 2 7 3 3" xfId="7337"/>
    <cellStyle name="Notas 2 7 3 3 2" xfId="7338"/>
    <cellStyle name="Notas 2 7 3 4" xfId="7339"/>
    <cellStyle name="Notas 2 7 4" xfId="7340"/>
    <cellStyle name="Notas 2 7 4 2" xfId="7341"/>
    <cellStyle name="Notas 2 7 4 2 2" xfId="7342"/>
    <cellStyle name="Notas 2 7 4 2 2 2" xfId="7343"/>
    <cellStyle name="Notas 2 7 4 2 3" xfId="7344"/>
    <cellStyle name="Notas 2 7 4 3" xfId="7345"/>
    <cellStyle name="Notas 2 7 4 3 2" xfId="7346"/>
    <cellStyle name="Notas 2 7 4 3 2 2" xfId="7347"/>
    <cellStyle name="Notas 2 7 4 3 3" xfId="7348"/>
    <cellStyle name="Notas 2 7 4 4" xfId="7349"/>
    <cellStyle name="Notas 2 7 4 4 2" xfId="7350"/>
    <cellStyle name="Notas 2 7 4 5" xfId="7351"/>
    <cellStyle name="Notas 2 7 5" xfId="7352"/>
    <cellStyle name="Notas 2 7 5 2" xfId="7353"/>
    <cellStyle name="Notas 2 7 6" xfId="7354"/>
    <cellStyle name="Notas 2 7 6 2" xfId="7355"/>
    <cellStyle name="Notas 2 7 7" xfId="7356"/>
    <cellStyle name="Notas 2 8" xfId="7357"/>
    <cellStyle name="Notas 2 8 2" xfId="7358"/>
    <cellStyle name="Notas 2 8 2 2" xfId="7359"/>
    <cellStyle name="Notas 2 8 2 2 2" xfId="7360"/>
    <cellStyle name="Notas 2 8 2 2 2 2" xfId="7361"/>
    <cellStyle name="Notas 2 8 2 2 2 2 2" xfId="7362"/>
    <cellStyle name="Notas 2 8 2 2 2 3" xfId="7363"/>
    <cellStyle name="Notas 2 8 2 2 3" xfId="7364"/>
    <cellStyle name="Notas 2 8 2 2 3 2" xfId="7365"/>
    <cellStyle name="Notas 2 8 2 2 4" xfId="7366"/>
    <cellStyle name="Notas 2 8 2 3" xfId="7367"/>
    <cellStyle name="Notas 2 8 2 3 2" xfId="7368"/>
    <cellStyle name="Notas 2 8 2 3 2 2" xfId="7369"/>
    <cellStyle name="Notas 2 8 2 3 2 2 2" xfId="7370"/>
    <cellStyle name="Notas 2 8 2 3 2 3" xfId="7371"/>
    <cellStyle name="Notas 2 8 2 3 3" xfId="7372"/>
    <cellStyle name="Notas 2 8 2 3 3 2" xfId="7373"/>
    <cellStyle name="Notas 2 8 2 3 4" xfId="7374"/>
    <cellStyle name="Notas 2 8 2 4" xfId="7375"/>
    <cellStyle name="Notas 2 8 2 4 2" xfId="7376"/>
    <cellStyle name="Notas 2 8 2 4 2 2" xfId="7377"/>
    <cellStyle name="Notas 2 8 2 4 2 2 2" xfId="7378"/>
    <cellStyle name="Notas 2 8 2 4 2 3" xfId="7379"/>
    <cellStyle name="Notas 2 8 2 4 3" xfId="7380"/>
    <cellStyle name="Notas 2 8 2 4 3 2" xfId="7381"/>
    <cellStyle name="Notas 2 8 2 4 3 2 2" xfId="7382"/>
    <cellStyle name="Notas 2 8 2 4 3 3" xfId="7383"/>
    <cellStyle name="Notas 2 8 2 4 4" xfId="7384"/>
    <cellStyle name="Notas 2 8 2 4 4 2" xfId="7385"/>
    <cellStyle name="Notas 2 8 2 4 5" xfId="7386"/>
    <cellStyle name="Notas 2 8 2 5" xfId="7387"/>
    <cellStyle name="Notas 2 8 2 5 2" xfId="7388"/>
    <cellStyle name="Notas 2 8 2 6" xfId="7389"/>
    <cellStyle name="Notas 2 8 2 6 2" xfId="7390"/>
    <cellStyle name="Notas 2 8 2 7" xfId="7391"/>
    <cellStyle name="Notas 2 8 3" xfId="7392"/>
    <cellStyle name="Notas 2 8 3 2" xfId="7393"/>
    <cellStyle name="Notas 2 8 3 2 2" xfId="7394"/>
    <cellStyle name="Notas 2 8 3 2 2 2" xfId="7395"/>
    <cellStyle name="Notas 2 8 3 2 3" xfId="7396"/>
    <cellStyle name="Notas 2 8 3 3" xfId="7397"/>
    <cellStyle name="Notas 2 8 3 3 2" xfId="7398"/>
    <cellStyle name="Notas 2 8 3 4" xfId="7399"/>
    <cellStyle name="Notas 2 8 4" xfId="7400"/>
    <cellStyle name="Notas 2 8 4 2" xfId="7401"/>
    <cellStyle name="Notas 2 8 4 2 2" xfId="7402"/>
    <cellStyle name="Notas 2 8 4 2 2 2" xfId="7403"/>
    <cellStyle name="Notas 2 8 4 2 3" xfId="7404"/>
    <cellStyle name="Notas 2 8 4 3" xfId="7405"/>
    <cellStyle name="Notas 2 8 4 3 2" xfId="7406"/>
    <cellStyle name="Notas 2 8 4 4" xfId="7407"/>
    <cellStyle name="Notas 2 8 5" xfId="7408"/>
    <cellStyle name="Notas 2 8 5 2" xfId="7409"/>
    <cellStyle name="Notas 2 8 5 2 2" xfId="7410"/>
    <cellStyle name="Notas 2 8 5 2 2 2" xfId="7411"/>
    <cellStyle name="Notas 2 8 5 2 3" xfId="7412"/>
    <cellStyle name="Notas 2 8 5 3" xfId="7413"/>
    <cellStyle name="Notas 2 8 5 3 2" xfId="7414"/>
    <cellStyle name="Notas 2 8 5 3 2 2" xfId="7415"/>
    <cellStyle name="Notas 2 8 5 3 3" xfId="7416"/>
    <cellStyle name="Notas 2 8 5 4" xfId="7417"/>
    <cellStyle name="Notas 2 8 5 4 2" xfId="7418"/>
    <cellStyle name="Notas 2 8 5 5" xfId="7419"/>
    <cellStyle name="Notas 2 8 6" xfId="7420"/>
    <cellStyle name="Notas 2 8 6 2" xfId="7421"/>
    <cellStyle name="Notas 2 8 7" xfId="7422"/>
    <cellStyle name="Notas 2 8 7 2" xfId="7423"/>
    <cellStyle name="Notas 2 8 8" xfId="7424"/>
    <cellStyle name="Notas 2 9" xfId="7425"/>
    <cellStyle name="Notas 2 9 2" xfId="7426"/>
    <cellStyle name="Notas 2 9 2 2" xfId="7427"/>
    <cellStyle name="Notas 2 9 2 2 2" xfId="7428"/>
    <cellStyle name="Notas 2 9 2 3" xfId="7429"/>
    <cellStyle name="Notas 2 9 3" xfId="7430"/>
    <cellStyle name="Notas 2 9 3 2" xfId="7431"/>
    <cellStyle name="Notas 2 9 4" xfId="7432"/>
    <cellStyle name="Notas 2_FundsFlow" xfId="7433"/>
    <cellStyle name="Notas 3" xfId="7434"/>
    <cellStyle name="Notas 3 2" xfId="7435"/>
    <cellStyle name="Notas 3 2 2" xfId="7436"/>
    <cellStyle name="Notas 3 2 2 2" xfId="7437"/>
    <cellStyle name="Notas 3 2 2 2 2" xfId="7438"/>
    <cellStyle name="Notas 3 2 2 2 2 2" xfId="7439"/>
    <cellStyle name="Notas 3 2 2 2 3" xfId="7440"/>
    <cellStyle name="Notas 3 2 2 3" xfId="7441"/>
    <cellStyle name="Notas 3 2 2 3 2" xfId="7442"/>
    <cellStyle name="Notas 3 2 2 4" xfId="7443"/>
    <cellStyle name="Notas 3 2 3" xfId="7444"/>
    <cellStyle name="Notas 3 2 3 2" xfId="7445"/>
    <cellStyle name="Notas 3 2 3 2 2" xfId="7446"/>
    <cellStyle name="Notas 3 2 3 3" xfId="7447"/>
    <cellStyle name="Notas 3 2 4" xfId="7448"/>
    <cellStyle name="Notas 3 2 4 2" xfId="7449"/>
    <cellStyle name="Notas 3 2 4 2 2" xfId="7450"/>
    <cellStyle name="Notas 3 2 4 3" xfId="7451"/>
    <cellStyle name="Notas 3 2 5" xfId="7452"/>
    <cellStyle name="Notas 3 2 5 2" xfId="7453"/>
    <cellStyle name="Notas 3 2 6" xfId="7454"/>
    <cellStyle name="Notas 3 3" xfId="7455"/>
    <cellStyle name="Notas 3 3 2" xfId="7456"/>
    <cellStyle name="Notas 3 3 2 2" xfId="7457"/>
    <cellStyle name="Notas 3 3 2 2 2" xfId="7458"/>
    <cellStyle name="Notas 3 3 2 3" xfId="7459"/>
    <cellStyle name="Notas 3 3 3" xfId="7460"/>
    <cellStyle name="Notas 3 3 3 2" xfId="7461"/>
    <cellStyle name="Notas 3 3 4" xfId="7462"/>
    <cellStyle name="Notas 3 4" xfId="7463"/>
    <cellStyle name="Notas 3 4 2" xfId="7464"/>
    <cellStyle name="Notas 3 4 2 2" xfId="7465"/>
    <cellStyle name="Notas 3 4 3" xfId="7466"/>
    <cellStyle name="Notas 3 5" xfId="7467"/>
    <cellStyle name="Notas 3 5 2" xfId="7468"/>
    <cellStyle name="Notas 3 5 2 2" xfId="7469"/>
    <cellStyle name="Notas 3 5 3" xfId="7470"/>
    <cellStyle name="Notas 3 6" xfId="7471"/>
    <cellStyle name="Notas 3 6 2" xfId="7472"/>
    <cellStyle name="Notas 3 7" xfId="7473"/>
    <cellStyle name="Note 10" xfId="7474"/>
    <cellStyle name="Note 10 2" xfId="7475"/>
    <cellStyle name="Note 11" xfId="7476"/>
    <cellStyle name="Note 11 2" xfId="7477"/>
    <cellStyle name="Note 12" xfId="7478"/>
    <cellStyle name="Note 12 2" xfId="7479"/>
    <cellStyle name="Note 2" xfId="7480"/>
    <cellStyle name="Note 2 10" xfId="7481"/>
    <cellStyle name="Note 2 11" xfId="7482"/>
    <cellStyle name="Note 2 11 2" xfId="7483"/>
    <cellStyle name="Note 2 12" xfId="7484"/>
    <cellStyle name="Note 2 12 2" xfId="7485"/>
    <cellStyle name="Note 2 13" xfId="7486"/>
    <cellStyle name="Note 2 2" xfId="7487"/>
    <cellStyle name="Note 2 2 10" xfId="7488"/>
    <cellStyle name="Note 2 2 10 2" xfId="7489"/>
    <cellStyle name="Note 2 2 11" xfId="7490"/>
    <cellStyle name="Note 2 2 2" xfId="7491"/>
    <cellStyle name="Note 2 2 2 2" xfId="7492"/>
    <cellStyle name="Note 2 2 2 2 2" xfId="7493"/>
    <cellStyle name="Note 2 2 2 2 2 2" xfId="7494"/>
    <cellStyle name="Note 2 2 2 2 2 2 2" xfId="7495"/>
    <cellStyle name="Note 2 2 2 2 2 2 2 2" xfId="7496"/>
    <cellStyle name="Note 2 2 2 2 2 2 3" xfId="7497"/>
    <cellStyle name="Note 2 2 2 2 2 3" xfId="7498"/>
    <cellStyle name="Note 2 2 2 2 2 3 2" xfId="7499"/>
    <cellStyle name="Note 2 2 2 2 2 4" xfId="7500"/>
    <cellStyle name="Note 2 2 2 2 3" xfId="7501"/>
    <cellStyle name="Note 2 2 2 2 3 2" xfId="7502"/>
    <cellStyle name="Note 2 2 2 2 3 2 2" xfId="7503"/>
    <cellStyle name="Note 2 2 2 2 3 2 2 2" xfId="7504"/>
    <cellStyle name="Note 2 2 2 2 3 2 3" xfId="7505"/>
    <cellStyle name="Note 2 2 2 2 3 3" xfId="7506"/>
    <cellStyle name="Note 2 2 2 2 3 3 2" xfId="7507"/>
    <cellStyle name="Note 2 2 2 2 3 4" xfId="7508"/>
    <cellStyle name="Note 2 2 2 2 4" xfId="7509"/>
    <cellStyle name="Note 2 2 2 2 4 2" xfId="7510"/>
    <cellStyle name="Note 2 2 2 2 4 2 2" xfId="7511"/>
    <cellStyle name="Note 2 2 2 2 4 2 2 2" xfId="7512"/>
    <cellStyle name="Note 2 2 2 2 4 2 3" xfId="7513"/>
    <cellStyle name="Note 2 2 2 2 4 3" xfId="7514"/>
    <cellStyle name="Note 2 2 2 2 4 3 2" xfId="7515"/>
    <cellStyle name="Note 2 2 2 2 4 3 2 2" xfId="7516"/>
    <cellStyle name="Note 2 2 2 2 4 3 3" xfId="7517"/>
    <cellStyle name="Note 2 2 2 2 4 4" xfId="7518"/>
    <cellStyle name="Note 2 2 2 2 4 4 2" xfId="7519"/>
    <cellStyle name="Note 2 2 2 2 4 5" xfId="7520"/>
    <cellStyle name="Note 2 2 2 2 5" xfId="7521"/>
    <cellStyle name="Note 2 2 2 2 5 2" xfId="7522"/>
    <cellStyle name="Note 2 2 2 2 6" xfId="7523"/>
    <cellStyle name="Note 2 2 2 2 6 2" xfId="7524"/>
    <cellStyle name="Note 2 2 2 2 7" xfId="7525"/>
    <cellStyle name="Note 2 2 2 3" xfId="7526"/>
    <cellStyle name="Note 2 2 2 3 2" xfId="7527"/>
    <cellStyle name="Note 2 2 2 3 2 2" xfId="7528"/>
    <cellStyle name="Note 2 2 2 3 2 2 2" xfId="7529"/>
    <cellStyle name="Note 2 2 2 3 2 3" xfId="7530"/>
    <cellStyle name="Note 2 2 2 3 3" xfId="7531"/>
    <cellStyle name="Note 2 2 2 3 3 2" xfId="7532"/>
    <cellStyle name="Note 2 2 2 3 4" xfId="7533"/>
    <cellStyle name="Note 2 2 2 4" xfId="7534"/>
    <cellStyle name="Note 2 2 2 4 2" xfId="7535"/>
    <cellStyle name="Note 2 2 2 4 2 2" xfId="7536"/>
    <cellStyle name="Note 2 2 2 4 2 2 2" xfId="7537"/>
    <cellStyle name="Note 2 2 2 4 2 3" xfId="7538"/>
    <cellStyle name="Note 2 2 2 4 3" xfId="7539"/>
    <cellStyle name="Note 2 2 2 4 3 2" xfId="7540"/>
    <cellStyle name="Note 2 2 2 4 4" xfId="7541"/>
    <cellStyle name="Note 2 2 2 5" xfId="7542"/>
    <cellStyle name="Note 2 2 2 5 2" xfId="7543"/>
    <cellStyle name="Note 2 2 2 5 2 2" xfId="7544"/>
    <cellStyle name="Note 2 2 2 5 2 2 2" xfId="7545"/>
    <cellStyle name="Note 2 2 2 5 2 3" xfId="7546"/>
    <cellStyle name="Note 2 2 2 5 3" xfId="7547"/>
    <cellStyle name="Note 2 2 2 5 3 2" xfId="7548"/>
    <cellStyle name="Note 2 2 2 5 3 2 2" xfId="7549"/>
    <cellStyle name="Note 2 2 2 5 3 3" xfId="7550"/>
    <cellStyle name="Note 2 2 2 5 4" xfId="7551"/>
    <cellStyle name="Note 2 2 2 5 4 2" xfId="7552"/>
    <cellStyle name="Note 2 2 2 5 5" xfId="7553"/>
    <cellStyle name="Note 2 2 2 6" xfId="7554"/>
    <cellStyle name="Note 2 2 2 6 2" xfId="7555"/>
    <cellStyle name="Note 2 2 2 7" xfId="7556"/>
    <cellStyle name="Note 2 2 2 7 2" xfId="7557"/>
    <cellStyle name="Note 2 2 2 8" xfId="7558"/>
    <cellStyle name="Note 2 2 3" xfId="7559"/>
    <cellStyle name="Note 2 2 3 2" xfId="7560"/>
    <cellStyle name="Note 2 2 3 2 2" xfId="7561"/>
    <cellStyle name="Note 2 2 3 2 2 2" xfId="7562"/>
    <cellStyle name="Note 2 2 3 2 2 2 2" xfId="7563"/>
    <cellStyle name="Note 2 2 3 2 2 2 2 2" xfId="7564"/>
    <cellStyle name="Note 2 2 3 2 2 2 3" xfId="7565"/>
    <cellStyle name="Note 2 2 3 2 2 3" xfId="7566"/>
    <cellStyle name="Note 2 2 3 2 2 3 2" xfId="7567"/>
    <cellStyle name="Note 2 2 3 2 2 4" xfId="7568"/>
    <cellStyle name="Note 2 2 3 2 3" xfId="7569"/>
    <cellStyle name="Note 2 2 3 2 3 2" xfId="7570"/>
    <cellStyle name="Note 2 2 3 2 3 2 2" xfId="7571"/>
    <cellStyle name="Note 2 2 3 2 3 2 2 2" xfId="7572"/>
    <cellStyle name="Note 2 2 3 2 3 2 3" xfId="7573"/>
    <cellStyle name="Note 2 2 3 2 3 3" xfId="7574"/>
    <cellStyle name="Note 2 2 3 2 3 3 2" xfId="7575"/>
    <cellStyle name="Note 2 2 3 2 3 4" xfId="7576"/>
    <cellStyle name="Note 2 2 3 2 4" xfId="7577"/>
    <cellStyle name="Note 2 2 3 2 4 2" xfId="7578"/>
    <cellStyle name="Note 2 2 3 2 4 2 2" xfId="7579"/>
    <cellStyle name="Note 2 2 3 2 4 2 2 2" xfId="7580"/>
    <cellStyle name="Note 2 2 3 2 4 2 3" xfId="7581"/>
    <cellStyle name="Note 2 2 3 2 4 3" xfId="7582"/>
    <cellStyle name="Note 2 2 3 2 4 3 2" xfId="7583"/>
    <cellStyle name="Note 2 2 3 2 4 3 2 2" xfId="7584"/>
    <cellStyle name="Note 2 2 3 2 4 3 3" xfId="7585"/>
    <cellStyle name="Note 2 2 3 2 4 4" xfId="7586"/>
    <cellStyle name="Note 2 2 3 2 4 4 2" xfId="7587"/>
    <cellStyle name="Note 2 2 3 2 4 5" xfId="7588"/>
    <cellStyle name="Note 2 2 3 2 5" xfId="7589"/>
    <cellStyle name="Note 2 2 3 2 5 2" xfId="7590"/>
    <cellStyle name="Note 2 2 3 2 6" xfId="7591"/>
    <cellStyle name="Note 2 2 3 2 6 2" xfId="7592"/>
    <cellStyle name="Note 2 2 3 2 7" xfId="7593"/>
    <cellStyle name="Note 2 2 3 3" xfId="7594"/>
    <cellStyle name="Note 2 2 3 3 2" xfId="7595"/>
    <cellStyle name="Note 2 2 3 3 2 2" xfId="7596"/>
    <cellStyle name="Note 2 2 3 3 2 2 2" xfId="7597"/>
    <cellStyle name="Note 2 2 3 3 2 3" xfId="7598"/>
    <cellStyle name="Note 2 2 3 3 3" xfId="7599"/>
    <cellStyle name="Note 2 2 3 3 3 2" xfId="7600"/>
    <cellStyle name="Note 2 2 3 3 4" xfId="7601"/>
    <cellStyle name="Note 2 2 3 4" xfId="7602"/>
    <cellStyle name="Note 2 2 3 4 2" xfId="7603"/>
    <cellStyle name="Note 2 2 3 4 2 2" xfId="7604"/>
    <cellStyle name="Note 2 2 3 4 2 2 2" xfId="7605"/>
    <cellStyle name="Note 2 2 3 4 2 3" xfId="7606"/>
    <cellStyle name="Note 2 2 3 4 3" xfId="7607"/>
    <cellStyle name="Note 2 2 3 4 3 2" xfId="7608"/>
    <cellStyle name="Note 2 2 3 4 4" xfId="7609"/>
    <cellStyle name="Note 2 2 3 5" xfId="7610"/>
    <cellStyle name="Note 2 2 3 5 2" xfId="7611"/>
    <cellStyle name="Note 2 2 3 5 2 2" xfId="7612"/>
    <cellStyle name="Note 2 2 3 5 2 2 2" xfId="7613"/>
    <cellStyle name="Note 2 2 3 5 2 3" xfId="7614"/>
    <cellStyle name="Note 2 2 3 5 3" xfId="7615"/>
    <cellStyle name="Note 2 2 3 5 3 2" xfId="7616"/>
    <cellStyle name="Note 2 2 3 5 3 2 2" xfId="7617"/>
    <cellStyle name="Note 2 2 3 5 3 3" xfId="7618"/>
    <cellStyle name="Note 2 2 3 5 4" xfId="7619"/>
    <cellStyle name="Note 2 2 3 5 4 2" xfId="7620"/>
    <cellStyle name="Note 2 2 3 5 5" xfId="7621"/>
    <cellStyle name="Note 2 2 3 6" xfId="7622"/>
    <cellStyle name="Note 2 2 3 6 2" xfId="7623"/>
    <cellStyle name="Note 2 2 3 7" xfId="7624"/>
    <cellStyle name="Note 2 2 3 7 2" xfId="7625"/>
    <cellStyle name="Note 2 2 3 8" xfId="7626"/>
    <cellStyle name="Note 2 2 4" xfId="7627"/>
    <cellStyle name="Note 2 2 4 2" xfId="7628"/>
    <cellStyle name="Note 2 2 4 2 2" xfId="7629"/>
    <cellStyle name="Note 2 2 4 2 2 2" xfId="7630"/>
    <cellStyle name="Note 2 2 4 2 2 2 2" xfId="7631"/>
    <cellStyle name="Note 2 2 4 2 2 3" xfId="7632"/>
    <cellStyle name="Note 2 2 4 2 3" xfId="7633"/>
    <cellStyle name="Note 2 2 4 2 3 2" xfId="7634"/>
    <cellStyle name="Note 2 2 4 2 4" xfId="7635"/>
    <cellStyle name="Note 2 2 4 3" xfId="7636"/>
    <cellStyle name="Note 2 2 4 3 2" xfId="7637"/>
    <cellStyle name="Note 2 2 4 3 2 2" xfId="7638"/>
    <cellStyle name="Note 2 2 4 3 2 2 2" xfId="7639"/>
    <cellStyle name="Note 2 2 4 3 2 3" xfId="7640"/>
    <cellStyle name="Note 2 2 4 3 3" xfId="7641"/>
    <cellStyle name="Note 2 2 4 3 3 2" xfId="7642"/>
    <cellStyle name="Note 2 2 4 3 4" xfId="7643"/>
    <cellStyle name="Note 2 2 4 4" xfId="7644"/>
    <cellStyle name="Note 2 2 4 4 2" xfId="7645"/>
    <cellStyle name="Note 2 2 4 4 2 2" xfId="7646"/>
    <cellStyle name="Note 2 2 4 4 2 2 2" xfId="7647"/>
    <cellStyle name="Note 2 2 4 4 2 3" xfId="7648"/>
    <cellStyle name="Note 2 2 4 4 3" xfId="7649"/>
    <cellStyle name="Note 2 2 4 4 3 2" xfId="7650"/>
    <cellStyle name="Note 2 2 4 4 3 2 2" xfId="7651"/>
    <cellStyle name="Note 2 2 4 4 3 3" xfId="7652"/>
    <cellStyle name="Note 2 2 4 4 4" xfId="7653"/>
    <cellStyle name="Note 2 2 4 4 4 2" xfId="7654"/>
    <cellStyle name="Note 2 2 4 4 5" xfId="7655"/>
    <cellStyle name="Note 2 2 4 5" xfId="7656"/>
    <cellStyle name="Note 2 2 4 5 2" xfId="7657"/>
    <cellStyle name="Note 2 2 4 6" xfId="7658"/>
    <cellStyle name="Note 2 2 4 6 2" xfId="7659"/>
    <cellStyle name="Note 2 2 4 7" xfId="7660"/>
    <cellStyle name="Note 2 2 5" xfId="7661"/>
    <cellStyle name="Note 2 2 5 2" xfId="7662"/>
    <cellStyle name="Note 2 2 5 2 2" xfId="7663"/>
    <cellStyle name="Note 2 2 5 2 2 2" xfId="7664"/>
    <cellStyle name="Note 2 2 5 2 2 2 2" xfId="7665"/>
    <cellStyle name="Note 2 2 5 2 2 2 2 2" xfId="7666"/>
    <cellStyle name="Note 2 2 5 2 2 2 3" xfId="7667"/>
    <cellStyle name="Note 2 2 5 2 2 3" xfId="7668"/>
    <cellStyle name="Note 2 2 5 2 2 3 2" xfId="7669"/>
    <cellStyle name="Note 2 2 5 2 2 4" xfId="7670"/>
    <cellStyle name="Note 2 2 5 2 3" xfId="7671"/>
    <cellStyle name="Note 2 2 5 2 3 2" xfId="7672"/>
    <cellStyle name="Note 2 2 5 2 3 2 2" xfId="7673"/>
    <cellStyle name="Note 2 2 5 2 3 2 2 2" xfId="7674"/>
    <cellStyle name="Note 2 2 5 2 3 2 3" xfId="7675"/>
    <cellStyle name="Note 2 2 5 2 3 3" xfId="7676"/>
    <cellStyle name="Note 2 2 5 2 3 3 2" xfId="7677"/>
    <cellStyle name="Note 2 2 5 2 3 4" xfId="7678"/>
    <cellStyle name="Note 2 2 5 2 4" xfId="7679"/>
    <cellStyle name="Note 2 2 5 2 4 2" xfId="7680"/>
    <cellStyle name="Note 2 2 5 2 4 2 2" xfId="7681"/>
    <cellStyle name="Note 2 2 5 2 4 2 2 2" xfId="7682"/>
    <cellStyle name="Note 2 2 5 2 4 2 3" xfId="7683"/>
    <cellStyle name="Note 2 2 5 2 4 3" xfId="7684"/>
    <cellStyle name="Note 2 2 5 2 4 3 2" xfId="7685"/>
    <cellStyle name="Note 2 2 5 2 4 3 2 2" xfId="7686"/>
    <cellStyle name="Note 2 2 5 2 4 3 3" xfId="7687"/>
    <cellStyle name="Note 2 2 5 2 4 4" xfId="7688"/>
    <cellStyle name="Note 2 2 5 2 4 4 2" xfId="7689"/>
    <cellStyle name="Note 2 2 5 2 4 5" xfId="7690"/>
    <cellStyle name="Note 2 2 5 2 5" xfId="7691"/>
    <cellStyle name="Note 2 2 5 2 5 2" xfId="7692"/>
    <cellStyle name="Note 2 2 5 2 6" xfId="7693"/>
    <cellStyle name="Note 2 2 5 2 6 2" xfId="7694"/>
    <cellStyle name="Note 2 2 5 2 7" xfId="7695"/>
    <cellStyle name="Note 2 2 5 3" xfId="7696"/>
    <cellStyle name="Note 2 2 5 3 2" xfId="7697"/>
    <cellStyle name="Note 2 2 5 3 2 2" xfId="7698"/>
    <cellStyle name="Note 2 2 5 3 2 2 2" xfId="7699"/>
    <cellStyle name="Note 2 2 5 3 2 3" xfId="7700"/>
    <cellStyle name="Note 2 2 5 3 3" xfId="7701"/>
    <cellStyle name="Note 2 2 5 3 3 2" xfId="7702"/>
    <cellStyle name="Note 2 2 5 3 4" xfId="7703"/>
    <cellStyle name="Note 2 2 5 4" xfId="7704"/>
    <cellStyle name="Note 2 2 5 4 2" xfId="7705"/>
    <cellStyle name="Note 2 2 5 4 2 2" xfId="7706"/>
    <cellStyle name="Note 2 2 5 4 2 2 2" xfId="7707"/>
    <cellStyle name="Note 2 2 5 4 2 3" xfId="7708"/>
    <cellStyle name="Note 2 2 5 4 3" xfId="7709"/>
    <cellStyle name="Note 2 2 5 4 3 2" xfId="7710"/>
    <cellStyle name="Note 2 2 5 4 4" xfId="7711"/>
    <cellStyle name="Note 2 2 5 5" xfId="7712"/>
    <cellStyle name="Note 2 2 5 5 2" xfId="7713"/>
    <cellStyle name="Note 2 2 5 5 2 2" xfId="7714"/>
    <cellStyle name="Note 2 2 5 5 2 2 2" xfId="7715"/>
    <cellStyle name="Note 2 2 5 5 2 3" xfId="7716"/>
    <cellStyle name="Note 2 2 5 5 3" xfId="7717"/>
    <cellStyle name="Note 2 2 5 5 3 2" xfId="7718"/>
    <cellStyle name="Note 2 2 5 5 3 2 2" xfId="7719"/>
    <cellStyle name="Note 2 2 5 5 3 3" xfId="7720"/>
    <cellStyle name="Note 2 2 5 5 4" xfId="7721"/>
    <cellStyle name="Note 2 2 5 5 4 2" xfId="7722"/>
    <cellStyle name="Note 2 2 5 5 5" xfId="7723"/>
    <cellStyle name="Note 2 2 5 6" xfId="7724"/>
    <cellStyle name="Note 2 2 5 6 2" xfId="7725"/>
    <cellStyle name="Note 2 2 5 7" xfId="7726"/>
    <cellStyle name="Note 2 2 5 7 2" xfId="7727"/>
    <cellStyle name="Note 2 2 5 8" xfId="7728"/>
    <cellStyle name="Note 2 2 6" xfId="7729"/>
    <cellStyle name="Note 2 2 6 2" xfId="7730"/>
    <cellStyle name="Note 2 2 6 2 2" xfId="7731"/>
    <cellStyle name="Note 2 2 6 2 2 2" xfId="7732"/>
    <cellStyle name="Note 2 2 6 2 3" xfId="7733"/>
    <cellStyle name="Note 2 2 6 3" xfId="7734"/>
    <cellStyle name="Note 2 2 6 3 2" xfId="7735"/>
    <cellStyle name="Note 2 2 6 4" xfId="7736"/>
    <cellStyle name="Note 2 2 7" xfId="7737"/>
    <cellStyle name="Note 2 2 7 2" xfId="7738"/>
    <cellStyle name="Note 2 2 7 2 2" xfId="7739"/>
    <cellStyle name="Note 2 2 7 2 2 2" xfId="7740"/>
    <cellStyle name="Note 2 2 7 2 3" xfId="7741"/>
    <cellStyle name="Note 2 2 7 3" xfId="7742"/>
    <cellStyle name="Note 2 2 7 3 2" xfId="7743"/>
    <cellStyle name="Note 2 2 7 4" xfId="7744"/>
    <cellStyle name="Note 2 2 8" xfId="7745"/>
    <cellStyle name="Note 2 2 8 2" xfId="7746"/>
    <cellStyle name="Note 2 2 8 2 2" xfId="7747"/>
    <cellStyle name="Note 2 2 8 2 2 2" xfId="7748"/>
    <cellStyle name="Note 2 2 8 2 3" xfId="7749"/>
    <cellStyle name="Note 2 2 8 3" xfId="7750"/>
    <cellStyle name="Note 2 2 8 3 2" xfId="7751"/>
    <cellStyle name="Note 2 2 8 3 2 2" xfId="7752"/>
    <cellStyle name="Note 2 2 8 3 3" xfId="7753"/>
    <cellStyle name="Note 2 2 8 4" xfId="7754"/>
    <cellStyle name="Note 2 2 8 4 2" xfId="7755"/>
    <cellStyle name="Note 2 2 8 5" xfId="7756"/>
    <cellStyle name="Note 2 2 9" xfId="7757"/>
    <cellStyle name="Note 2 2 9 2" xfId="7758"/>
    <cellStyle name="Note 2 2_FundsFlow" xfId="7759"/>
    <cellStyle name="Note 2 3" xfId="7760"/>
    <cellStyle name="Note 2 3 10" xfId="7761"/>
    <cellStyle name="Note 2 3 2" xfId="7762"/>
    <cellStyle name="Note 2 3 2 2" xfId="7763"/>
    <cellStyle name="Note 2 3 2 2 2" xfId="7764"/>
    <cellStyle name="Note 2 3 2 2 2 2" xfId="7765"/>
    <cellStyle name="Note 2 3 2 2 2 2 2" xfId="7766"/>
    <cellStyle name="Note 2 3 2 2 2 2 2 2" xfId="7767"/>
    <cellStyle name="Note 2 3 2 2 2 2 3" xfId="7768"/>
    <cellStyle name="Note 2 3 2 2 2 3" xfId="7769"/>
    <cellStyle name="Note 2 3 2 2 2 3 2" xfId="7770"/>
    <cellStyle name="Note 2 3 2 2 2 4" xfId="7771"/>
    <cellStyle name="Note 2 3 2 2 3" xfId="7772"/>
    <cellStyle name="Note 2 3 2 2 3 2" xfId="7773"/>
    <cellStyle name="Note 2 3 2 2 3 2 2" xfId="7774"/>
    <cellStyle name="Note 2 3 2 2 3 2 2 2" xfId="7775"/>
    <cellStyle name="Note 2 3 2 2 3 2 3" xfId="7776"/>
    <cellStyle name="Note 2 3 2 2 3 3" xfId="7777"/>
    <cellStyle name="Note 2 3 2 2 3 3 2" xfId="7778"/>
    <cellStyle name="Note 2 3 2 2 3 4" xfId="7779"/>
    <cellStyle name="Note 2 3 2 2 4" xfId="7780"/>
    <cellStyle name="Note 2 3 2 2 4 2" xfId="7781"/>
    <cellStyle name="Note 2 3 2 2 4 2 2" xfId="7782"/>
    <cellStyle name="Note 2 3 2 2 4 2 2 2" xfId="7783"/>
    <cellStyle name="Note 2 3 2 2 4 2 3" xfId="7784"/>
    <cellStyle name="Note 2 3 2 2 4 3" xfId="7785"/>
    <cellStyle name="Note 2 3 2 2 4 3 2" xfId="7786"/>
    <cellStyle name="Note 2 3 2 2 4 3 2 2" xfId="7787"/>
    <cellStyle name="Note 2 3 2 2 4 3 3" xfId="7788"/>
    <cellStyle name="Note 2 3 2 2 4 4" xfId="7789"/>
    <cellStyle name="Note 2 3 2 2 4 4 2" xfId="7790"/>
    <cellStyle name="Note 2 3 2 2 4 5" xfId="7791"/>
    <cellStyle name="Note 2 3 2 2 5" xfId="7792"/>
    <cellStyle name="Note 2 3 2 2 5 2" xfId="7793"/>
    <cellStyle name="Note 2 3 2 2 6" xfId="7794"/>
    <cellStyle name="Note 2 3 2 2 6 2" xfId="7795"/>
    <cellStyle name="Note 2 3 2 2 7" xfId="7796"/>
    <cellStyle name="Note 2 3 2 3" xfId="7797"/>
    <cellStyle name="Note 2 3 2 3 2" xfId="7798"/>
    <cellStyle name="Note 2 3 2 3 2 2" xfId="7799"/>
    <cellStyle name="Note 2 3 2 3 2 2 2" xfId="7800"/>
    <cellStyle name="Note 2 3 2 3 2 3" xfId="7801"/>
    <cellStyle name="Note 2 3 2 3 3" xfId="7802"/>
    <cellStyle name="Note 2 3 2 3 3 2" xfId="7803"/>
    <cellStyle name="Note 2 3 2 3 4" xfId="7804"/>
    <cellStyle name="Note 2 3 2 4" xfId="7805"/>
    <cellStyle name="Note 2 3 2 4 2" xfId="7806"/>
    <cellStyle name="Note 2 3 2 4 2 2" xfId="7807"/>
    <cellStyle name="Note 2 3 2 4 2 2 2" xfId="7808"/>
    <cellStyle name="Note 2 3 2 4 2 3" xfId="7809"/>
    <cellStyle name="Note 2 3 2 4 3" xfId="7810"/>
    <cellStyle name="Note 2 3 2 4 3 2" xfId="7811"/>
    <cellStyle name="Note 2 3 2 4 4" xfId="7812"/>
    <cellStyle name="Note 2 3 2 5" xfId="7813"/>
    <cellStyle name="Note 2 3 2 5 2" xfId="7814"/>
    <cellStyle name="Note 2 3 2 5 2 2" xfId="7815"/>
    <cellStyle name="Note 2 3 2 5 2 2 2" xfId="7816"/>
    <cellStyle name="Note 2 3 2 5 2 3" xfId="7817"/>
    <cellStyle name="Note 2 3 2 5 3" xfId="7818"/>
    <cellStyle name="Note 2 3 2 5 3 2" xfId="7819"/>
    <cellStyle name="Note 2 3 2 5 3 2 2" xfId="7820"/>
    <cellStyle name="Note 2 3 2 5 3 3" xfId="7821"/>
    <cellStyle name="Note 2 3 2 5 4" xfId="7822"/>
    <cellStyle name="Note 2 3 2 5 4 2" xfId="7823"/>
    <cellStyle name="Note 2 3 2 5 5" xfId="7824"/>
    <cellStyle name="Note 2 3 2 6" xfId="7825"/>
    <cellStyle name="Note 2 3 2 6 2" xfId="7826"/>
    <cellStyle name="Note 2 3 2 7" xfId="7827"/>
    <cellStyle name="Note 2 3 2 7 2" xfId="7828"/>
    <cellStyle name="Note 2 3 2 8" xfId="7829"/>
    <cellStyle name="Note 2 3 3" xfId="7830"/>
    <cellStyle name="Note 2 3 3 2" xfId="7831"/>
    <cellStyle name="Note 2 3 3 2 2" xfId="7832"/>
    <cellStyle name="Note 2 3 3 2 2 2" xfId="7833"/>
    <cellStyle name="Note 2 3 3 2 2 2 2" xfId="7834"/>
    <cellStyle name="Note 2 3 3 2 2 2 2 2" xfId="7835"/>
    <cellStyle name="Note 2 3 3 2 2 2 3" xfId="7836"/>
    <cellStyle name="Note 2 3 3 2 2 3" xfId="7837"/>
    <cellStyle name="Note 2 3 3 2 2 3 2" xfId="7838"/>
    <cellStyle name="Note 2 3 3 2 2 4" xfId="7839"/>
    <cellStyle name="Note 2 3 3 2 3" xfId="7840"/>
    <cellStyle name="Note 2 3 3 2 3 2" xfId="7841"/>
    <cellStyle name="Note 2 3 3 2 3 2 2" xfId="7842"/>
    <cellStyle name="Note 2 3 3 2 3 2 2 2" xfId="7843"/>
    <cellStyle name="Note 2 3 3 2 3 2 3" xfId="7844"/>
    <cellStyle name="Note 2 3 3 2 3 3" xfId="7845"/>
    <cellStyle name="Note 2 3 3 2 3 3 2" xfId="7846"/>
    <cellStyle name="Note 2 3 3 2 3 4" xfId="7847"/>
    <cellStyle name="Note 2 3 3 2 4" xfId="7848"/>
    <cellStyle name="Note 2 3 3 2 4 2" xfId="7849"/>
    <cellStyle name="Note 2 3 3 2 4 2 2" xfId="7850"/>
    <cellStyle name="Note 2 3 3 2 4 2 2 2" xfId="7851"/>
    <cellStyle name="Note 2 3 3 2 4 2 3" xfId="7852"/>
    <cellStyle name="Note 2 3 3 2 4 3" xfId="7853"/>
    <cellStyle name="Note 2 3 3 2 4 3 2" xfId="7854"/>
    <cellStyle name="Note 2 3 3 2 4 3 2 2" xfId="7855"/>
    <cellStyle name="Note 2 3 3 2 4 3 3" xfId="7856"/>
    <cellStyle name="Note 2 3 3 2 4 4" xfId="7857"/>
    <cellStyle name="Note 2 3 3 2 4 4 2" xfId="7858"/>
    <cellStyle name="Note 2 3 3 2 4 5" xfId="7859"/>
    <cellStyle name="Note 2 3 3 2 5" xfId="7860"/>
    <cellStyle name="Note 2 3 3 2 5 2" xfId="7861"/>
    <cellStyle name="Note 2 3 3 2 6" xfId="7862"/>
    <cellStyle name="Note 2 3 3 2 6 2" xfId="7863"/>
    <cellStyle name="Note 2 3 3 2 7" xfId="7864"/>
    <cellStyle name="Note 2 3 3 3" xfId="7865"/>
    <cellStyle name="Note 2 3 3 3 2" xfId="7866"/>
    <cellStyle name="Note 2 3 3 3 2 2" xfId="7867"/>
    <cellStyle name="Note 2 3 3 3 2 2 2" xfId="7868"/>
    <cellStyle name="Note 2 3 3 3 2 3" xfId="7869"/>
    <cellStyle name="Note 2 3 3 3 3" xfId="7870"/>
    <cellStyle name="Note 2 3 3 3 3 2" xfId="7871"/>
    <cellStyle name="Note 2 3 3 3 4" xfId="7872"/>
    <cellStyle name="Note 2 3 3 4" xfId="7873"/>
    <cellStyle name="Note 2 3 3 4 2" xfId="7874"/>
    <cellStyle name="Note 2 3 3 4 2 2" xfId="7875"/>
    <cellStyle name="Note 2 3 3 4 2 2 2" xfId="7876"/>
    <cellStyle name="Note 2 3 3 4 2 3" xfId="7877"/>
    <cellStyle name="Note 2 3 3 4 3" xfId="7878"/>
    <cellStyle name="Note 2 3 3 4 3 2" xfId="7879"/>
    <cellStyle name="Note 2 3 3 4 4" xfId="7880"/>
    <cellStyle name="Note 2 3 3 5" xfId="7881"/>
    <cellStyle name="Note 2 3 3 5 2" xfId="7882"/>
    <cellStyle name="Note 2 3 3 5 2 2" xfId="7883"/>
    <cellStyle name="Note 2 3 3 5 2 2 2" xfId="7884"/>
    <cellStyle name="Note 2 3 3 5 2 3" xfId="7885"/>
    <cellStyle name="Note 2 3 3 5 3" xfId="7886"/>
    <cellStyle name="Note 2 3 3 5 3 2" xfId="7887"/>
    <cellStyle name="Note 2 3 3 5 3 2 2" xfId="7888"/>
    <cellStyle name="Note 2 3 3 5 3 3" xfId="7889"/>
    <cellStyle name="Note 2 3 3 5 4" xfId="7890"/>
    <cellStyle name="Note 2 3 3 5 4 2" xfId="7891"/>
    <cellStyle name="Note 2 3 3 5 5" xfId="7892"/>
    <cellStyle name="Note 2 3 3 6" xfId="7893"/>
    <cellStyle name="Note 2 3 3 6 2" xfId="7894"/>
    <cellStyle name="Note 2 3 3 7" xfId="7895"/>
    <cellStyle name="Note 2 3 3 7 2" xfId="7896"/>
    <cellStyle name="Note 2 3 3 8" xfId="7897"/>
    <cellStyle name="Note 2 3 4" xfId="7898"/>
    <cellStyle name="Note 2 3 4 2" xfId="7899"/>
    <cellStyle name="Note 2 3 4 2 2" xfId="7900"/>
    <cellStyle name="Note 2 3 4 2 2 2" xfId="7901"/>
    <cellStyle name="Note 2 3 4 2 2 2 2" xfId="7902"/>
    <cellStyle name="Note 2 3 4 2 2 3" xfId="7903"/>
    <cellStyle name="Note 2 3 4 2 3" xfId="7904"/>
    <cellStyle name="Note 2 3 4 2 3 2" xfId="7905"/>
    <cellStyle name="Note 2 3 4 2 4" xfId="7906"/>
    <cellStyle name="Note 2 3 4 3" xfId="7907"/>
    <cellStyle name="Note 2 3 4 3 2" xfId="7908"/>
    <cellStyle name="Note 2 3 4 3 2 2" xfId="7909"/>
    <cellStyle name="Note 2 3 4 3 2 2 2" xfId="7910"/>
    <cellStyle name="Note 2 3 4 3 2 3" xfId="7911"/>
    <cellStyle name="Note 2 3 4 3 3" xfId="7912"/>
    <cellStyle name="Note 2 3 4 3 3 2" xfId="7913"/>
    <cellStyle name="Note 2 3 4 3 4" xfId="7914"/>
    <cellStyle name="Note 2 3 4 4" xfId="7915"/>
    <cellStyle name="Note 2 3 4 4 2" xfId="7916"/>
    <cellStyle name="Note 2 3 4 4 2 2" xfId="7917"/>
    <cellStyle name="Note 2 3 4 4 2 2 2" xfId="7918"/>
    <cellStyle name="Note 2 3 4 4 2 3" xfId="7919"/>
    <cellStyle name="Note 2 3 4 4 3" xfId="7920"/>
    <cellStyle name="Note 2 3 4 4 3 2" xfId="7921"/>
    <cellStyle name="Note 2 3 4 4 3 2 2" xfId="7922"/>
    <cellStyle name="Note 2 3 4 4 3 3" xfId="7923"/>
    <cellStyle name="Note 2 3 4 4 4" xfId="7924"/>
    <cellStyle name="Note 2 3 4 4 4 2" xfId="7925"/>
    <cellStyle name="Note 2 3 4 4 5" xfId="7926"/>
    <cellStyle name="Note 2 3 4 5" xfId="7927"/>
    <cellStyle name="Note 2 3 4 5 2" xfId="7928"/>
    <cellStyle name="Note 2 3 4 6" xfId="7929"/>
    <cellStyle name="Note 2 3 4 6 2" xfId="7930"/>
    <cellStyle name="Note 2 3 4 7" xfId="7931"/>
    <cellStyle name="Note 2 3 5" xfId="7932"/>
    <cellStyle name="Note 2 3 5 2" xfId="7933"/>
    <cellStyle name="Note 2 3 5 2 2" xfId="7934"/>
    <cellStyle name="Note 2 3 5 2 2 2" xfId="7935"/>
    <cellStyle name="Note 2 3 5 2 2 2 2" xfId="7936"/>
    <cellStyle name="Note 2 3 5 2 2 2 2 2" xfId="7937"/>
    <cellStyle name="Note 2 3 5 2 2 2 3" xfId="7938"/>
    <cellStyle name="Note 2 3 5 2 2 3" xfId="7939"/>
    <cellStyle name="Note 2 3 5 2 2 3 2" xfId="7940"/>
    <cellStyle name="Note 2 3 5 2 2 4" xfId="7941"/>
    <cellStyle name="Note 2 3 5 2 3" xfId="7942"/>
    <cellStyle name="Note 2 3 5 2 3 2" xfId="7943"/>
    <cellStyle name="Note 2 3 5 2 3 2 2" xfId="7944"/>
    <cellStyle name="Note 2 3 5 2 3 2 2 2" xfId="7945"/>
    <cellStyle name="Note 2 3 5 2 3 2 3" xfId="7946"/>
    <cellStyle name="Note 2 3 5 2 3 3" xfId="7947"/>
    <cellStyle name="Note 2 3 5 2 3 3 2" xfId="7948"/>
    <cellStyle name="Note 2 3 5 2 3 4" xfId="7949"/>
    <cellStyle name="Note 2 3 5 2 4" xfId="7950"/>
    <cellStyle name="Note 2 3 5 2 4 2" xfId="7951"/>
    <cellStyle name="Note 2 3 5 2 4 2 2" xfId="7952"/>
    <cellStyle name="Note 2 3 5 2 4 2 2 2" xfId="7953"/>
    <cellStyle name="Note 2 3 5 2 4 2 3" xfId="7954"/>
    <cellStyle name="Note 2 3 5 2 4 3" xfId="7955"/>
    <cellStyle name="Note 2 3 5 2 4 3 2" xfId="7956"/>
    <cellStyle name="Note 2 3 5 2 4 3 2 2" xfId="7957"/>
    <cellStyle name="Note 2 3 5 2 4 3 3" xfId="7958"/>
    <cellStyle name="Note 2 3 5 2 4 4" xfId="7959"/>
    <cellStyle name="Note 2 3 5 2 4 4 2" xfId="7960"/>
    <cellStyle name="Note 2 3 5 2 4 5" xfId="7961"/>
    <cellStyle name="Note 2 3 5 2 5" xfId="7962"/>
    <cellStyle name="Note 2 3 5 2 5 2" xfId="7963"/>
    <cellStyle name="Note 2 3 5 2 6" xfId="7964"/>
    <cellStyle name="Note 2 3 5 2 6 2" xfId="7965"/>
    <cellStyle name="Note 2 3 5 2 7" xfId="7966"/>
    <cellStyle name="Note 2 3 5 3" xfId="7967"/>
    <cellStyle name="Note 2 3 5 3 2" xfId="7968"/>
    <cellStyle name="Note 2 3 5 3 2 2" xfId="7969"/>
    <cellStyle name="Note 2 3 5 3 2 2 2" xfId="7970"/>
    <cellStyle name="Note 2 3 5 3 2 3" xfId="7971"/>
    <cellStyle name="Note 2 3 5 3 3" xfId="7972"/>
    <cellStyle name="Note 2 3 5 3 3 2" xfId="7973"/>
    <cellStyle name="Note 2 3 5 3 4" xfId="7974"/>
    <cellStyle name="Note 2 3 5 4" xfId="7975"/>
    <cellStyle name="Note 2 3 5 4 2" xfId="7976"/>
    <cellStyle name="Note 2 3 5 4 2 2" xfId="7977"/>
    <cellStyle name="Note 2 3 5 4 2 2 2" xfId="7978"/>
    <cellStyle name="Note 2 3 5 4 2 3" xfId="7979"/>
    <cellStyle name="Note 2 3 5 4 3" xfId="7980"/>
    <cellStyle name="Note 2 3 5 4 3 2" xfId="7981"/>
    <cellStyle name="Note 2 3 5 4 4" xfId="7982"/>
    <cellStyle name="Note 2 3 5 5" xfId="7983"/>
    <cellStyle name="Note 2 3 5 5 2" xfId="7984"/>
    <cellStyle name="Note 2 3 5 5 2 2" xfId="7985"/>
    <cellStyle name="Note 2 3 5 5 2 2 2" xfId="7986"/>
    <cellStyle name="Note 2 3 5 5 2 3" xfId="7987"/>
    <cellStyle name="Note 2 3 5 5 3" xfId="7988"/>
    <cellStyle name="Note 2 3 5 5 3 2" xfId="7989"/>
    <cellStyle name="Note 2 3 5 5 3 2 2" xfId="7990"/>
    <cellStyle name="Note 2 3 5 5 3 3" xfId="7991"/>
    <cellStyle name="Note 2 3 5 5 4" xfId="7992"/>
    <cellStyle name="Note 2 3 5 5 4 2" xfId="7993"/>
    <cellStyle name="Note 2 3 5 5 5" xfId="7994"/>
    <cellStyle name="Note 2 3 5 6" xfId="7995"/>
    <cellStyle name="Note 2 3 5 6 2" xfId="7996"/>
    <cellStyle name="Note 2 3 5 7" xfId="7997"/>
    <cellStyle name="Note 2 3 5 7 2" xfId="7998"/>
    <cellStyle name="Note 2 3 5 8" xfId="7999"/>
    <cellStyle name="Note 2 3 6" xfId="8000"/>
    <cellStyle name="Note 2 3 6 2" xfId="8001"/>
    <cellStyle name="Note 2 3 6 2 2" xfId="8002"/>
    <cellStyle name="Note 2 3 6 2 2 2" xfId="8003"/>
    <cellStyle name="Note 2 3 6 2 3" xfId="8004"/>
    <cellStyle name="Note 2 3 6 3" xfId="8005"/>
    <cellStyle name="Note 2 3 6 3 2" xfId="8006"/>
    <cellStyle name="Note 2 3 6 3 2 2" xfId="8007"/>
    <cellStyle name="Note 2 3 6 3 3" xfId="8008"/>
    <cellStyle name="Note 2 3 6 4" xfId="8009"/>
    <cellStyle name="Note 2 3 6 4 2" xfId="8010"/>
    <cellStyle name="Note 2 3 6 5" xfId="8011"/>
    <cellStyle name="Note 2 3 6 5 2" xfId="8012"/>
    <cellStyle name="Note 2 3 6 6" xfId="8013"/>
    <cellStyle name="Note 2 3 7" xfId="8014"/>
    <cellStyle name="Note 2 3 7 2" xfId="8015"/>
    <cellStyle name="Note 2 3 7 2 2" xfId="8016"/>
    <cellStyle name="Note 2 3 7 2 2 2" xfId="8017"/>
    <cellStyle name="Note 2 3 7 2 3" xfId="8018"/>
    <cellStyle name="Note 2 3 7 3" xfId="8019"/>
    <cellStyle name="Note 2 3 7 3 2" xfId="8020"/>
    <cellStyle name="Note 2 3 7 4" xfId="8021"/>
    <cellStyle name="Note 2 3 8" xfId="8022"/>
    <cellStyle name="Note 2 3 8 2" xfId="8023"/>
    <cellStyle name="Note 2 3 8 2 2" xfId="8024"/>
    <cellStyle name="Note 2 3 8 2 2 2" xfId="8025"/>
    <cellStyle name="Note 2 3 8 2 3" xfId="8026"/>
    <cellStyle name="Note 2 3 8 3" xfId="8027"/>
    <cellStyle name="Note 2 3 8 3 2" xfId="8028"/>
    <cellStyle name="Note 2 3 8 4" xfId="8029"/>
    <cellStyle name="Note 2 3 9" xfId="8030"/>
    <cellStyle name="Note 2 3 9 2" xfId="8031"/>
    <cellStyle name="Note 2 3 9 2 2" xfId="8032"/>
    <cellStyle name="Note 2 3 9 2 2 2" xfId="8033"/>
    <cellStyle name="Note 2 3 9 2 3" xfId="8034"/>
    <cellStyle name="Note 2 3 9 3" xfId="8035"/>
    <cellStyle name="Note 2 3 9 3 2" xfId="8036"/>
    <cellStyle name="Note 2 3 9 3 2 2" xfId="8037"/>
    <cellStyle name="Note 2 3 9 3 3" xfId="8038"/>
    <cellStyle name="Note 2 3 9 4" xfId="8039"/>
    <cellStyle name="Note 2 3 9 4 2" xfId="8040"/>
    <cellStyle name="Note 2 3 9 5" xfId="8041"/>
    <cellStyle name="Note 2 3_FundsFlow" xfId="8042"/>
    <cellStyle name="Note 2 4" xfId="8043"/>
    <cellStyle name="Note 2 4 10" xfId="8044"/>
    <cellStyle name="Note 2 4 10 2" xfId="8045"/>
    <cellStyle name="Note 2 4 11" xfId="8046"/>
    <cellStyle name="Note 2 4 2" xfId="8047"/>
    <cellStyle name="Note 2 4 2 2" xfId="8048"/>
    <cellStyle name="Note 2 4 2 2 2" xfId="8049"/>
    <cellStyle name="Note 2 4 2 2 2 2" xfId="8050"/>
    <cellStyle name="Note 2 4 2 2 2 2 2" xfId="8051"/>
    <cellStyle name="Note 2 4 2 2 2 2 2 2" xfId="8052"/>
    <cellStyle name="Note 2 4 2 2 2 2 3" xfId="8053"/>
    <cellStyle name="Note 2 4 2 2 2 3" xfId="8054"/>
    <cellStyle name="Note 2 4 2 2 2 3 2" xfId="8055"/>
    <cellStyle name="Note 2 4 2 2 2 4" xfId="8056"/>
    <cellStyle name="Note 2 4 2 2 3" xfId="8057"/>
    <cellStyle name="Note 2 4 2 2 3 2" xfId="8058"/>
    <cellStyle name="Note 2 4 2 2 3 2 2" xfId="8059"/>
    <cellStyle name="Note 2 4 2 2 3 2 2 2" xfId="8060"/>
    <cellStyle name="Note 2 4 2 2 3 2 3" xfId="8061"/>
    <cellStyle name="Note 2 4 2 2 3 3" xfId="8062"/>
    <cellStyle name="Note 2 4 2 2 3 3 2" xfId="8063"/>
    <cellStyle name="Note 2 4 2 2 3 4" xfId="8064"/>
    <cellStyle name="Note 2 4 2 2 4" xfId="8065"/>
    <cellStyle name="Note 2 4 2 2 4 2" xfId="8066"/>
    <cellStyle name="Note 2 4 2 2 4 2 2" xfId="8067"/>
    <cellStyle name="Note 2 4 2 2 4 2 2 2" xfId="8068"/>
    <cellStyle name="Note 2 4 2 2 4 2 3" xfId="8069"/>
    <cellStyle name="Note 2 4 2 2 4 3" xfId="8070"/>
    <cellStyle name="Note 2 4 2 2 4 3 2" xfId="8071"/>
    <cellStyle name="Note 2 4 2 2 4 3 2 2" xfId="8072"/>
    <cellStyle name="Note 2 4 2 2 4 3 3" xfId="8073"/>
    <cellStyle name="Note 2 4 2 2 4 4" xfId="8074"/>
    <cellStyle name="Note 2 4 2 2 4 4 2" xfId="8075"/>
    <cellStyle name="Note 2 4 2 2 4 5" xfId="8076"/>
    <cellStyle name="Note 2 4 2 2 5" xfId="8077"/>
    <cellStyle name="Note 2 4 2 2 5 2" xfId="8078"/>
    <cellStyle name="Note 2 4 2 2 6" xfId="8079"/>
    <cellStyle name="Note 2 4 2 2 6 2" xfId="8080"/>
    <cellStyle name="Note 2 4 2 2 7" xfId="8081"/>
    <cellStyle name="Note 2 4 2 3" xfId="8082"/>
    <cellStyle name="Note 2 4 2 3 2" xfId="8083"/>
    <cellStyle name="Note 2 4 2 3 2 2" xfId="8084"/>
    <cellStyle name="Note 2 4 2 3 2 2 2" xfId="8085"/>
    <cellStyle name="Note 2 4 2 3 2 3" xfId="8086"/>
    <cellStyle name="Note 2 4 2 3 3" xfId="8087"/>
    <cellStyle name="Note 2 4 2 3 3 2" xfId="8088"/>
    <cellStyle name="Note 2 4 2 3 4" xfId="8089"/>
    <cellStyle name="Note 2 4 2 4" xfId="8090"/>
    <cellStyle name="Note 2 4 2 4 2" xfId="8091"/>
    <cellStyle name="Note 2 4 2 4 2 2" xfId="8092"/>
    <cellStyle name="Note 2 4 2 4 2 2 2" xfId="8093"/>
    <cellStyle name="Note 2 4 2 4 2 3" xfId="8094"/>
    <cellStyle name="Note 2 4 2 4 3" xfId="8095"/>
    <cellStyle name="Note 2 4 2 4 3 2" xfId="8096"/>
    <cellStyle name="Note 2 4 2 4 4" xfId="8097"/>
    <cellStyle name="Note 2 4 2 5" xfId="8098"/>
    <cellStyle name="Note 2 4 2 5 2" xfId="8099"/>
    <cellStyle name="Note 2 4 2 5 2 2" xfId="8100"/>
    <cellStyle name="Note 2 4 2 5 2 2 2" xfId="8101"/>
    <cellStyle name="Note 2 4 2 5 2 3" xfId="8102"/>
    <cellStyle name="Note 2 4 2 5 3" xfId="8103"/>
    <cellStyle name="Note 2 4 2 5 3 2" xfId="8104"/>
    <cellStyle name="Note 2 4 2 5 3 2 2" xfId="8105"/>
    <cellStyle name="Note 2 4 2 5 3 3" xfId="8106"/>
    <cellStyle name="Note 2 4 2 5 4" xfId="8107"/>
    <cellStyle name="Note 2 4 2 5 4 2" xfId="8108"/>
    <cellStyle name="Note 2 4 2 5 5" xfId="8109"/>
    <cellStyle name="Note 2 4 2 6" xfId="8110"/>
    <cellStyle name="Note 2 4 2 6 2" xfId="8111"/>
    <cellStyle name="Note 2 4 2 7" xfId="8112"/>
    <cellStyle name="Note 2 4 2 7 2" xfId="8113"/>
    <cellStyle name="Note 2 4 2 8" xfId="8114"/>
    <cellStyle name="Note 2 4 3" xfId="8115"/>
    <cellStyle name="Note 2 4 3 2" xfId="8116"/>
    <cellStyle name="Note 2 4 3 2 2" xfId="8117"/>
    <cellStyle name="Note 2 4 3 2 2 2" xfId="8118"/>
    <cellStyle name="Note 2 4 3 2 2 2 2" xfId="8119"/>
    <cellStyle name="Note 2 4 3 2 2 2 2 2" xfId="8120"/>
    <cellStyle name="Note 2 4 3 2 2 2 3" xfId="8121"/>
    <cellStyle name="Note 2 4 3 2 2 3" xfId="8122"/>
    <cellStyle name="Note 2 4 3 2 2 3 2" xfId="8123"/>
    <cellStyle name="Note 2 4 3 2 2 4" xfId="8124"/>
    <cellStyle name="Note 2 4 3 2 3" xfId="8125"/>
    <cellStyle name="Note 2 4 3 2 3 2" xfId="8126"/>
    <cellStyle name="Note 2 4 3 2 3 2 2" xfId="8127"/>
    <cellStyle name="Note 2 4 3 2 3 2 2 2" xfId="8128"/>
    <cellStyle name="Note 2 4 3 2 3 2 3" xfId="8129"/>
    <cellStyle name="Note 2 4 3 2 3 3" xfId="8130"/>
    <cellStyle name="Note 2 4 3 2 3 3 2" xfId="8131"/>
    <cellStyle name="Note 2 4 3 2 3 4" xfId="8132"/>
    <cellStyle name="Note 2 4 3 2 4" xfId="8133"/>
    <cellStyle name="Note 2 4 3 2 4 2" xfId="8134"/>
    <cellStyle name="Note 2 4 3 2 4 2 2" xfId="8135"/>
    <cellStyle name="Note 2 4 3 2 4 2 2 2" xfId="8136"/>
    <cellStyle name="Note 2 4 3 2 4 2 3" xfId="8137"/>
    <cellStyle name="Note 2 4 3 2 4 3" xfId="8138"/>
    <cellStyle name="Note 2 4 3 2 4 3 2" xfId="8139"/>
    <cellStyle name="Note 2 4 3 2 4 3 2 2" xfId="8140"/>
    <cellStyle name="Note 2 4 3 2 4 3 3" xfId="8141"/>
    <cellStyle name="Note 2 4 3 2 4 4" xfId="8142"/>
    <cellStyle name="Note 2 4 3 2 4 4 2" xfId="8143"/>
    <cellStyle name="Note 2 4 3 2 4 5" xfId="8144"/>
    <cellStyle name="Note 2 4 3 2 5" xfId="8145"/>
    <cellStyle name="Note 2 4 3 2 5 2" xfId="8146"/>
    <cellStyle name="Note 2 4 3 2 6" xfId="8147"/>
    <cellStyle name="Note 2 4 3 2 6 2" xfId="8148"/>
    <cellStyle name="Note 2 4 3 2 7" xfId="8149"/>
    <cellStyle name="Note 2 4 3 3" xfId="8150"/>
    <cellStyle name="Note 2 4 3 3 2" xfId="8151"/>
    <cellStyle name="Note 2 4 3 3 2 2" xfId="8152"/>
    <cellStyle name="Note 2 4 3 3 2 2 2" xfId="8153"/>
    <cellStyle name="Note 2 4 3 3 2 3" xfId="8154"/>
    <cellStyle name="Note 2 4 3 3 3" xfId="8155"/>
    <cellStyle name="Note 2 4 3 3 3 2" xfId="8156"/>
    <cellStyle name="Note 2 4 3 3 4" xfId="8157"/>
    <cellStyle name="Note 2 4 3 4" xfId="8158"/>
    <cellStyle name="Note 2 4 3 4 2" xfId="8159"/>
    <cellStyle name="Note 2 4 3 4 2 2" xfId="8160"/>
    <cellStyle name="Note 2 4 3 4 2 2 2" xfId="8161"/>
    <cellStyle name="Note 2 4 3 4 2 3" xfId="8162"/>
    <cellStyle name="Note 2 4 3 4 3" xfId="8163"/>
    <cellStyle name="Note 2 4 3 4 3 2" xfId="8164"/>
    <cellStyle name="Note 2 4 3 4 4" xfId="8165"/>
    <cellStyle name="Note 2 4 3 5" xfId="8166"/>
    <cellStyle name="Note 2 4 3 5 2" xfId="8167"/>
    <cellStyle name="Note 2 4 3 5 2 2" xfId="8168"/>
    <cellStyle name="Note 2 4 3 5 2 2 2" xfId="8169"/>
    <cellStyle name="Note 2 4 3 5 2 3" xfId="8170"/>
    <cellStyle name="Note 2 4 3 5 3" xfId="8171"/>
    <cellStyle name="Note 2 4 3 5 3 2" xfId="8172"/>
    <cellStyle name="Note 2 4 3 5 3 2 2" xfId="8173"/>
    <cellStyle name="Note 2 4 3 5 3 3" xfId="8174"/>
    <cellStyle name="Note 2 4 3 5 4" xfId="8175"/>
    <cellStyle name="Note 2 4 3 5 4 2" xfId="8176"/>
    <cellStyle name="Note 2 4 3 5 5" xfId="8177"/>
    <cellStyle name="Note 2 4 3 6" xfId="8178"/>
    <cellStyle name="Note 2 4 3 6 2" xfId="8179"/>
    <cellStyle name="Note 2 4 3 7" xfId="8180"/>
    <cellStyle name="Note 2 4 3 7 2" xfId="8181"/>
    <cellStyle name="Note 2 4 3 8" xfId="8182"/>
    <cellStyle name="Note 2 4 4" xfId="8183"/>
    <cellStyle name="Note 2 4 4 2" xfId="8184"/>
    <cellStyle name="Note 2 4 4 2 2" xfId="8185"/>
    <cellStyle name="Note 2 4 4 2 2 2" xfId="8186"/>
    <cellStyle name="Note 2 4 4 2 2 2 2" xfId="8187"/>
    <cellStyle name="Note 2 4 4 2 2 3" xfId="8188"/>
    <cellStyle name="Note 2 4 4 2 3" xfId="8189"/>
    <cellStyle name="Note 2 4 4 2 3 2" xfId="8190"/>
    <cellStyle name="Note 2 4 4 2 4" xfId="8191"/>
    <cellStyle name="Note 2 4 4 3" xfId="8192"/>
    <cellStyle name="Note 2 4 4 3 2" xfId="8193"/>
    <cellStyle name="Note 2 4 4 3 2 2" xfId="8194"/>
    <cellStyle name="Note 2 4 4 3 2 2 2" xfId="8195"/>
    <cellStyle name="Note 2 4 4 3 2 3" xfId="8196"/>
    <cellStyle name="Note 2 4 4 3 3" xfId="8197"/>
    <cellStyle name="Note 2 4 4 3 3 2" xfId="8198"/>
    <cellStyle name="Note 2 4 4 3 4" xfId="8199"/>
    <cellStyle name="Note 2 4 4 4" xfId="8200"/>
    <cellStyle name="Note 2 4 4 4 2" xfId="8201"/>
    <cellStyle name="Note 2 4 4 4 2 2" xfId="8202"/>
    <cellStyle name="Note 2 4 4 4 2 2 2" xfId="8203"/>
    <cellStyle name="Note 2 4 4 4 2 3" xfId="8204"/>
    <cellStyle name="Note 2 4 4 4 3" xfId="8205"/>
    <cellStyle name="Note 2 4 4 4 3 2" xfId="8206"/>
    <cellStyle name="Note 2 4 4 4 3 2 2" xfId="8207"/>
    <cellStyle name="Note 2 4 4 4 3 3" xfId="8208"/>
    <cellStyle name="Note 2 4 4 4 4" xfId="8209"/>
    <cellStyle name="Note 2 4 4 4 4 2" xfId="8210"/>
    <cellStyle name="Note 2 4 4 4 5" xfId="8211"/>
    <cellStyle name="Note 2 4 4 5" xfId="8212"/>
    <cellStyle name="Note 2 4 4 5 2" xfId="8213"/>
    <cellStyle name="Note 2 4 4 6" xfId="8214"/>
    <cellStyle name="Note 2 4 4 6 2" xfId="8215"/>
    <cellStyle name="Note 2 4 4 7" xfId="8216"/>
    <cellStyle name="Note 2 4 5" xfId="8217"/>
    <cellStyle name="Note 2 4 5 2" xfId="8218"/>
    <cellStyle name="Note 2 4 5 2 2" xfId="8219"/>
    <cellStyle name="Note 2 4 5 2 2 2" xfId="8220"/>
    <cellStyle name="Note 2 4 5 2 2 2 2" xfId="8221"/>
    <cellStyle name="Note 2 4 5 2 2 2 2 2" xfId="8222"/>
    <cellStyle name="Note 2 4 5 2 2 2 3" xfId="8223"/>
    <cellStyle name="Note 2 4 5 2 2 3" xfId="8224"/>
    <cellStyle name="Note 2 4 5 2 2 3 2" xfId="8225"/>
    <cellStyle name="Note 2 4 5 2 2 4" xfId="8226"/>
    <cellStyle name="Note 2 4 5 2 3" xfId="8227"/>
    <cellStyle name="Note 2 4 5 2 3 2" xfId="8228"/>
    <cellStyle name="Note 2 4 5 2 3 2 2" xfId="8229"/>
    <cellStyle name="Note 2 4 5 2 3 2 2 2" xfId="8230"/>
    <cellStyle name="Note 2 4 5 2 3 2 3" xfId="8231"/>
    <cellStyle name="Note 2 4 5 2 3 3" xfId="8232"/>
    <cellStyle name="Note 2 4 5 2 3 3 2" xfId="8233"/>
    <cellStyle name="Note 2 4 5 2 3 4" xfId="8234"/>
    <cellStyle name="Note 2 4 5 2 4" xfId="8235"/>
    <cellStyle name="Note 2 4 5 2 4 2" xfId="8236"/>
    <cellStyle name="Note 2 4 5 2 4 2 2" xfId="8237"/>
    <cellStyle name="Note 2 4 5 2 4 2 2 2" xfId="8238"/>
    <cellStyle name="Note 2 4 5 2 4 2 3" xfId="8239"/>
    <cellStyle name="Note 2 4 5 2 4 3" xfId="8240"/>
    <cellStyle name="Note 2 4 5 2 4 3 2" xfId="8241"/>
    <cellStyle name="Note 2 4 5 2 4 3 2 2" xfId="8242"/>
    <cellStyle name="Note 2 4 5 2 4 3 3" xfId="8243"/>
    <cellStyle name="Note 2 4 5 2 4 4" xfId="8244"/>
    <cellStyle name="Note 2 4 5 2 4 4 2" xfId="8245"/>
    <cellStyle name="Note 2 4 5 2 4 5" xfId="8246"/>
    <cellStyle name="Note 2 4 5 2 5" xfId="8247"/>
    <cellStyle name="Note 2 4 5 2 5 2" xfId="8248"/>
    <cellStyle name="Note 2 4 5 2 6" xfId="8249"/>
    <cellStyle name="Note 2 4 5 2 6 2" xfId="8250"/>
    <cellStyle name="Note 2 4 5 2 7" xfId="8251"/>
    <cellStyle name="Note 2 4 5 3" xfId="8252"/>
    <cellStyle name="Note 2 4 5 3 2" xfId="8253"/>
    <cellStyle name="Note 2 4 5 3 2 2" xfId="8254"/>
    <cellStyle name="Note 2 4 5 3 2 2 2" xfId="8255"/>
    <cellStyle name="Note 2 4 5 3 2 3" xfId="8256"/>
    <cellStyle name="Note 2 4 5 3 3" xfId="8257"/>
    <cellStyle name="Note 2 4 5 3 3 2" xfId="8258"/>
    <cellStyle name="Note 2 4 5 3 4" xfId="8259"/>
    <cellStyle name="Note 2 4 5 4" xfId="8260"/>
    <cellStyle name="Note 2 4 5 4 2" xfId="8261"/>
    <cellStyle name="Note 2 4 5 4 2 2" xfId="8262"/>
    <cellStyle name="Note 2 4 5 4 2 2 2" xfId="8263"/>
    <cellStyle name="Note 2 4 5 4 2 3" xfId="8264"/>
    <cellStyle name="Note 2 4 5 4 3" xfId="8265"/>
    <cellStyle name="Note 2 4 5 4 3 2" xfId="8266"/>
    <cellStyle name="Note 2 4 5 4 4" xfId="8267"/>
    <cellStyle name="Note 2 4 5 5" xfId="8268"/>
    <cellStyle name="Note 2 4 5 5 2" xfId="8269"/>
    <cellStyle name="Note 2 4 5 5 2 2" xfId="8270"/>
    <cellStyle name="Note 2 4 5 5 2 2 2" xfId="8271"/>
    <cellStyle name="Note 2 4 5 5 2 3" xfId="8272"/>
    <cellStyle name="Note 2 4 5 5 3" xfId="8273"/>
    <cellStyle name="Note 2 4 5 5 3 2" xfId="8274"/>
    <cellStyle name="Note 2 4 5 5 3 2 2" xfId="8275"/>
    <cellStyle name="Note 2 4 5 5 3 3" xfId="8276"/>
    <cellStyle name="Note 2 4 5 5 4" xfId="8277"/>
    <cellStyle name="Note 2 4 5 5 4 2" xfId="8278"/>
    <cellStyle name="Note 2 4 5 5 5" xfId="8279"/>
    <cellStyle name="Note 2 4 5 6" xfId="8280"/>
    <cellStyle name="Note 2 4 5 6 2" xfId="8281"/>
    <cellStyle name="Note 2 4 5 7" xfId="8282"/>
    <cellStyle name="Note 2 4 5 7 2" xfId="8283"/>
    <cellStyle name="Note 2 4 5 8" xfId="8284"/>
    <cellStyle name="Note 2 4 6" xfId="8285"/>
    <cellStyle name="Note 2 4 6 2" xfId="8286"/>
    <cellStyle name="Note 2 4 6 2 2" xfId="8287"/>
    <cellStyle name="Note 2 4 6 2 2 2" xfId="8288"/>
    <cellStyle name="Note 2 4 6 2 3" xfId="8289"/>
    <cellStyle name="Note 2 4 6 3" xfId="8290"/>
    <cellStyle name="Note 2 4 6 3 2" xfId="8291"/>
    <cellStyle name="Note 2 4 6 4" xfId="8292"/>
    <cellStyle name="Note 2 4 7" xfId="8293"/>
    <cellStyle name="Note 2 4 7 2" xfId="8294"/>
    <cellStyle name="Note 2 4 7 2 2" xfId="8295"/>
    <cellStyle name="Note 2 4 7 2 2 2" xfId="8296"/>
    <cellStyle name="Note 2 4 7 2 3" xfId="8297"/>
    <cellStyle name="Note 2 4 7 3" xfId="8298"/>
    <cellStyle name="Note 2 4 7 3 2" xfId="8299"/>
    <cellStyle name="Note 2 4 7 4" xfId="8300"/>
    <cellStyle name="Note 2 4 8" xfId="8301"/>
    <cellStyle name="Note 2 4 8 2" xfId="8302"/>
    <cellStyle name="Note 2 4 8 2 2" xfId="8303"/>
    <cellStyle name="Note 2 4 8 2 2 2" xfId="8304"/>
    <cellStyle name="Note 2 4 8 2 3" xfId="8305"/>
    <cellStyle name="Note 2 4 8 3" xfId="8306"/>
    <cellStyle name="Note 2 4 8 3 2" xfId="8307"/>
    <cellStyle name="Note 2 4 8 3 2 2" xfId="8308"/>
    <cellStyle name="Note 2 4 8 3 3" xfId="8309"/>
    <cellStyle name="Note 2 4 8 4" xfId="8310"/>
    <cellStyle name="Note 2 4 8 4 2" xfId="8311"/>
    <cellStyle name="Note 2 4 8 5" xfId="8312"/>
    <cellStyle name="Note 2 4 9" xfId="8313"/>
    <cellStyle name="Note 2 4 9 2" xfId="8314"/>
    <cellStyle name="Note 2 4_FundsFlow" xfId="8315"/>
    <cellStyle name="Note 2 5" xfId="8316"/>
    <cellStyle name="Note 2 5 2" xfId="8317"/>
    <cellStyle name="Note 2 5 2 2" xfId="8318"/>
    <cellStyle name="Note 2 5 2 2 2" xfId="8319"/>
    <cellStyle name="Note 2 5 2 2 2 2" xfId="8320"/>
    <cellStyle name="Note 2 5 2 2 2 2 2" xfId="8321"/>
    <cellStyle name="Note 2 5 2 2 2 3" xfId="8322"/>
    <cellStyle name="Note 2 5 2 2 3" xfId="8323"/>
    <cellStyle name="Note 2 5 2 2 3 2" xfId="8324"/>
    <cellStyle name="Note 2 5 2 2 4" xfId="8325"/>
    <cellStyle name="Note 2 5 2 3" xfId="8326"/>
    <cellStyle name="Note 2 5 2 3 2" xfId="8327"/>
    <cellStyle name="Note 2 5 2 3 2 2" xfId="8328"/>
    <cellStyle name="Note 2 5 2 3 2 2 2" xfId="8329"/>
    <cellStyle name="Note 2 5 2 3 2 3" xfId="8330"/>
    <cellStyle name="Note 2 5 2 3 3" xfId="8331"/>
    <cellStyle name="Note 2 5 2 3 3 2" xfId="8332"/>
    <cellStyle name="Note 2 5 2 3 4" xfId="8333"/>
    <cellStyle name="Note 2 5 2 4" xfId="8334"/>
    <cellStyle name="Note 2 5 2 4 2" xfId="8335"/>
    <cellStyle name="Note 2 5 2 4 2 2" xfId="8336"/>
    <cellStyle name="Note 2 5 2 4 2 2 2" xfId="8337"/>
    <cellStyle name="Note 2 5 2 4 2 3" xfId="8338"/>
    <cellStyle name="Note 2 5 2 4 3" xfId="8339"/>
    <cellStyle name="Note 2 5 2 4 3 2" xfId="8340"/>
    <cellStyle name="Note 2 5 2 4 3 2 2" xfId="8341"/>
    <cellStyle name="Note 2 5 2 4 3 3" xfId="8342"/>
    <cellStyle name="Note 2 5 2 4 4" xfId="8343"/>
    <cellStyle name="Note 2 5 2 4 4 2" xfId="8344"/>
    <cellStyle name="Note 2 5 2 4 5" xfId="8345"/>
    <cellStyle name="Note 2 5 2 5" xfId="8346"/>
    <cellStyle name="Note 2 5 2 5 2" xfId="8347"/>
    <cellStyle name="Note 2 5 2 6" xfId="8348"/>
    <cellStyle name="Note 2 5 2 6 2" xfId="8349"/>
    <cellStyle name="Note 2 5 2 7" xfId="8350"/>
    <cellStyle name="Note 2 5 3" xfId="8351"/>
    <cellStyle name="Note 2 5 3 2" xfId="8352"/>
    <cellStyle name="Note 2 5 3 2 2" xfId="8353"/>
    <cellStyle name="Note 2 5 3 2 2 2" xfId="8354"/>
    <cellStyle name="Note 2 5 3 2 3" xfId="8355"/>
    <cellStyle name="Note 2 5 3 3" xfId="8356"/>
    <cellStyle name="Note 2 5 3 3 2" xfId="8357"/>
    <cellStyle name="Note 2 5 3 4" xfId="8358"/>
    <cellStyle name="Note 2 5 4" xfId="8359"/>
    <cellStyle name="Note 2 5 4 2" xfId="8360"/>
    <cellStyle name="Note 2 5 4 2 2" xfId="8361"/>
    <cellStyle name="Note 2 5 4 2 2 2" xfId="8362"/>
    <cellStyle name="Note 2 5 4 2 3" xfId="8363"/>
    <cellStyle name="Note 2 5 4 3" xfId="8364"/>
    <cellStyle name="Note 2 5 4 3 2" xfId="8365"/>
    <cellStyle name="Note 2 5 4 4" xfId="8366"/>
    <cellStyle name="Note 2 5 5" xfId="8367"/>
    <cellStyle name="Note 2 5 5 2" xfId="8368"/>
    <cellStyle name="Note 2 5 5 2 2" xfId="8369"/>
    <cellStyle name="Note 2 5 5 2 2 2" xfId="8370"/>
    <cellStyle name="Note 2 5 5 2 3" xfId="8371"/>
    <cellStyle name="Note 2 5 5 3" xfId="8372"/>
    <cellStyle name="Note 2 5 5 3 2" xfId="8373"/>
    <cellStyle name="Note 2 5 5 3 2 2" xfId="8374"/>
    <cellStyle name="Note 2 5 5 3 3" xfId="8375"/>
    <cellStyle name="Note 2 5 5 4" xfId="8376"/>
    <cellStyle name="Note 2 5 5 4 2" xfId="8377"/>
    <cellStyle name="Note 2 5 5 5" xfId="8378"/>
    <cellStyle name="Note 2 5 6" xfId="8379"/>
    <cellStyle name="Note 2 5 6 2" xfId="8380"/>
    <cellStyle name="Note 2 5 7" xfId="8381"/>
    <cellStyle name="Note 2 5 7 2" xfId="8382"/>
    <cellStyle name="Note 2 5 8" xfId="8383"/>
    <cellStyle name="Note 2 6" xfId="8384"/>
    <cellStyle name="Note 2 6 2" xfId="8385"/>
    <cellStyle name="Note 2 6 2 2" xfId="8386"/>
    <cellStyle name="Note 2 6 2 2 2" xfId="8387"/>
    <cellStyle name="Note 2 6 2 2 2 2" xfId="8388"/>
    <cellStyle name="Note 2 6 2 2 2 2 2" xfId="8389"/>
    <cellStyle name="Note 2 6 2 2 2 3" xfId="8390"/>
    <cellStyle name="Note 2 6 2 2 3" xfId="8391"/>
    <cellStyle name="Note 2 6 2 2 3 2" xfId="8392"/>
    <cellStyle name="Note 2 6 2 2 4" xfId="8393"/>
    <cellStyle name="Note 2 6 2 3" xfId="8394"/>
    <cellStyle name="Note 2 6 2 3 2" xfId="8395"/>
    <cellStyle name="Note 2 6 2 3 2 2" xfId="8396"/>
    <cellStyle name="Note 2 6 2 3 2 2 2" xfId="8397"/>
    <cellStyle name="Note 2 6 2 3 2 3" xfId="8398"/>
    <cellStyle name="Note 2 6 2 3 3" xfId="8399"/>
    <cellStyle name="Note 2 6 2 3 3 2" xfId="8400"/>
    <cellStyle name="Note 2 6 2 3 4" xfId="8401"/>
    <cellStyle name="Note 2 6 2 4" xfId="8402"/>
    <cellStyle name="Note 2 6 2 4 2" xfId="8403"/>
    <cellStyle name="Note 2 6 2 4 2 2" xfId="8404"/>
    <cellStyle name="Note 2 6 2 4 2 2 2" xfId="8405"/>
    <cellStyle name="Note 2 6 2 4 2 3" xfId="8406"/>
    <cellStyle name="Note 2 6 2 4 3" xfId="8407"/>
    <cellStyle name="Note 2 6 2 4 3 2" xfId="8408"/>
    <cellStyle name="Note 2 6 2 4 3 2 2" xfId="8409"/>
    <cellStyle name="Note 2 6 2 4 3 3" xfId="8410"/>
    <cellStyle name="Note 2 6 2 4 4" xfId="8411"/>
    <cellStyle name="Note 2 6 2 4 4 2" xfId="8412"/>
    <cellStyle name="Note 2 6 2 4 5" xfId="8413"/>
    <cellStyle name="Note 2 6 2 5" xfId="8414"/>
    <cellStyle name="Note 2 6 2 5 2" xfId="8415"/>
    <cellStyle name="Note 2 6 2 6" xfId="8416"/>
    <cellStyle name="Note 2 6 2 6 2" xfId="8417"/>
    <cellStyle name="Note 2 6 2 7" xfId="8418"/>
    <cellStyle name="Note 2 6 3" xfId="8419"/>
    <cellStyle name="Note 2 6 3 2" xfId="8420"/>
    <cellStyle name="Note 2 6 3 2 2" xfId="8421"/>
    <cellStyle name="Note 2 6 3 2 2 2" xfId="8422"/>
    <cellStyle name="Note 2 6 3 2 3" xfId="8423"/>
    <cellStyle name="Note 2 6 3 3" xfId="8424"/>
    <cellStyle name="Note 2 6 3 3 2" xfId="8425"/>
    <cellStyle name="Note 2 6 3 4" xfId="8426"/>
    <cellStyle name="Note 2 6 4" xfId="8427"/>
    <cellStyle name="Note 2 6 4 2" xfId="8428"/>
    <cellStyle name="Note 2 6 4 2 2" xfId="8429"/>
    <cellStyle name="Note 2 6 4 2 2 2" xfId="8430"/>
    <cellStyle name="Note 2 6 4 2 3" xfId="8431"/>
    <cellStyle name="Note 2 6 4 3" xfId="8432"/>
    <cellStyle name="Note 2 6 4 3 2" xfId="8433"/>
    <cellStyle name="Note 2 6 4 4" xfId="8434"/>
    <cellStyle name="Note 2 6 5" xfId="8435"/>
    <cellStyle name="Note 2 6 5 2" xfId="8436"/>
    <cellStyle name="Note 2 6 5 2 2" xfId="8437"/>
    <cellStyle name="Note 2 6 5 2 2 2" xfId="8438"/>
    <cellStyle name="Note 2 6 5 2 3" xfId="8439"/>
    <cellStyle name="Note 2 6 5 3" xfId="8440"/>
    <cellStyle name="Note 2 6 5 3 2" xfId="8441"/>
    <cellStyle name="Note 2 6 5 3 2 2" xfId="8442"/>
    <cellStyle name="Note 2 6 5 3 3" xfId="8443"/>
    <cellStyle name="Note 2 6 5 4" xfId="8444"/>
    <cellStyle name="Note 2 6 5 4 2" xfId="8445"/>
    <cellStyle name="Note 2 6 5 5" xfId="8446"/>
    <cellStyle name="Note 2 6 6" xfId="8447"/>
    <cellStyle name="Note 2 6 6 2" xfId="8448"/>
    <cellStyle name="Note 2 6 7" xfId="8449"/>
    <cellStyle name="Note 2 6 7 2" xfId="8450"/>
    <cellStyle name="Note 2 6 8" xfId="8451"/>
    <cellStyle name="Note 2 7" xfId="8452"/>
    <cellStyle name="Note 2 7 2" xfId="8453"/>
    <cellStyle name="Note 2 7 2 2" xfId="8454"/>
    <cellStyle name="Note 2 7 2 2 2" xfId="8455"/>
    <cellStyle name="Note 2 7 2 2 2 2" xfId="8456"/>
    <cellStyle name="Note 2 7 2 2 2 2 2" xfId="8457"/>
    <cellStyle name="Note 2 7 2 2 2 3" xfId="8458"/>
    <cellStyle name="Note 2 7 2 2 3" xfId="8459"/>
    <cellStyle name="Note 2 7 2 2 3 2" xfId="8460"/>
    <cellStyle name="Note 2 7 2 2 4" xfId="8461"/>
    <cellStyle name="Note 2 7 2 3" xfId="8462"/>
    <cellStyle name="Note 2 7 2 3 2" xfId="8463"/>
    <cellStyle name="Note 2 7 2 3 2 2" xfId="8464"/>
    <cellStyle name="Note 2 7 2 3 2 2 2" xfId="8465"/>
    <cellStyle name="Note 2 7 2 3 2 3" xfId="8466"/>
    <cellStyle name="Note 2 7 2 3 3" xfId="8467"/>
    <cellStyle name="Note 2 7 2 3 3 2" xfId="8468"/>
    <cellStyle name="Note 2 7 2 3 4" xfId="8469"/>
    <cellStyle name="Note 2 7 2 4" xfId="8470"/>
    <cellStyle name="Note 2 7 2 4 2" xfId="8471"/>
    <cellStyle name="Note 2 7 2 4 2 2" xfId="8472"/>
    <cellStyle name="Note 2 7 2 4 2 2 2" xfId="8473"/>
    <cellStyle name="Note 2 7 2 4 2 3" xfId="8474"/>
    <cellStyle name="Note 2 7 2 4 3" xfId="8475"/>
    <cellStyle name="Note 2 7 2 4 3 2" xfId="8476"/>
    <cellStyle name="Note 2 7 2 4 3 2 2" xfId="8477"/>
    <cellStyle name="Note 2 7 2 4 3 3" xfId="8478"/>
    <cellStyle name="Note 2 7 2 4 4" xfId="8479"/>
    <cellStyle name="Note 2 7 2 4 4 2" xfId="8480"/>
    <cellStyle name="Note 2 7 2 4 5" xfId="8481"/>
    <cellStyle name="Note 2 7 2 5" xfId="8482"/>
    <cellStyle name="Note 2 7 2 5 2" xfId="8483"/>
    <cellStyle name="Note 2 7 2 6" xfId="8484"/>
    <cellStyle name="Note 2 7 2 6 2" xfId="8485"/>
    <cellStyle name="Note 2 7 2 7" xfId="8486"/>
    <cellStyle name="Note 2 7 3" xfId="8487"/>
    <cellStyle name="Note 2 7 3 2" xfId="8488"/>
    <cellStyle name="Note 2 7 3 2 2" xfId="8489"/>
    <cellStyle name="Note 2 7 3 2 2 2" xfId="8490"/>
    <cellStyle name="Note 2 7 3 2 3" xfId="8491"/>
    <cellStyle name="Note 2 7 3 3" xfId="8492"/>
    <cellStyle name="Note 2 7 3 3 2" xfId="8493"/>
    <cellStyle name="Note 2 7 3 4" xfId="8494"/>
    <cellStyle name="Note 2 7 4" xfId="8495"/>
    <cellStyle name="Note 2 7 4 2" xfId="8496"/>
    <cellStyle name="Note 2 7 4 2 2" xfId="8497"/>
    <cellStyle name="Note 2 7 4 2 2 2" xfId="8498"/>
    <cellStyle name="Note 2 7 4 2 3" xfId="8499"/>
    <cellStyle name="Note 2 7 4 3" xfId="8500"/>
    <cellStyle name="Note 2 7 4 3 2" xfId="8501"/>
    <cellStyle name="Note 2 7 4 4" xfId="8502"/>
    <cellStyle name="Note 2 7 5" xfId="8503"/>
    <cellStyle name="Note 2 7 5 2" xfId="8504"/>
    <cellStyle name="Note 2 7 5 2 2" xfId="8505"/>
    <cellStyle name="Note 2 7 5 2 2 2" xfId="8506"/>
    <cellStyle name="Note 2 7 5 2 3" xfId="8507"/>
    <cellStyle name="Note 2 7 5 3" xfId="8508"/>
    <cellStyle name="Note 2 7 5 3 2" xfId="8509"/>
    <cellStyle name="Note 2 7 5 3 2 2" xfId="8510"/>
    <cellStyle name="Note 2 7 5 3 3" xfId="8511"/>
    <cellStyle name="Note 2 7 5 4" xfId="8512"/>
    <cellStyle name="Note 2 7 5 4 2" xfId="8513"/>
    <cellStyle name="Note 2 7 5 5" xfId="8514"/>
    <cellStyle name="Note 2 7 6" xfId="8515"/>
    <cellStyle name="Note 2 7 6 2" xfId="8516"/>
    <cellStyle name="Note 2 7 7" xfId="8517"/>
    <cellStyle name="Note 2 7 7 2" xfId="8518"/>
    <cellStyle name="Note 2 7 8" xfId="8519"/>
    <cellStyle name="Note 2 8" xfId="8520"/>
    <cellStyle name="Note 2 8 2" xfId="8521"/>
    <cellStyle name="Note 2 8 2 2" xfId="8522"/>
    <cellStyle name="Note 2 8 2 2 2" xfId="8523"/>
    <cellStyle name="Note 2 8 2 2 2 2" xfId="8524"/>
    <cellStyle name="Note 2 8 2 2 3" xfId="8525"/>
    <cellStyle name="Note 2 8 2 3" xfId="8526"/>
    <cellStyle name="Note 2 8 2 3 2" xfId="8527"/>
    <cellStyle name="Note 2 8 2 4" xfId="8528"/>
    <cellStyle name="Note 2 8 3" xfId="8529"/>
    <cellStyle name="Note 2 8 3 2" xfId="8530"/>
    <cellStyle name="Note 2 8 3 2 2" xfId="8531"/>
    <cellStyle name="Note 2 8 3 2 2 2" xfId="8532"/>
    <cellStyle name="Note 2 8 3 2 3" xfId="8533"/>
    <cellStyle name="Note 2 8 3 3" xfId="8534"/>
    <cellStyle name="Note 2 8 3 3 2" xfId="8535"/>
    <cellStyle name="Note 2 8 3 4" xfId="8536"/>
    <cellStyle name="Note 2 8 4" xfId="8537"/>
    <cellStyle name="Note 2 8 4 2" xfId="8538"/>
    <cellStyle name="Note 2 8 4 2 2" xfId="8539"/>
    <cellStyle name="Note 2 8 4 2 2 2" xfId="8540"/>
    <cellStyle name="Note 2 8 4 2 3" xfId="8541"/>
    <cellStyle name="Note 2 8 4 3" xfId="8542"/>
    <cellStyle name="Note 2 8 4 3 2" xfId="8543"/>
    <cellStyle name="Note 2 8 4 3 2 2" xfId="8544"/>
    <cellStyle name="Note 2 8 4 3 3" xfId="8545"/>
    <cellStyle name="Note 2 8 4 4" xfId="8546"/>
    <cellStyle name="Note 2 8 4 4 2" xfId="8547"/>
    <cellStyle name="Note 2 8 4 5" xfId="8548"/>
    <cellStyle name="Note 2 8 5" xfId="8549"/>
    <cellStyle name="Note 2 8 5 2" xfId="8550"/>
    <cellStyle name="Note 2 8 6" xfId="8551"/>
    <cellStyle name="Note 2 8 6 2" xfId="8552"/>
    <cellStyle name="Note 2 8 7" xfId="8553"/>
    <cellStyle name="Note 2 9" xfId="8554"/>
    <cellStyle name="Note 2 9 2" xfId="8555"/>
    <cellStyle name="Note 2 9 2 2" xfId="8556"/>
    <cellStyle name="Note 2 9 2 2 2" xfId="8557"/>
    <cellStyle name="Note 2 9 2 2 2 2" xfId="8558"/>
    <cellStyle name="Note 2 9 2 2 2 2 2" xfId="8559"/>
    <cellStyle name="Note 2 9 2 2 2 3" xfId="8560"/>
    <cellStyle name="Note 2 9 2 2 3" xfId="8561"/>
    <cellStyle name="Note 2 9 2 2 3 2" xfId="8562"/>
    <cellStyle name="Note 2 9 2 2 4" xfId="8563"/>
    <cellStyle name="Note 2 9 2 3" xfId="8564"/>
    <cellStyle name="Note 2 9 2 3 2" xfId="8565"/>
    <cellStyle name="Note 2 9 2 3 2 2" xfId="8566"/>
    <cellStyle name="Note 2 9 2 3 2 2 2" xfId="8567"/>
    <cellStyle name="Note 2 9 2 3 2 3" xfId="8568"/>
    <cellStyle name="Note 2 9 2 3 3" xfId="8569"/>
    <cellStyle name="Note 2 9 2 3 3 2" xfId="8570"/>
    <cellStyle name="Note 2 9 2 3 4" xfId="8571"/>
    <cellStyle name="Note 2 9 2 4" xfId="8572"/>
    <cellStyle name="Note 2 9 2 4 2" xfId="8573"/>
    <cellStyle name="Note 2 9 2 4 2 2" xfId="8574"/>
    <cellStyle name="Note 2 9 2 4 2 2 2" xfId="8575"/>
    <cellStyle name="Note 2 9 2 4 2 3" xfId="8576"/>
    <cellStyle name="Note 2 9 2 4 3" xfId="8577"/>
    <cellStyle name="Note 2 9 2 4 3 2" xfId="8578"/>
    <cellStyle name="Note 2 9 2 4 3 2 2" xfId="8579"/>
    <cellStyle name="Note 2 9 2 4 3 3" xfId="8580"/>
    <cellStyle name="Note 2 9 2 4 4" xfId="8581"/>
    <cellStyle name="Note 2 9 2 4 4 2" xfId="8582"/>
    <cellStyle name="Note 2 9 2 4 5" xfId="8583"/>
    <cellStyle name="Note 2 9 2 5" xfId="8584"/>
    <cellStyle name="Note 2 9 2 5 2" xfId="8585"/>
    <cellStyle name="Note 2 9 2 6" xfId="8586"/>
    <cellStyle name="Note 2 9 2 6 2" xfId="8587"/>
    <cellStyle name="Note 2 9 2 7" xfId="8588"/>
    <cellStyle name="Note 2 9 3" xfId="8589"/>
    <cellStyle name="Note 2 9 3 2" xfId="8590"/>
    <cellStyle name="Note 2 9 3 2 2" xfId="8591"/>
    <cellStyle name="Note 2 9 3 2 2 2" xfId="8592"/>
    <cellStyle name="Note 2 9 3 2 3" xfId="8593"/>
    <cellStyle name="Note 2 9 3 3" xfId="8594"/>
    <cellStyle name="Note 2 9 3 3 2" xfId="8595"/>
    <cellStyle name="Note 2 9 3 4" xfId="8596"/>
    <cellStyle name="Note 2 9 4" xfId="8597"/>
    <cellStyle name="Note 2 9 4 2" xfId="8598"/>
    <cellStyle name="Note 2 9 4 2 2" xfId="8599"/>
    <cellStyle name="Note 2 9 4 2 2 2" xfId="8600"/>
    <cellStyle name="Note 2 9 4 2 3" xfId="8601"/>
    <cellStyle name="Note 2 9 4 3" xfId="8602"/>
    <cellStyle name="Note 2 9 4 3 2" xfId="8603"/>
    <cellStyle name="Note 2 9 4 4" xfId="8604"/>
    <cellStyle name="Note 2 9 5" xfId="8605"/>
    <cellStyle name="Note 2 9 5 2" xfId="8606"/>
    <cellStyle name="Note 2 9 5 2 2" xfId="8607"/>
    <cellStyle name="Note 2 9 5 2 2 2" xfId="8608"/>
    <cellStyle name="Note 2 9 5 2 3" xfId="8609"/>
    <cellStyle name="Note 2 9 5 3" xfId="8610"/>
    <cellStyle name="Note 2 9 5 3 2" xfId="8611"/>
    <cellStyle name="Note 2 9 5 3 2 2" xfId="8612"/>
    <cellStyle name="Note 2 9 5 3 3" xfId="8613"/>
    <cellStyle name="Note 2 9 5 4" xfId="8614"/>
    <cellStyle name="Note 2 9 5 4 2" xfId="8615"/>
    <cellStyle name="Note 2 9 5 5" xfId="8616"/>
    <cellStyle name="Note 2 9 6" xfId="8617"/>
    <cellStyle name="Note 2 9 6 2" xfId="8618"/>
    <cellStyle name="Note 2 9 7" xfId="8619"/>
    <cellStyle name="Note 2 9 7 2" xfId="8620"/>
    <cellStyle name="Note 2 9 8" xfId="8621"/>
    <cellStyle name="Note 2_FundsFlow" xfId="8622"/>
    <cellStyle name="Note 3" xfId="8623"/>
    <cellStyle name="Note 3 10" xfId="8624"/>
    <cellStyle name="Note 3 10 2" xfId="8625"/>
    <cellStyle name="Note 3 11" xfId="8626"/>
    <cellStyle name="Note 3 11 2" xfId="8627"/>
    <cellStyle name="Note 3 12" xfId="8628"/>
    <cellStyle name="Note 3 2" xfId="8629"/>
    <cellStyle name="Note 3 2 2" xfId="8630"/>
    <cellStyle name="Note 3 2 3" xfId="8631"/>
    <cellStyle name="Note 3 2 3 2" xfId="8632"/>
    <cellStyle name="Note 3 2 3 2 2" xfId="8633"/>
    <cellStyle name="Note 3 2 3 3" xfId="8634"/>
    <cellStyle name="Note 3 2 4" xfId="8635"/>
    <cellStyle name="Note 3 2 4 2" xfId="8636"/>
    <cellStyle name="Note 3 2 4 2 2" xfId="8637"/>
    <cellStyle name="Note 3 2 4 3" xfId="8638"/>
    <cellStyle name="Note 3 2 5" xfId="8639"/>
    <cellStyle name="Note 3 2 5 2" xfId="8640"/>
    <cellStyle name="Note 3 2 6" xfId="8641"/>
    <cellStyle name="Note 3 2 6 2" xfId="8642"/>
    <cellStyle name="Note 3 2 7" xfId="8643"/>
    <cellStyle name="Note 3 3" xfId="8644"/>
    <cellStyle name="Note 3 3 2" xfId="8645"/>
    <cellStyle name="Note 3 3 2 2" xfId="8646"/>
    <cellStyle name="Note 3 3 2 2 2" xfId="8647"/>
    <cellStyle name="Note 3 3 2 2 2 2" xfId="8648"/>
    <cellStyle name="Note 3 3 2 2 2 2 2" xfId="8649"/>
    <cellStyle name="Note 3 3 2 2 2 3" xfId="8650"/>
    <cellStyle name="Note 3 3 2 2 3" xfId="8651"/>
    <cellStyle name="Note 3 3 2 2 3 2" xfId="8652"/>
    <cellStyle name="Note 3 3 2 2 4" xfId="8653"/>
    <cellStyle name="Note 3 3 2 3" xfId="8654"/>
    <cellStyle name="Note 3 3 2 3 2" xfId="8655"/>
    <cellStyle name="Note 3 3 2 3 2 2" xfId="8656"/>
    <cellStyle name="Note 3 3 2 3 2 2 2" xfId="8657"/>
    <cellStyle name="Note 3 3 2 3 2 3" xfId="8658"/>
    <cellStyle name="Note 3 3 2 3 3" xfId="8659"/>
    <cellStyle name="Note 3 3 2 3 3 2" xfId="8660"/>
    <cellStyle name="Note 3 3 2 3 4" xfId="8661"/>
    <cellStyle name="Note 3 3 2 4" xfId="8662"/>
    <cellStyle name="Note 3 3 2 4 2" xfId="8663"/>
    <cellStyle name="Note 3 3 2 4 2 2" xfId="8664"/>
    <cellStyle name="Note 3 3 2 4 2 2 2" xfId="8665"/>
    <cellStyle name="Note 3 3 2 4 2 3" xfId="8666"/>
    <cellStyle name="Note 3 3 2 4 3" xfId="8667"/>
    <cellStyle name="Note 3 3 2 4 3 2" xfId="8668"/>
    <cellStyle name="Note 3 3 2 4 3 2 2" xfId="8669"/>
    <cellStyle name="Note 3 3 2 4 3 3" xfId="8670"/>
    <cellStyle name="Note 3 3 2 4 4" xfId="8671"/>
    <cellStyle name="Note 3 3 2 4 4 2" xfId="8672"/>
    <cellStyle name="Note 3 3 2 4 5" xfId="8673"/>
    <cellStyle name="Note 3 3 2 5" xfId="8674"/>
    <cellStyle name="Note 3 3 2 5 2" xfId="8675"/>
    <cellStyle name="Note 3 3 2 6" xfId="8676"/>
    <cellStyle name="Note 3 3 2 6 2" xfId="8677"/>
    <cellStyle name="Note 3 3 2 7" xfId="8678"/>
    <cellStyle name="Note 3 3 3" xfId="8679"/>
    <cellStyle name="Note 3 3 3 2" xfId="8680"/>
    <cellStyle name="Note 3 3 3 2 2" xfId="8681"/>
    <cellStyle name="Note 3 3 3 2 2 2" xfId="8682"/>
    <cellStyle name="Note 3 3 3 2 3" xfId="8683"/>
    <cellStyle name="Note 3 3 3 3" xfId="8684"/>
    <cellStyle name="Note 3 3 3 3 2" xfId="8685"/>
    <cellStyle name="Note 3 3 3 3 2 2" xfId="8686"/>
    <cellStyle name="Note 3 3 3 3 3" xfId="8687"/>
    <cellStyle name="Note 3 3 3 4" xfId="8688"/>
    <cellStyle name="Note 3 3 3 4 2" xfId="8689"/>
    <cellStyle name="Note 3 3 3 5" xfId="8690"/>
    <cellStyle name="Note 3 3 3 5 2" xfId="8691"/>
    <cellStyle name="Note 3 3 3 6" xfId="8692"/>
    <cellStyle name="Note 3 3 4" xfId="8693"/>
    <cellStyle name="Note 3 3 4 2" xfId="8694"/>
    <cellStyle name="Note 3 3 4 2 2" xfId="8695"/>
    <cellStyle name="Note 3 3 4 2 2 2" xfId="8696"/>
    <cellStyle name="Note 3 3 4 2 3" xfId="8697"/>
    <cellStyle name="Note 3 3 4 3" xfId="8698"/>
    <cellStyle name="Note 3 3 4 3 2" xfId="8699"/>
    <cellStyle name="Note 3 3 4 4" xfId="8700"/>
    <cellStyle name="Note 3 3 5" xfId="8701"/>
    <cellStyle name="Note 3 3 5 2" xfId="8702"/>
    <cellStyle name="Note 3 3 5 2 2" xfId="8703"/>
    <cellStyle name="Note 3 3 5 2 2 2" xfId="8704"/>
    <cellStyle name="Note 3 3 5 2 3" xfId="8705"/>
    <cellStyle name="Note 3 3 5 3" xfId="8706"/>
    <cellStyle name="Note 3 3 5 3 2" xfId="8707"/>
    <cellStyle name="Note 3 3 5 4" xfId="8708"/>
    <cellStyle name="Note 3 3 6" xfId="8709"/>
    <cellStyle name="Note 3 3 6 2" xfId="8710"/>
    <cellStyle name="Note 3 3 6 2 2" xfId="8711"/>
    <cellStyle name="Note 3 3 6 2 2 2" xfId="8712"/>
    <cellStyle name="Note 3 3 6 2 3" xfId="8713"/>
    <cellStyle name="Note 3 3 6 3" xfId="8714"/>
    <cellStyle name="Note 3 3 6 3 2" xfId="8715"/>
    <cellStyle name="Note 3 3 6 3 2 2" xfId="8716"/>
    <cellStyle name="Note 3 3 6 3 3" xfId="8717"/>
    <cellStyle name="Note 3 3 6 4" xfId="8718"/>
    <cellStyle name="Note 3 3 6 4 2" xfId="8719"/>
    <cellStyle name="Note 3 3 6 5" xfId="8720"/>
    <cellStyle name="Note 3 3 7" xfId="8721"/>
    <cellStyle name="Note 3 4" xfId="8722"/>
    <cellStyle name="Note 3 4 2" xfId="8723"/>
    <cellStyle name="Note 3 4 2 2" xfId="8724"/>
    <cellStyle name="Note 3 4 2 2 2" xfId="8725"/>
    <cellStyle name="Note 3 4 2 2 2 2" xfId="8726"/>
    <cellStyle name="Note 3 4 2 2 2 2 2" xfId="8727"/>
    <cellStyle name="Note 3 4 2 2 2 3" xfId="8728"/>
    <cellStyle name="Note 3 4 2 2 3" xfId="8729"/>
    <cellStyle name="Note 3 4 2 2 3 2" xfId="8730"/>
    <cellStyle name="Note 3 4 2 2 4" xfId="8731"/>
    <cellStyle name="Note 3 4 2 3" xfId="8732"/>
    <cellStyle name="Note 3 4 2 3 2" xfId="8733"/>
    <cellStyle name="Note 3 4 2 3 2 2" xfId="8734"/>
    <cellStyle name="Note 3 4 2 3 2 2 2" xfId="8735"/>
    <cellStyle name="Note 3 4 2 3 2 3" xfId="8736"/>
    <cellStyle name="Note 3 4 2 3 3" xfId="8737"/>
    <cellStyle name="Note 3 4 2 3 3 2" xfId="8738"/>
    <cellStyle name="Note 3 4 2 3 4" xfId="8739"/>
    <cellStyle name="Note 3 4 2 4" xfId="8740"/>
    <cellStyle name="Note 3 4 2 4 2" xfId="8741"/>
    <cellStyle name="Note 3 4 2 4 2 2" xfId="8742"/>
    <cellStyle name="Note 3 4 2 4 2 2 2" xfId="8743"/>
    <cellStyle name="Note 3 4 2 4 2 3" xfId="8744"/>
    <cellStyle name="Note 3 4 2 4 3" xfId="8745"/>
    <cellStyle name="Note 3 4 2 4 3 2" xfId="8746"/>
    <cellStyle name="Note 3 4 2 4 3 2 2" xfId="8747"/>
    <cellStyle name="Note 3 4 2 4 3 3" xfId="8748"/>
    <cellStyle name="Note 3 4 2 4 4" xfId="8749"/>
    <cellStyle name="Note 3 4 2 4 4 2" xfId="8750"/>
    <cellStyle name="Note 3 4 2 4 5" xfId="8751"/>
    <cellStyle name="Note 3 4 2 5" xfId="8752"/>
    <cellStyle name="Note 3 4 2 5 2" xfId="8753"/>
    <cellStyle name="Note 3 4 2 6" xfId="8754"/>
    <cellStyle name="Note 3 4 2 6 2" xfId="8755"/>
    <cellStyle name="Note 3 4 2 7" xfId="8756"/>
    <cellStyle name="Note 3 4 3" xfId="8757"/>
    <cellStyle name="Note 3 4 3 2" xfId="8758"/>
    <cellStyle name="Note 3 4 3 2 2" xfId="8759"/>
    <cellStyle name="Note 3 4 3 2 2 2" xfId="8760"/>
    <cellStyle name="Note 3 4 3 2 3" xfId="8761"/>
    <cellStyle name="Note 3 4 3 3" xfId="8762"/>
    <cellStyle name="Note 3 4 3 3 2" xfId="8763"/>
    <cellStyle name="Note 3 4 3 4" xfId="8764"/>
    <cellStyle name="Note 3 4 4" xfId="8765"/>
    <cellStyle name="Note 3 4 4 2" xfId="8766"/>
    <cellStyle name="Note 3 4 4 2 2" xfId="8767"/>
    <cellStyle name="Note 3 4 4 2 2 2" xfId="8768"/>
    <cellStyle name="Note 3 4 4 2 3" xfId="8769"/>
    <cellStyle name="Note 3 4 4 3" xfId="8770"/>
    <cellStyle name="Note 3 4 4 3 2" xfId="8771"/>
    <cellStyle name="Note 3 4 4 4" xfId="8772"/>
    <cellStyle name="Note 3 4 5" xfId="8773"/>
    <cellStyle name="Note 3 4 5 2" xfId="8774"/>
    <cellStyle name="Note 3 4 5 2 2" xfId="8775"/>
    <cellStyle name="Note 3 4 5 2 2 2" xfId="8776"/>
    <cellStyle name="Note 3 4 5 2 3" xfId="8777"/>
    <cellStyle name="Note 3 4 5 3" xfId="8778"/>
    <cellStyle name="Note 3 4 5 3 2" xfId="8779"/>
    <cellStyle name="Note 3 4 5 3 2 2" xfId="8780"/>
    <cellStyle name="Note 3 4 5 3 3" xfId="8781"/>
    <cellStyle name="Note 3 4 5 4" xfId="8782"/>
    <cellStyle name="Note 3 4 5 4 2" xfId="8783"/>
    <cellStyle name="Note 3 4 5 5" xfId="8784"/>
    <cellStyle name="Note 3 4 6" xfId="8785"/>
    <cellStyle name="Note 3 4 6 2" xfId="8786"/>
    <cellStyle name="Note 3 4 7" xfId="8787"/>
    <cellStyle name="Note 3 4 7 2" xfId="8788"/>
    <cellStyle name="Note 3 4 8" xfId="8789"/>
    <cellStyle name="Note 3 5" xfId="8790"/>
    <cellStyle name="Note 3 5 2" xfId="8791"/>
    <cellStyle name="Note 3 5 2 2" xfId="8792"/>
    <cellStyle name="Note 3 5 2 2 2" xfId="8793"/>
    <cellStyle name="Note 3 5 2 2 2 2" xfId="8794"/>
    <cellStyle name="Note 3 5 2 2 3" xfId="8795"/>
    <cellStyle name="Note 3 5 2 3" xfId="8796"/>
    <cellStyle name="Note 3 5 2 3 2" xfId="8797"/>
    <cellStyle name="Note 3 5 2 4" xfId="8798"/>
    <cellStyle name="Note 3 5 3" xfId="8799"/>
    <cellStyle name="Note 3 5 3 2" xfId="8800"/>
    <cellStyle name="Note 3 5 3 2 2" xfId="8801"/>
    <cellStyle name="Note 3 5 3 2 2 2" xfId="8802"/>
    <cellStyle name="Note 3 5 3 2 3" xfId="8803"/>
    <cellStyle name="Note 3 5 3 3" xfId="8804"/>
    <cellStyle name="Note 3 5 3 3 2" xfId="8805"/>
    <cellStyle name="Note 3 5 3 4" xfId="8806"/>
    <cellStyle name="Note 3 5 4" xfId="8807"/>
    <cellStyle name="Note 3 5 4 2" xfId="8808"/>
    <cellStyle name="Note 3 5 4 2 2" xfId="8809"/>
    <cellStyle name="Note 3 5 4 2 2 2" xfId="8810"/>
    <cellStyle name="Note 3 5 4 2 3" xfId="8811"/>
    <cellStyle name="Note 3 5 4 3" xfId="8812"/>
    <cellStyle name="Note 3 5 4 3 2" xfId="8813"/>
    <cellStyle name="Note 3 5 4 3 2 2" xfId="8814"/>
    <cellStyle name="Note 3 5 4 3 3" xfId="8815"/>
    <cellStyle name="Note 3 5 4 4" xfId="8816"/>
    <cellStyle name="Note 3 5 4 4 2" xfId="8817"/>
    <cellStyle name="Note 3 5 4 5" xfId="8818"/>
    <cellStyle name="Note 3 5 5" xfId="8819"/>
    <cellStyle name="Note 3 5 5 2" xfId="8820"/>
    <cellStyle name="Note 3 5 6" xfId="8821"/>
    <cellStyle name="Note 3 5 6 2" xfId="8822"/>
    <cellStyle name="Note 3 5 7" xfId="8823"/>
    <cellStyle name="Note 3 6" xfId="8824"/>
    <cellStyle name="Note 3 6 2" xfId="8825"/>
    <cellStyle name="Note 3 6 2 2" xfId="8826"/>
    <cellStyle name="Note 3 6 2 2 2" xfId="8827"/>
    <cellStyle name="Note 3 6 2 2 2 2" xfId="8828"/>
    <cellStyle name="Note 3 6 2 2 2 2 2" xfId="8829"/>
    <cellStyle name="Note 3 6 2 2 2 3" xfId="8830"/>
    <cellStyle name="Note 3 6 2 2 3" xfId="8831"/>
    <cellStyle name="Note 3 6 2 2 3 2" xfId="8832"/>
    <cellStyle name="Note 3 6 2 2 4" xfId="8833"/>
    <cellStyle name="Note 3 6 2 3" xfId="8834"/>
    <cellStyle name="Note 3 6 2 3 2" xfId="8835"/>
    <cellStyle name="Note 3 6 2 3 2 2" xfId="8836"/>
    <cellStyle name="Note 3 6 2 3 2 2 2" xfId="8837"/>
    <cellStyle name="Note 3 6 2 3 2 3" xfId="8838"/>
    <cellStyle name="Note 3 6 2 3 3" xfId="8839"/>
    <cellStyle name="Note 3 6 2 3 3 2" xfId="8840"/>
    <cellStyle name="Note 3 6 2 3 4" xfId="8841"/>
    <cellStyle name="Note 3 6 2 4" xfId="8842"/>
    <cellStyle name="Note 3 6 2 4 2" xfId="8843"/>
    <cellStyle name="Note 3 6 2 4 2 2" xfId="8844"/>
    <cellStyle name="Note 3 6 2 4 2 2 2" xfId="8845"/>
    <cellStyle name="Note 3 6 2 4 2 3" xfId="8846"/>
    <cellStyle name="Note 3 6 2 4 3" xfId="8847"/>
    <cellStyle name="Note 3 6 2 4 3 2" xfId="8848"/>
    <cellStyle name="Note 3 6 2 4 3 2 2" xfId="8849"/>
    <cellStyle name="Note 3 6 2 4 3 3" xfId="8850"/>
    <cellStyle name="Note 3 6 2 4 4" xfId="8851"/>
    <cellStyle name="Note 3 6 2 4 4 2" xfId="8852"/>
    <cellStyle name="Note 3 6 2 4 5" xfId="8853"/>
    <cellStyle name="Note 3 6 2 5" xfId="8854"/>
    <cellStyle name="Note 3 6 2 5 2" xfId="8855"/>
    <cellStyle name="Note 3 6 2 6" xfId="8856"/>
    <cellStyle name="Note 3 6 2 6 2" xfId="8857"/>
    <cellStyle name="Note 3 6 2 7" xfId="8858"/>
    <cellStyle name="Note 3 6 3" xfId="8859"/>
    <cellStyle name="Note 3 6 3 2" xfId="8860"/>
    <cellStyle name="Note 3 6 3 2 2" xfId="8861"/>
    <cellStyle name="Note 3 6 3 2 2 2" xfId="8862"/>
    <cellStyle name="Note 3 6 3 2 3" xfId="8863"/>
    <cellStyle name="Note 3 6 3 3" xfId="8864"/>
    <cellStyle name="Note 3 6 3 3 2" xfId="8865"/>
    <cellStyle name="Note 3 6 3 4" xfId="8866"/>
    <cellStyle name="Note 3 6 4" xfId="8867"/>
    <cellStyle name="Note 3 6 4 2" xfId="8868"/>
    <cellStyle name="Note 3 6 4 2 2" xfId="8869"/>
    <cellStyle name="Note 3 6 4 2 2 2" xfId="8870"/>
    <cellStyle name="Note 3 6 4 2 3" xfId="8871"/>
    <cellStyle name="Note 3 6 4 3" xfId="8872"/>
    <cellStyle name="Note 3 6 4 3 2" xfId="8873"/>
    <cellStyle name="Note 3 6 4 4" xfId="8874"/>
    <cellStyle name="Note 3 6 5" xfId="8875"/>
    <cellStyle name="Note 3 6 5 2" xfId="8876"/>
    <cellStyle name="Note 3 6 5 2 2" xfId="8877"/>
    <cellStyle name="Note 3 6 5 2 2 2" xfId="8878"/>
    <cellStyle name="Note 3 6 5 2 3" xfId="8879"/>
    <cellStyle name="Note 3 6 5 3" xfId="8880"/>
    <cellStyle name="Note 3 6 5 3 2" xfId="8881"/>
    <cellStyle name="Note 3 6 5 3 2 2" xfId="8882"/>
    <cellStyle name="Note 3 6 5 3 3" xfId="8883"/>
    <cellStyle name="Note 3 6 5 4" xfId="8884"/>
    <cellStyle name="Note 3 6 5 4 2" xfId="8885"/>
    <cellStyle name="Note 3 6 5 5" xfId="8886"/>
    <cellStyle name="Note 3 6 6" xfId="8887"/>
    <cellStyle name="Note 3 6 6 2" xfId="8888"/>
    <cellStyle name="Note 3 6 7" xfId="8889"/>
    <cellStyle name="Note 3 6 7 2" xfId="8890"/>
    <cellStyle name="Note 3 6 8" xfId="8891"/>
    <cellStyle name="Note 3 7" xfId="8892"/>
    <cellStyle name="Note 3 7 2" xfId="8893"/>
    <cellStyle name="Note 3 7 2 2" xfId="8894"/>
    <cellStyle name="Note 3 7 2 2 2" xfId="8895"/>
    <cellStyle name="Note 3 7 2 3" xfId="8896"/>
    <cellStyle name="Note 3 7 3" xfId="8897"/>
    <cellStyle name="Note 3 7 3 2" xfId="8898"/>
    <cellStyle name="Note 3 7 4" xfId="8899"/>
    <cellStyle name="Note 3 8" xfId="8900"/>
    <cellStyle name="Note 3 8 2" xfId="8901"/>
    <cellStyle name="Note 3 8 2 2" xfId="8902"/>
    <cellStyle name="Note 3 8 2 2 2" xfId="8903"/>
    <cellStyle name="Note 3 8 2 3" xfId="8904"/>
    <cellStyle name="Note 3 8 3" xfId="8905"/>
    <cellStyle name="Note 3 8 3 2" xfId="8906"/>
    <cellStyle name="Note 3 8 4" xfId="8907"/>
    <cellStyle name="Note 3 9" xfId="8908"/>
    <cellStyle name="Note 3 9 2" xfId="8909"/>
    <cellStyle name="Note 3 9 2 2" xfId="8910"/>
    <cellStyle name="Note 3 9 2 2 2" xfId="8911"/>
    <cellStyle name="Note 3 9 2 3" xfId="8912"/>
    <cellStyle name="Note 3 9 3" xfId="8913"/>
    <cellStyle name="Note 3 9 3 2" xfId="8914"/>
    <cellStyle name="Note 3 9 3 2 2" xfId="8915"/>
    <cellStyle name="Note 3 9 3 3" xfId="8916"/>
    <cellStyle name="Note 3 9 4" xfId="8917"/>
    <cellStyle name="Note 3 9 4 2" xfId="8918"/>
    <cellStyle name="Note 3 9 5" xfId="8919"/>
    <cellStyle name="Note 3_FundsFlow" xfId="8920"/>
    <cellStyle name="Note 4" xfId="8921"/>
    <cellStyle name="Note 4 10" xfId="8922"/>
    <cellStyle name="Note 4 2" xfId="8923"/>
    <cellStyle name="Note 4 2 2" xfId="8924"/>
    <cellStyle name="Note 4 2 2 2" xfId="8925"/>
    <cellStyle name="Note 4 2 2 2 2" xfId="8926"/>
    <cellStyle name="Note 4 2 2 2 2 2" xfId="8927"/>
    <cellStyle name="Note 4 2 2 2 2 2 2" xfId="8928"/>
    <cellStyle name="Note 4 2 2 2 2 3" xfId="8929"/>
    <cellStyle name="Note 4 2 2 2 3" xfId="8930"/>
    <cellStyle name="Note 4 2 2 2 3 2" xfId="8931"/>
    <cellStyle name="Note 4 2 2 2 4" xfId="8932"/>
    <cellStyle name="Note 4 2 2 3" xfId="8933"/>
    <cellStyle name="Note 4 2 2 3 2" xfId="8934"/>
    <cellStyle name="Note 4 2 2 3 2 2" xfId="8935"/>
    <cellStyle name="Note 4 2 2 3 2 2 2" xfId="8936"/>
    <cellStyle name="Note 4 2 2 3 2 3" xfId="8937"/>
    <cellStyle name="Note 4 2 2 3 3" xfId="8938"/>
    <cellStyle name="Note 4 2 2 3 3 2" xfId="8939"/>
    <cellStyle name="Note 4 2 2 3 4" xfId="8940"/>
    <cellStyle name="Note 4 2 2 4" xfId="8941"/>
    <cellStyle name="Note 4 2 2 4 2" xfId="8942"/>
    <cellStyle name="Note 4 2 2 4 2 2" xfId="8943"/>
    <cellStyle name="Note 4 2 2 4 2 2 2" xfId="8944"/>
    <cellStyle name="Note 4 2 2 4 2 3" xfId="8945"/>
    <cellStyle name="Note 4 2 2 4 3" xfId="8946"/>
    <cellStyle name="Note 4 2 2 4 3 2" xfId="8947"/>
    <cellStyle name="Note 4 2 2 4 3 2 2" xfId="8948"/>
    <cellStyle name="Note 4 2 2 4 3 3" xfId="8949"/>
    <cellStyle name="Note 4 2 2 4 4" xfId="8950"/>
    <cellStyle name="Note 4 2 2 4 4 2" xfId="8951"/>
    <cellStyle name="Note 4 2 2 4 5" xfId="8952"/>
    <cellStyle name="Note 4 2 2 5" xfId="8953"/>
    <cellStyle name="Note 4 2 2 5 2" xfId="8954"/>
    <cellStyle name="Note 4 2 2 6" xfId="8955"/>
    <cellStyle name="Note 4 2 2 6 2" xfId="8956"/>
    <cellStyle name="Note 4 2 2 7" xfId="8957"/>
    <cellStyle name="Note 4 2 3" xfId="8958"/>
    <cellStyle name="Note 4 2 3 2" xfId="8959"/>
    <cellStyle name="Note 4 2 3 2 2" xfId="8960"/>
    <cellStyle name="Note 4 2 3 2 2 2" xfId="8961"/>
    <cellStyle name="Note 4 2 3 2 3" xfId="8962"/>
    <cellStyle name="Note 4 2 3 3" xfId="8963"/>
    <cellStyle name="Note 4 2 3 3 2" xfId="8964"/>
    <cellStyle name="Note 4 2 3 3 2 2" xfId="8965"/>
    <cellStyle name="Note 4 2 3 3 3" xfId="8966"/>
    <cellStyle name="Note 4 2 3 4" xfId="8967"/>
    <cellStyle name="Note 4 2 3 4 2" xfId="8968"/>
    <cellStyle name="Note 4 2 3 5" xfId="8969"/>
    <cellStyle name="Note 4 2 3 5 2" xfId="8970"/>
    <cellStyle name="Note 4 2 3 6" xfId="8971"/>
    <cellStyle name="Note 4 2 4" xfId="8972"/>
    <cellStyle name="Note 4 2 4 2" xfId="8973"/>
    <cellStyle name="Note 4 2 4 2 2" xfId="8974"/>
    <cellStyle name="Note 4 2 4 2 2 2" xfId="8975"/>
    <cellStyle name="Note 4 2 4 2 3" xfId="8976"/>
    <cellStyle name="Note 4 2 4 3" xfId="8977"/>
    <cellStyle name="Note 4 2 4 3 2" xfId="8978"/>
    <cellStyle name="Note 4 2 4 4" xfId="8979"/>
    <cellStyle name="Note 4 2 5" xfId="8980"/>
    <cellStyle name="Note 4 2 5 2" xfId="8981"/>
    <cellStyle name="Note 4 2 5 2 2" xfId="8982"/>
    <cellStyle name="Note 4 2 5 2 2 2" xfId="8983"/>
    <cellStyle name="Note 4 2 5 2 3" xfId="8984"/>
    <cellStyle name="Note 4 2 5 3" xfId="8985"/>
    <cellStyle name="Note 4 2 5 3 2" xfId="8986"/>
    <cellStyle name="Note 4 2 5 4" xfId="8987"/>
    <cellStyle name="Note 4 2 6" xfId="8988"/>
    <cellStyle name="Note 4 2 6 2" xfId="8989"/>
    <cellStyle name="Note 4 2 6 2 2" xfId="8990"/>
    <cellStyle name="Note 4 2 6 2 2 2" xfId="8991"/>
    <cellStyle name="Note 4 2 6 2 3" xfId="8992"/>
    <cellStyle name="Note 4 2 6 3" xfId="8993"/>
    <cellStyle name="Note 4 2 6 3 2" xfId="8994"/>
    <cellStyle name="Note 4 2 6 3 2 2" xfId="8995"/>
    <cellStyle name="Note 4 2 6 3 3" xfId="8996"/>
    <cellStyle name="Note 4 2 6 4" xfId="8997"/>
    <cellStyle name="Note 4 2 6 4 2" xfId="8998"/>
    <cellStyle name="Note 4 2 6 5" xfId="8999"/>
    <cellStyle name="Note 4 2 7" xfId="9000"/>
    <cellStyle name="Note 4 3" xfId="9001"/>
    <cellStyle name="Note 4 3 2" xfId="9002"/>
    <cellStyle name="Note 4 3 2 2" xfId="9003"/>
    <cellStyle name="Note 4 3 2 2 2" xfId="9004"/>
    <cellStyle name="Note 4 3 2 2 2 2" xfId="9005"/>
    <cellStyle name="Note 4 3 2 2 2 2 2" xfId="9006"/>
    <cellStyle name="Note 4 3 2 2 2 3" xfId="9007"/>
    <cellStyle name="Note 4 3 2 2 3" xfId="9008"/>
    <cellStyle name="Note 4 3 2 2 3 2" xfId="9009"/>
    <cellStyle name="Note 4 3 2 2 4" xfId="9010"/>
    <cellStyle name="Note 4 3 2 3" xfId="9011"/>
    <cellStyle name="Note 4 3 2 3 2" xfId="9012"/>
    <cellStyle name="Note 4 3 2 3 2 2" xfId="9013"/>
    <cellStyle name="Note 4 3 2 3 2 2 2" xfId="9014"/>
    <cellStyle name="Note 4 3 2 3 2 3" xfId="9015"/>
    <cellStyle name="Note 4 3 2 3 3" xfId="9016"/>
    <cellStyle name="Note 4 3 2 3 3 2" xfId="9017"/>
    <cellStyle name="Note 4 3 2 3 4" xfId="9018"/>
    <cellStyle name="Note 4 3 2 4" xfId="9019"/>
    <cellStyle name="Note 4 3 2 4 2" xfId="9020"/>
    <cellStyle name="Note 4 3 2 4 2 2" xfId="9021"/>
    <cellStyle name="Note 4 3 2 4 2 2 2" xfId="9022"/>
    <cellStyle name="Note 4 3 2 4 2 3" xfId="9023"/>
    <cellStyle name="Note 4 3 2 4 3" xfId="9024"/>
    <cellStyle name="Note 4 3 2 4 3 2" xfId="9025"/>
    <cellStyle name="Note 4 3 2 4 3 2 2" xfId="9026"/>
    <cellStyle name="Note 4 3 2 4 3 3" xfId="9027"/>
    <cellStyle name="Note 4 3 2 4 4" xfId="9028"/>
    <cellStyle name="Note 4 3 2 4 4 2" xfId="9029"/>
    <cellStyle name="Note 4 3 2 4 5" xfId="9030"/>
    <cellStyle name="Note 4 3 2 5" xfId="9031"/>
    <cellStyle name="Note 4 3 2 5 2" xfId="9032"/>
    <cellStyle name="Note 4 3 2 6" xfId="9033"/>
    <cellStyle name="Note 4 3 2 6 2" xfId="9034"/>
    <cellStyle name="Note 4 3 2 7" xfId="9035"/>
    <cellStyle name="Note 4 3 3" xfId="9036"/>
    <cellStyle name="Note 4 3 3 2" xfId="9037"/>
    <cellStyle name="Note 4 3 3 2 2" xfId="9038"/>
    <cellStyle name="Note 4 3 3 2 2 2" xfId="9039"/>
    <cellStyle name="Note 4 3 3 2 3" xfId="9040"/>
    <cellStyle name="Note 4 3 3 3" xfId="9041"/>
    <cellStyle name="Note 4 3 3 3 2" xfId="9042"/>
    <cellStyle name="Note 4 3 3 4" xfId="9043"/>
    <cellStyle name="Note 4 3 4" xfId="9044"/>
    <cellStyle name="Note 4 3 4 2" xfId="9045"/>
    <cellStyle name="Note 4 3 4 2 2" xfId="9046"/>
    <cellStyle name="Note 4 3 4 2 2 2" xfId="9047"/>
    <cellStyle name="Note 4 3 4 2 3" xfId="9048"/>
    <cellStyle name="Note 4 3 4 3" xfId="9049"/>
    <cellStyle name="Note 4 3 4 3 2" xfId="9050"/>
    <cellStyle name="Note 4 3 4 4" xfId="9051"/>
    <cellStyle name="Note 4 3 5" xfId="9052"/>
    <cellStyle name="Note 4 3 5 2" xfId="9053"/>
    <cellStyle name="Note 4 3 5 2 2" xfId="9054"/>
    <cellStyle name="Note 4 3 5 2 2 2" xfId="9055"/>
    <cellStyle name="Note 4 3 5 2 3" xfId="9056"/>
    <cellStyle name="Note 4 3 5 3" xfId="9057"/>
    <cellStyle name="Note 4 3 5 3 2" xfId="9058"/>
    <cellStyle name="Note 4 3 5 3 2 2" xfId="9059"/>
    <cellStyle name="Note 4 3 5 3 3" xfId="9060"/>
    <cellStyle name="Note 4 3 5 4" xfId="9061"/>
    <cellStyle name="Note 4 3 5 4 2" xfId="9062"/>
    <cellStyle name="Note 4 3 5 5" xfId="9063"/>
    <cellStyle name="Note 4 3 6" xfId="9064"/>
    <cellStyle name="Note 4 3 6 2" xfId="9065"/>
    <cellStyle name="Note 4 3 7" xfId="9066"/>
    <cellStyle name="Note 4 3 7 2" xfId="9067"/>
    <cellStyle name="Note 4 3 8" xfId="9068"/>
    <cellStyle name="Note 4 4" xfId="9069"/>
    <cellStyle name="Note 4 4 2" xfId="9070"/>
    <cellStyle name="Note 4 4 2 2" xfId="9071"/>
    <cellStyle name="Note 4 4 2 2 2" xfId="9072"/>
    <cellStyle name="Note 4 4 2 2 2 2" xfId="9073"/>
    <cellStyle name="Note 4 4 2 2 3" xfId="9074"/>
    <cellStyle name="Note 4 4 2 3" xfId="9075"/>
    <cellStyle name="Note 4 4 2 3 2" xfId="9076"/>
    <cellStyle name="Note 4 4 2 4" xfId="9077"/>
    <cellStyle name="Note 4 4 3" xfId="9078"/>
    <cellStyle name="Note 4 4 3 2" xfId="9079"/>
    <cellStyle name="Note 4 4 3 2 2" xfId="9080"/>
    <cellStyle name="Note 4 4 3 2 2 2" xfId="9081"/>
    <cellStyle name="Note 4 4 3 2 3" xfId="9082"/>
    <cellStyle name="Note 4 4 3 3" xfId="9083"/>
    <cellStyle name="Note 4 4 3 3 2" xfId="9084"/>
    <cellStyle name="Note 4 4 3 4" xfId="9085"/>
    <cellStyle name="Note 4 4 4" xfId="9086"/>
    <cellStyle name="Note 4 4 4 2" xfId="9087"/>
    <cellStyle name="Note 4 4 4 2 2" xfId="9088"/>
    <cellStyle name="Note 4 4 4 2 2 2" xfId="9089"/>
    <cellStyle name="Note 4 4 4 2 3" xfId="9090"/>
    <cellStyle name="Note 4 4 4 3" xfId="9091"/>
    <cellStyle name="Note 4 4 4 3 2" xfId="9092"/>
    <cellStyle name="Note 4 4 4 3 2 2" xfId="9093"/>
    <cellStyle name="Note 4 4 4 3 3" xfId="9094"/>
    <cellStyle name="Note 4 4 4 4" xfId="9095"/>
    <cellStyle name="Note 4 4 4 4 2" xfId="9096"/>
    <cellStyle name="Note 4 4 4 5" xfId="9097"/>
    <cellStyle name="Note 4 4 5" xfId="9098"/>
    <cellStyle name="Note 4 4 5 2" xfId="9099"/>
    <cellStyle name="Note 4 4 6" xfId="9100"/>
    <cellStyle name="Note 4 4 6 2" xfId="9101"/>
    <cellStyle name="Note 4 4 7" xfId="9102"/>
    <cellStyle name="Note 4 5" xfId="9103"/>
    <cellStyle name="Note 4 5 2" xfId="9104"/>
    <cellStyle name="Note 4 5 2 2" xfId="9105"/>
    <cellStyle name="Note 4 5 2 2 2" xfId="9106"/>
    <cellStyle name="Note 4 5 2 2 2 2" xfId="9107"/>
    <cellStyle name="Note 4 5 2 2 2 2 2" xfId="9108"/>
    <cellStyle name="Note 4 5 2 2 2 3" xfId="9109"/>
    <cellStyle name="Note 4 5 2 2 3" xfId="9110"/>
    <cellStyle name="Note 4 5 2 2 3 2" xfId="9111"/>
    <cellStyle name="Note 4 5 2 2 4" xfId="9112"/>
    <cellStyle name="Note 4 5 2 3" xfId="9113"/>
    <cellStyle name="Note 4 5 2 3 2" xfId="9114"/>
    <cellStyle name="Note 4 5 2 3 2 2" xfId="9115"/>
    <cellStyle name="Note 4 5 2 3 2 2 2" xfId="9116"/>
    <cellStyle name="Note 4 5 2 3 2 3" xfId="9117"/>
    <cellStyle name="Note 4 5 2 3 3" xfId="9118"/>
    <cellStyle name="Note 4 5 2 3 3 2" xfId="9119"/>
    <cellStyle name="Note 4 5 2 3 4" xfId="9120"/>
    <cellStyle name="Note 4 5 2 4" xfId="9121"/>
    <cellStyle name="Note 4 5 2 4 2" xfId="9122"/>
    <cellStyle name="Note 4 5 2 4 2 2" xfId="9123"/>
    <cellStyle name="Note 4 5 2 4 2 2 2" xfId="9124"/>
    <cellStyle name="Note 4 5 2 4 2 3" xfId="9125"/>
    <cellStyle name="Note 4 5 2 4 3" xfId="9126"/>
    <cellStyle name="Note 4 5 2 4 3 2" xfId="9127"/>
    <cellStyle name="Note 4 5 2 4 3 2 2" xfId="9128"/>
    <cellStyle name="Note 4 5 2 4 3 3" xfId="9129"/>
    <cellStyle name="Note 4 5 2 4 4" xfId="9130"/>
    <cellStyle name="Note 4 5 2 4 4 2" xfId="9131"/>
    <cellStyle name="Note 4 5 2 4 5" xfId="9132"/>
    <cellStyle name="Note 4 5 2 5" xfId="9133"/>
    <cellStyle name="Note 4 5 2 5 2" xfId="9134"/>
    <cellStyle name="Note 4 5 2 6" xfId="9135"/>
    <cellStyle name="Note 4 5 2 6 2" xfId="9136"/>
    <cellStyle name="Note 4 5 2 7" xfId="9137"/>
    <cellStyle name="Note 4 5 3" xfId="9138"/>
    <cellStyle name="Note 4 5 3 2" xfId="9139"/>
    <cellStyle name="Note 4 5 3 2 2" xfId="9140"/>
    <cellStyle name="Note 4 5 3 2 2 2" xfId="9141"/>
    <cellStyle name="Note 4 5 3 2 3" xfId="9142"/>
    <cellStyle name="Note 4 5 3 3" xfId="9143"/>
    <cellStyle name="Note 4 5 3 3 2" xfId="9144"/>
    <cellStyle name="Note 4 5 3 4" xfId="9145"/>
    <cellStyle name="Note 4 5 4" xfId="9146"/>
    <cellStyle name="Note 4 5 4 2" xfId="9147"/>
    <cellStyle name="Note 4 5 4 2 2" xfId="9148"/>
    <cellStyle name="Note 4 5 4 2 2 2" xfId="9149"/>
    <cellStyle name="Note 4 5 4 2 3" xfId="9150"/>
    <cellStyle name="Note 4 5 4 3" xfId="9151"/>
    <cellStyle name="Note 4 5 4 3 2" xfId="9152"/>
    <cellStyle name="Note 4 5 4 4" xfId="9153"/>
    <cellStyle name="Note 4 5 5" xfId="9154"/>
    <cellStyle name="Note 4 5 5 2" xfId="9155"/>
    <cellStyle name="Note 4 5 5 2 2" xfId="9156"/>
    <cellStyle name="Note 4 5 5 2 2 2" xfId="9157"/>
    <cellStyle name="Note 4 5 5 2 3" xfId="9158"/>
    <cellStyle name="Note 4 5 5 3" xfId="9159"/>
    <cellStyle name="Note 4 5 5 3 2" xfId="9160"/>
    <cellStyle name="Note 4 5 5 3 2 2" xfId="9161"/>
    <cellStyle name="Note 4 5 5 3 3" xfId="9162"/>
    <cellStyle name="Note 4 5 5 4" xfId="9163"/>
    <cellStyle name="Note 4 5 5 4 2" xfId="9164"/>
    <cellStyle name="Note 4 5 5 5" xfId="9165"/>
    <cellStyle name="Note 4 5 6" xfId="9166"/>
    <cellStyle name="Note 4 5 6 2" xfId="9167"/>
    <cellStyle name="Note 4 5 7" xfId="9168"/>
    <cellStyle name="Note 4 5 7 2" xfId="9169"/>
    <cellStyle name="Note 4 5 8" xfId="9170"/>
    <cellStyle name="Note 4 6" xfId="9171"/>
    <cellStyle name="Note 4 6 2" xfId="9172"/>
    <cellStyle name="Note 4 6 2 2" xfId="9173"/>
    <cellStyle name="Note 4 6 2 2 2" xfId="9174"/>
    <cellStyle name="Note 4 6 2 3" xfId="9175"/>
    <cellStyle name="Note 4 6 3" xfId="9176"/>
    <cellStyle name="Note 4 6 3 2" xfId="9177"/>
    <cellStyle name="Note 4 6 3 2 2" xfId="9178"/>
    <cellStyle name="Note 4 6 3 3" xfId="9179"/>
    <cellStyle name="Note 4 6 4" xfId="9180"/>
    <cellStyle name="Note 4 6 4 2" xfId="9181"/>
    <cellStyle name="Note 4 6 5" xfId="9182"/>
    <cellStyle name="Note 4 6 5 2" xfId="9183"/>
    <cellStyle name="Note 4 6 6" xfId="9184"/>
    <cellStyle name="Note 4 7" xfId="9185"/>
    <cellStyle name="Note 4 7 2" xfId="9186"/>
    <cellStyle name="Note 4 7 2 2" xfId="9187"/>
    <cellStyle name="Note 4 7 2 2 2" xfId="9188"/>
    <cellStyle name="Note 4 7 2 3" xfId="9189"/>
    <cellStyle name="Note 4 7 3" xfId="9190"/>
    <cellStyle name="Note 4 7 3 2" xfId="9191"/>
    <cellStyle name="Note 4 7 4" xfId="9192"/>
    <cellStyle name="Note 4 8" xfId="9193"/>
    <cellStyle name="Note 4 8 2" xfId="9194"/>
    <cellStyle name="Note 4 8 2 2" xfId="9195"/>
    <cellStyle name="Note 4 8 2 2 2" xfId="9196"/>
    <cellStyle name="Note 4 8 2 3" xfId="9197"/>
    <cellStyle name="Note 4 8 3" xfId="9198"/>
    <cellStyle name="Note 4 8 3 2" xfId="9199"/>
    <cellStyle name="Note 4 8 4" xfId="9200"/>
    <cellStyle name="Note 4 9" xfId="9201"/>
    <cellStyle name="Note 4 9 2" xfId="9202"/>
    <cellStyle name="Note 4 9 2 2" xfId="9203"/>
    <cellStyle name="Note 4 9 2 2 2" xfId="9204"/>
    <cellStyle name="Note 4 9 2 3" xfId="9205"/>
    <cellStyle name="Note 4 9 3" xfId="9206"/>
    <cellStyle name="Note 4 9 3 2" xfId="9207"/>
    <cellStyle name="Note 4 9 3 2 2" xfId="9208"/>
    <cellStyle name="Note 4 9 3 3" xfId="9209"/>
    <cellStyle name="Note 4 9 4" xfId="9210"/>
    <cellStyle name="Note 4 9 4 2" xfId="9211"/>
    <cellStyle name="Note 4 9 5" xfId="9212"/>
    <cellStyle name="Note 4_FundsFlow" xfId="9213"/>
    <cellStyle name="Note 5" xfId="9214"/>
    <cellStyle name="Note 5 10" xfId="9215"/>
    <cellStyle name="Note 5 10 2" xfId="9216"/>
    <cellStyle name="Note 5 10 2 2" xfId="9217"/>
    <cellStyle name="Note 5 10 3" xfId="9218"/>
    <cellStyle name="Note 5 11" xfId="9219"/>
    <cellStyle name="Note 5 11 2" xfId="9220"/>
    <cellStyle name="Note 5 11 2 2" xfId="9221"/>
    <cellStyle name="Note 5 11 3" xfId="9222"/>
    <cellStyle name="Note 5 12" xfId="9223"/>
    <cellStyle name="Note 5 12 2" xfId="9224"/>
    <cellStyle name="Note 5 13" xfId="9225"/>
    <cellStyle name="Note 5 13 2" xfId="9226"/>
    <cellStyle name="Note 5 14" xfId="9227"/>
    <cellStyle name="Note 5 2" xfId="9228"/>
    <cellStyle name="Note 5 2 2" xfId="9229"/>
    <cellStyle name="Note 5 2 2 2" xfId="9230"/>
    <cellStyle name="Note 5 2 2 2 2" xfId="9231"/>
    <cellStyle name="Note 5 2 2 2 2 2" xfId="9232"/>
    <cellStyle name="Note 5 2 2 2 2 2 2" xfId="9233"/>
    <cellStyle name="Note 5 2 2 2 2 3" xfId="9234"/>
    <cellStyle name="Note 5 2 2 2 3" xfId="9235"/>
    <cellStyle name="Note 5 2 2 2 3 2" xfId="9236"/>
    <cellStyle name="Note 5 2 2 2 4" xfId="9237"/>
    <cellStyle name="Note 5 2 2 3" xfId="9238"/>
    <cellStyle name="Note 5 2 2 3 2" xfId="9239"/>
    <cellStyle name="Note 5 2 2 3 2 2" xfId="9240"/>
    <cellStyle name="Note 5 2 2 3 2 2 2" xfId="9241"/>
    <cellStyle name="Note 5 2 2 3 2 3" xfId="9242"/>
    <cellStyle name="Note 5 2 2 3 3" xfId="9243"/>
    <cellStyle name="Note 5 2 2 3 3 2" xfId="9244"/>
    <cellStyle name="Note 5 2 2 3 4" xfId="9245"/>
    <cellStyle name="Note 5 2 2 4" xfId="9246"/>
    <cellStyle name="Note 5 2 2 4 2" xfId="9247"/>
    <cellStyle name="Note 5 2 2 4 2 2" xfId="9248"/>
    <cellStyle name="Note 5 2 2 4 2 2 2" xfId="9249"/>
    <cellStyle name="Note 5 2 2 4 2 3" xfId="9250"/>
    <cellStyle name="Note 5 2 2 4 3" xfId="9251"/>
    <cellStyle name="Note 5 2 2 4 3 2" xfId="9252"/>
    <cellStyle name="Note 5 2 2 4 3 2 2" xfId="9253"/>
    <cellStyle name="Note 5 2 2 4 3 3" xfId="9254"/>
    <cellStyle name="Note 5 2 2 4 4" xfId="9255"/>
    <cellStyle name="Note 5 2 2 4 4 2" xfId="9256"/>
    <cellStyle name="Note 5 2 2 4 5" xfId="9257"/>
    <cellStyle name="Note 5 2 2 5" xfId="9258"/>
    <cellStyle name="Note 5 2 2 5 2" xfId="9259"/>
    <cellStyle name="Note 5 2 2 6" xfId="9260"/>
    <cellStyle name="Note 5 2 2 6 2" xfId="9261"/>
    <cellStyle name="Note 5 2 2 7" xfId="9262"/>
    <cellStyle name="Note 5 2 3" xfId="9263"/>
    <cellStyle name="Note 5 2 3 2" xfId="9264"/>
    <cellStyle name="Note 5 2 3 2 2" xfId="9265"/>
    <cellStyle name="Note 5 2 3 2 2 2" xfId="9266"/>
    <cellStyle name="Note 5 2 3 2 3" xfId="9267"/>
    <cellStyle name="Note 5 2 3 3" xfId="9268"/>
    <cellStyle name="Note 5 2 3 3 2" xfId="9269"/>
    <cellStyle name="Note 5 2 3 4" xfId="9270"/>
    <cellStyle name="Note 5 2 4" xfId="9271"/>
    <cellStyle name="Note 5 2 4 2" xfId="9272"/>
    <cellStyle name="Note 5 2 4 2 2" xfId="9273"/>
    <cellStyle name="Note 5 2 4 2 2 2" xfId="9274"/>
    <cellStyle name="Note 5 2 4 2 3" xfId="9275"/>
    <cellStyle name="Note 5 2 4 3" xfId="9276"/>
    <cellStyle name="Note 5 2 4 3 2" xfId="9277"/>
    <cellStyle name="Note 5 2 4 4" xfId="9278"/>
    <cellStyle name="Note 5 2 5" xfId="9279"/>
    <cellStyle name="Note 5 2 5 2" xfId="9280"/>
    <cellStyle name="Note 5 2 5 2 2" xfId="9281"/>
    <cellStyle name="Note 5 2 5 2 2 2" xfId="9282"/>
    <cellStyle name="Note 5 2 5 2 3" xfId="9283"/>
    <cellStyle name="Note 5 2 5 3" xfId="9284"/>
    <cellStyle name="Note 5 2 5 3 2" xfId="9285"/>
    <cellStyle name="Note 5 2 5 3 2 2" xfId="9286"/>
    <cellStyle name="Note 5 2 5 3 3" xfId="9287"/>
    <cellStyle name="Note 5 2 5 4" xfId="9288"/>
    <cellStyle name="Note 5 2 5 4 2" xfId="9289"/>
    <cellStyle name="Note 5 2 5 5" xfId="9290"/>
    <cellStyle name="Note 5 2 6" xfId="9291"/>
    <cellStyle name="Note 5 2 6 2" xfId="9292"/>
    <cellStyle name="Note 5 2 7" xfId="9293"/>
    <cellStyle name="Note 5 2 7 2" xfId="9294"/>
    <cellStyle name="Note 5 2 8" xfId="9295"/>
    <cellStyle name="Note 5 3" xfId="9296"/>
    <cellStyle name="Note 5 3 2" xfId="9297"/>
    <cellStyle name="Note 5 3 2 2" xfId="9298"/>
    <cellStyle name="Note 5 3 2 2 2" xfId="9299"/>
    <cellStyle name="Note 5 3 2 2 2 2" xfId="9300"/>
    <cellStyle name="Note 5 3 2 2 2 2 2" xfId="9301"/>
    <cellStyle name="Note 5 3 2 2 2 3" xfId="9302"/>
    <cellStyle name="Note 5 3 2 2 3" xfId="9303"/>
    <cellStyle name="Note 5 3 2 2 3 2" xfId="9304"/>
    <cellStyle name="Note 5 3 2 2 4" xfId="9305"/>
    <cellStyle name="Note 5 3 2 3" xfId="9306"/>
    <cellStyle name="Note 5 3 2 3 2" xfId="9307"/>
    <cellStyle name="Note 5 3 2 3 2 2" xfId="9308"/>
    <cellStyle name="Note 5 3 2 3 2 2 2" xfId="9309"/>
    <cellStyle name="Note 5 3 2 3 2 3" xfId="9310"/>
    <cellStyle name="Note 5 3 2 3 3" xfId="9311"/>
    <cellStyle name="Note 5 3 2 3 3 2" xfId="9312"/>
    <cellStyle name="Note 5 3 2 3 4" xfId="9313"/>
    <cellStyle name="Note 5 3 2 4" xfId="9314"/>
    <cellStyle name="Note 5 3 2 4 2" xfId="9315"/>
    <cellStyle name="Note 5 3 2 4 2 2" xfId="9316"/>
    <cellStyle name="Note 5 3 2 4 2 2 2" xfId="9317"/>
    <cellStyle name="Note 5 3 2 4 2 3" xfId="9318"/>
    <cellStyle name="Note 5 3 2 4 3" xfId="9319"/>
    <cellStyle name="Note 5 3 2 4 3 2" xfId="9320"/>
    <cellStyle name="Note 5 3 2 4 3 2 2" xfId="9321"/>
    <cellStyle name="Note 5 3 2 4 3 3" xfId="9322"/>
    <cellStyle name="Note 5 3 2 4 4" xfId="9323"/>
    <cellStyle name="Note 5 3 2 4 4 2" xfId="9324"/>
    <cellStyle name="Note 5 3 2 4 5" xfId="9325"/>
    <cellStyle name="Note 5 3 2 5" xfId="9326"/>
    <cellStyle name="Note 5 3 2 5 2" xfId="9327"/>
    <cellStyle name="Note 5 3 2 6" xfId="9328"/>
    <cellStyle name="Note 5 3 2 6 2" xfId="9329"/>
    <cellStyle name="Note 5 3 2 7" xfId="9330"/>
    <cellStyle name="Note 5 3 3" xfId="9331"/>
    <cellStyle name="Note 5 3 3 2" xfId="9332"/>
    <cellStyle name="Note 5 3 3 2 2" xfId="9333"/>
    <cellStyle name="Note 5 3 3 2 2 2" xfId="9334"/>
    <cellStyle name="Note 5 3 3 2 3" xfId="9335"/>
    <cellStyle name="Note 5 3 3 3" xfId="9336"/>
    <cellStyle name="Note 5 3 3 3 2" xfId="9337"/>
    <cellStyle name="Note 5 3 3 4" xfId="9338"/>
    <cellStyle name="Note 5 3 4" xfId="9339"/>
    <cellStyle name="Note 5 3 4 2" xfId="9340"/>
    <cellStyle name="Note 5 3 4 2 2" xfId="9341"/>
    <cellStyle name="Note 5 3 4 2 2 2" xfId="9342"/>
    <cellStyle name="Note 5 3 4 2 3" xfId="9343"/>
    <cellStyle name="Note 5 3 4 3" xfId="9344"/>
    <cellStyle name="Note 5 3 4 3 2" xfId="9345"/>
    <cellStyle name="Note 5 3 4 4" xfId="9346"/>
    <cellStyle name="Note 5 3 5" xfId="9347"/>
    <cellStyle name="Note 5 3 5 2" xfId="9348"/>
    <cellStyle name="Note 5 3 5 2 2" xfId="9349"/>
    <cellStyle name="Note 5 3 5 2 2 2" xfId="9350"/>
    <cellStyle name="Note 5 3 5 2 3" xfId="9351"/>
    <cellStyle name="Note 5 3 5 3" xfId="9352"/>
    <cellStyle name="Note 5 3 5 3 2" xfId="9353"/>
    <cellStyle name="Note 5 3 5 3 2 2" xfId="9354"/>
    <cellStyle name="Note 5 3 5 3 3" xfId="9355"/>
    <cellStyle name="Note 5 3 5 4" xfId="9356"/>
    <cellStyle name="Note 5 3 5 4 2" xfId="9357"/>
    <cellStyle name="Note 5 3 5 5" xfId="9358"/>
    <cellStyle name="Note 5 3 6" xfId="9359"/>
    <cellStyle name="Note 5 3 6 2" xfId="9360"/>
    <cellStyle name="Note 5 3 7" xfId="9361"/>
    <cellStyle name="Note 5 3 7 2" xfId="9362"/>
    <cellStyle name="Note 5 3 8" xfId="9363"/>
    <cellStyle name="Note 5 4" xfId="9364"/>
    <cellStyle name="Note 5 4 2" xfId="9365"/>
    <cellStyle name="Note 5 4 2 2" xfId="9366"/>
    <cellStyle name="Note 5 4 2 2 2" xfId="9367"/>
    <cellStyle name="Note 5 4 2 2 2 2" xfId="9368"/>
    <cellStyle name="Note 5 4 2 2 3" xfId="9369"/>
    <cellStyle name="Note 5 4 2 3" xfId="9370"/>
    <cellStyle name="Note 5 4 2 3 2" xfId="9371"/>
    <cellStyle name="Note 5 4 2 4" xfId="9372"/>
    <cellStyle name="Note 5 4 3" xfId="9373"/>
    <cellStyle name="Note 5 4 3 2" xfId="9374"/>
    <cellStyle name="Note 5 4 3 2 2" xfId="9375"/>
    <cellStyle name="Note 5 4 3 2 2 2" xfId="9376"/>
    <cellStyle name="Note 5 4 3 2 3" xfId="9377"/>
    <cellStyle name="Note 5 4 3 3" xfId="9378"/>
    <cellStyle name="Note 5 4 3 3 2" xfId="9379"/>
    <cellStyle name="Note 5 4 3 4" xfId="9380"/>
    <cellStyle name="Note 5 4 4" xfId="9381"/>
    <cellStyle name="Note 5 4 4 2" xfId="9382"/>
    <cellStyle name="Note 5 4 4 2 2" xfId="9383"/>
    <cellStyle name="Note 5 4 4 2 2 2" xfId="9384"/>
    <cellStyle name="Note 5 4 4 2 3" xfId="9385"/>
    <cellStyle name="Note 5 4 4 3" xfId="9386"/>
    <cellStyle name="Note 5 4 4 3 2" xfId="9387"/>
    <cellStyle name="Note 5 4 4 3 2 2" xfId="9388"/>
    <cellStyle name="Note 5 4 4 3 3" xfId="9389"/>
    <cellStyle name="Note 5 4 4 4" xfId="9390"/>
    <cellStyle name="Note 5 4 4 4 2" xfId="9391"/>
    <cellStyle name="Note 5 4 4 5" xfId="9392"/>
    <cellStyle name="Note 5 4 5" xfId="9393"/>
    <cellStyle name="Note 5 4 5 2" xfId="9394"/>
    <cellStyle name="Note 5 4 6" xfId="9395"/>
    <cellStyle name="Note 5 4 6 2" xfId="9396"/>
    <cellStyle name="Note 5 4 7" xfId="9397"/>
    <cellStyle name="Note 5 5" xfId="9398"/>
    <cellStyle name="Note 5 5 2" xfId="9399"/>
    <cellStyle name="Note 5 5 2 2" xfId="9400"/>
    <cellStyle name="Note 5 5 2 2 2" xfId="9401"/>
    <cellStyle name="Note 5 5 2 2 2 2" xfId="9402"/>
    <cellStyle name="Note 5 5 2 2 2 2 2" xfId="9403"/>
    <cellStyle name="Note 5 5 2 2 2 3" xfId="9404"/>
    <cellStyle name="Note 5 5 2 2 3" xfId="9405"/>
    <cellStyle name="Note 5 5 2 2 3 2" xfId="9406"/>
    <cellStyle name="Note 5 5 2 2 4" xfId="9407"/>
    <cellStyle name="Note 5 5 2 3" xfId="9408"/>
    <cellStyle name="Note 5 5 2 3 2" xfId="9409"/>
    <cellStyle name="Note 5 5 2 3 2 2" xfId="9410"/>
    <cellStyle name="Note 5 5 2 3 2 2 2" xfId="9411"/>
    <cellStyle name="Note 5 5 2 3 2 3" xfId="9412"/>
    <cellStyle name="Note 5 5 2 3 3" xfId="9413"/>
    <cellStyle name="Note 5 5 2 3 3 2" xfId="9414"/>
    <cellStyle name="Note 5 5 2 3 4" xfId="9415"/>
    <cellStyle name="Note 5 5 2 4" xfId="9416"/>
    <cellStyle name="Note 5 5 2 4 2" xfId="9417"/>
    <cellStyle name="Note 5 5 2 4 2 2" xfId="9418"/>
    <cellStyle name="Note 5 5 2 4 2 2 2" xfId="9419"/>
    <cellStyle name="Note 5 5 2 4 2 3" xfId="9420"/>
    <cellStyle name="Note 5 5 2 4 3" xfId="9421"/>
    <cellStyle name="Note 5 5 2 4 3 2" xfId="9422"/>
    <cellStyle name="Note 5 5 2 4 3 2 2" xfId="9423"/>
    <cellStyle name="Note 5 5 2 4 3 3" xfId="9424"/>
    <cellStyle name="Note 5 5 2 4 4" xfId="9425"/>
    <cellStyle name="Note 5 5 2 4 4 2" xfId="9426"/>
    <cellStyle name="Note 5 5 2 4 5" xfId="9427"/>
    <cellStyle name="Note 5 5 2 5" xfId="9428"/>
    <cellStyle name="Note 5 5 2 5 2" xfId="9429"/>
    <cellStyle name="Note 5 5 2 6" xfId="9430"/>
    <cellStyle name="Note 5 5 2 6 2" xfId="9431"/>
    <cellStyle name="Note 5 5 2 7" xfId="9432"/>
    <cellStyle name="Note 5 5 3" xfId="9433"/>
    <cellStyle name="Note 5 5 3 2" xfId="9434"/>
    <cellStyle name="Note 5 5 3 2 2" xfId="9435"/>
    <cellStyle name="Note 5 5 3 2 2 2" xfId="9436"/>
    <cellStyle name="Note 5 5 3 2 3" xfId="9437"/>
    <cellStyle name="Note 5 5 3 3" xfId="9438"/>
    <cellStyle name="Note 5 5 3 3 2" xfId="9439"/>
    <cellStyle name="Note 5 5 3 4" xfId="9440"/>
    <cellStyle name="Note 5 5 4" xfId="9441"/>
    <cellStyle name="Note 5 5 4 2" xfId="9442"/>
    <cellStyle name="Note 5 5 4 2 2" xfId="9443"/>
    <cellStyle name="Note 5 5 4 2 2 2" xfId="9444"/>
    <cellStyle name="Note 5 5 4 2 3" xfId="9445"/>
    <cellStyle name="Note 5 5 4 3" xfId="9446"/>
    <cellStyle name="Note 5 5 4 3 2" xfId="9447"/>
    <cellStyle name="Note 5 5 4 4" xfId="9448"/>
    <cellStyle name="Note 5 5 5" xfId="9449"/>
    <cellStyle name="Note 5 5 5 2" xfId="9450"/>
    <cellStyle name="Note 5 5 5 2 2" xfId="9451"/>
    <cellStyle name="Note 5 5 5 2 2 2" xfId="9452"/>
    <cellStyle name="Note 5 5 5 2 3" xfId="9453"/>
    <cellStyle name="Note 5 5 5 3" xfId="9454"/>
    <cellStyle name="Note 5 5 5 3 2" xfId="9455"/>
    <cellStyle name="Note 5 5 5 3 2 2" xfId="9456"/>
    <cellStyle name="Note 5 5 5 3 3" xfId="9457"/>
    <cellStyle name="Note 5 5 5 4" xfId="9458"/>
    <cellStyle name="Note 5 5 5 4 2" xfId="9459"/>
    <cellStyle name="Note 5 5 5 5" xfId="9460"/>
    <cellStyle name="Note 5 5 6" xfId="9461"/>
    <cellStyle name="Note 5 5 6 2" xfId="9462"/>
    <cellStyle name="Note 5 5 7" xfId="9463"/>
    <cellStyle name="Note 5 5 7 2" xfId="9464"/>
    <cellStyle name="Note 5 5 8" xfId="9465"/>
    <cellStyle name="Note 5 6" xfId="9466"/>
    <cellStyle name="Note 5 6 2" xfId="9467"/>
    <cellStyle name="Note 5 6 2 2" xfId="9468"/>
    <cellStyle name="Note 5 6 2 2 2" xfId="9469"/>
    <cellStyle name="Note 5 6 2 3" xfId="9470"/>
    <cellStyle name="Note 5 6 3" xfId="9471"/>
    <cellStyle name="Note 5 6 3 2" xfId="9472"/>
    <cellStyle name="Note 5 6 3 2 2" xfId="9473"/>
    <cellStyle name="Note 5 6 3 3" xfId="9474"/>
    <cellStyle name="Note 5 6 4" xfId="9475"/>
    <cellStyle name="Note 5 6 4 2" xfId="9476"/>
    <cellStyle name="Note 5 6 5" xfId="9477"/>
    <cellStyle name="Note 5 6 5 2" xfId="9478"/>
    <cellStyle name="Note 5 6 6" xfId="9479"/>
    <cellStyle name="Note 5 7" xfId="9480"/>
    <cellStyle name="Note 5 7 2" xfId="9481"/>
    <cellStyle name="Note 5 7 2 2" xfId="9482"/>
    <cellStyle name="Note 5 7 2 2 2" xfId="9483"/>
    <cellStyle name="Note 5 7 2 3" xfId="9484"/>
    <cellStyle name="Note 5 7 3" xfId="9485"/>
    <cellStyle name="Note 5 7 3 2" xfId="9486"/>
    <cellStyle name="Note 5 7 4" xfId="9487"/>
    <cellStyle name="Note 5 8" xfId="9488"/>
    <cellStyle name="Note 5 8 2" xfId="9489"/>
    <cellStyle name="Note 5 8 2 2" xfId="9490"/>
    <cellStyle name="Note 5 8 2 2 2" xfId="9491"/>
    <cellStyle name="Note 5 8 2 3" xfId="9492"/>
    <cellStyle name="Note 5 8 3" xfId="9493"/>
    <cellStyle name="Note 5 8 3 2" xfId="9494"/>
    <cellStyle name="Note 5 8 4" xfId="9495"/>
    <cellStyle name="Note 5 9" xfId="9496"/>
    <cellStyle name="Note 5 9 2" xfId="9497"/>
    <cellStyle name="Note 5 9 2 2" xfId="9498"/>
    <cellStyle name="Note 5 9 2 2 2" xfId="9499"/>
    <cellStyle name="Note 5 9 2 3" xfId="9500"/>
    <cellStyle name="Note 5 9 3" xfId="9501"/>
    <cellStyle name="Note 5 9 3 2" xfId="9502"/>
    <cellStyle name="Note 5 9 3 2 2" xfId="9503"/>
    <cellStyle name="Note 5 9 3 3" xfId="9504"/>
    <cellStyle name="Note 5 9 4" xfId="9505"/>
    <cellStyle name="Note 5 9 4 2" xfId="9506"/>
    <cellStyle name="Note 5 9 5" xfId="9507"/>
    <cellStyle name="Note 5_FundsFlow" xfId="9508"/>
    <cellStyle name="Note 6" xfId="9509"/>
    <cellStyle name="Note 6 2" xfId="9510"/>
    <cellStyle name="Note 7" xfId="9511"/>
    <cellStyle name="Note 8" xfId="9512"/>
    <cellStyle name="Note 8 2" xfId="9513"/>
    <cellStyle name="Note 8 2 2" xfId="9514"/>
    <cellStyle name="Note 8 2 2 2" xfId="9515"/>
    <cellStyle name="Note 8 2 3" xfId="9516"/>
    <cellStyle name="Note 8 3" xfId="9517"/>
    <cellStyle name="Note 8 3 2" xfId="9518"/>
    <cellStyle name="Note 8 3 2 2" xfId="9519"/>
    <cellStyle name="Note 8 3 3" xfId="9520"/>
    <cellStyle name="Note 8 4" xfId="9521"/>
    <cellStyle name="Note 8 4 2" xfId="9522"/>
    <cellStyle name="Note 8 5" xfId="9523"/>
    <cellStyle name="Note 8 5 2" xfId="9524"/>
    <cellStyle name="Note 8 6" xfId="9525"/>
    <cellStyle name="Note 9" xfId="9526"/>
    <cellStyle name="OffSheet" xfId="9527"/>
    <cellStyle name="OffSheet 10" xfId="9528"/>
    <cellStyle name="OffSheet 10 2" xfId="9529"/>
    <cellStyle name="OffSheet 10 2 2" xfId="9530"/>
    <cellStyle name="OffSheet 10 2 2 2" xfId="9531"/>
    <cellStyle name="OffSheet 10 2 2 2 2" xfId="9532"/>
    <cellStyle name="OffSheet 10 2 2 2 2 2" xfId="9533"/>
    <cellStyle name="OffSheet 10 2 2 2 3" xfId="9534"/>
    <cellStyle name="OffSheet 10 2 2 3" xfId="9535"/>
    <cellStyle name="OffSheet 10 2 2 3 2" xfId="9536"/>
    <cellStyle name="OffSheet 10 2 2 3 2 2" xfId="9537"/>
    <cellStyle name="OffSheet 10 2 2 3 3" xfId="9538"/>
    <cellStyle name="OffSheet 10 2 3" xfId="9539"/>
    <cellStyle name="OffSheet 10 2 3 2" xfId="9540"/>
    <cellStyle name="OffSheet 10 2 3 2 2" xfId="9541"/>
    <cellStyle name="OffSheet 10 2 3 2 2 2" xfId="9542"/>
    <cellStyle name="OffSheet 10 2 3 2 3" xfId="9543"/>
    <cellStyle name="OffSheet 10 2 3 3" xfId="9544"/>
    <cellStyle name="OffSheet 10 2 3 3 2" xfId="9545"/>
    <cellStyle name="OffSheet 10 2 3 4" xfId="9546"/>
    <cellStyle name="OffSheet 10 2 4" xfId="9547"/>
    <cellStyle name="OffSheet 10 2 4 2" xfId="9548"/>
    <cellStyle name="OffSheet 10 2 4 2 2" xfId="9549"/>
    <cellStyle name="OffSheet 10 2 4 2 2 2" xfId="9550"/>
    <cellStyle name="OffSheet 10 2 4 2 3" xfId="9551"/>
    <cellStyle name="OffSheet 10 2 4 3" xfId="9552"/>
    <cellStyle name="OffSheet 10 2 4 3 2" xfId="9553"/>
    <cellStyle name="OffSheet 10 2 4 4" xfId="9554"/>
    <cellStyle name="OffSheet 10 2 5" xfId="9555"/>
    <cellStyle name="OffSheet 10 2 5 2" xfId="9556"/>
    <cellStyle name="OffSheet 10 2 5 2 2" xfId="9557"/>
    <cellStyle name="OffSheet 10 2 5 3" xfId="9558"/>
    <cellStyle name="OffSheet 10 2 6" xfId="9559"/>
    <cellStyle name="OffSheet 10 2 6 2" xfId="9560"/>
    <cellStyle name="OffSheet 10 2 6 2 2" xfId="9561"/>
    <cellStyle name="OffSheet 10 2 6 3" xfId="9562"/>
    <cellStyle name="OffSheet 10 3" xfId="9563"/>
    <cellStyle name="OffSheet 10 3 2" xfId="9564"/>
    <cellStyle name="OffSheet 10 3 2 2" xfId="9565"/>
    <cellStyle name="OffSheet 10 3 2 2 2" xfId="9566"/>
    <cellStyle name="OffSheet 10 3 2 3" xfId="9567"/>
    <cellStyle name="OffSheet 10 3 3" xfId="9568"/>
    <cellStyle name="OffSheet 10 3 3 2" xfId="9569"/>
    <cellStyle name="OffSheet 10 3 4" xfId="9570"/>
    <cellStyle name="OffSheet 10 4" xfId="9571"/>
    <cellStyle name="OffSheet 10 4 2" xfId="9572"/>
    <cellStyle name="OffSheet 10 4 2 2" xfId="9573"/>
    <cellStyle name="OffSheet 10 4 2 2 2" xfId="9574"/>
    <cellStyle name="OffSheet 10 4 2 3" xfId="9575"/>
    <cellStyle name="OffSheet 10 4 3" xfId="9576"/>
    <cellStyle name="OffSheet 10 4 3 2" xfId="9577"/>
    <cellStyle name="OffSheet 10 4 4" xfId="9578"/>
    <cellStyle name="OffSheet 10 5" xfId="9579"/>
    <cellStyle name="OffSheet 10 5 2" xfId="9580"/>
    <cellStyle name="OffSheet 10 5 2 2" xfId="9581"/>
    <cellStyle name="OffSheet 10 5 2 2 2" xfId="9582"/>
    <cellStyle name="OffSheet 10 5 2 3" xfId="9583"/>
    <cellStyle name="OffSheet 10 5 3" xfId="9584"/>
    <cellStyle name="OffSheet 10 5 3 2" xfId="9585"/>
    <cellStyle name="OffSheet 10 5 3 2 2" xfId="9586"/>
    <cellStyle name="OffSheet 10 5 3 3" xfId="9587"/>
    <cellStyle name="OffSheet 10 5 4" xfId="9588"/>
    <cellStyle name="OffSheet 10 5 4 2" xfId="9589"/>
    <cellStyle name="OffSheet 10 5 5" xfId="9590"/>
    <cellStyle name="OffSheet 10 6" xfId="9591"/>
    <cellStyle name="OffSheet 10 6 2" xfId="9592"/>
    <cellStyle name="OffSheet 10 6 2 2" xfId="9593"/>
    <cellStyle name="OffSheet 10 6 3" xfId="9594"/>
    <cellStyle name="OffSheet 11" xfId="9595"/>
    <cellStyle name="OffSheet 11 2" xfId="9596"/>
    <cellStyle name="OffSheet 11 2 2" xfId="9597"/>
    <cellStyle name="OffSheet 11 2 2 2" xfId="9598"/>
    <cellStyle name="OffSheet 11 2 2 2 2" xfId="9599"/>
    <cellStyle name="OffSheet 11 2 2 2 2 2" xfId="9600"/>
    <cellStyle name="OffSheet 11 2 2 2 3" xfId="9601"/>
    <cellStyle name="OffSheet 11 2 2 3" xfId="9602"/>
    <cellStyle name="OffSheet 11 2 2 3 2" xfId="9603"/>
    <cellStyle name="OffSheet 11 2 2 3 2 2" xfId="9604"/>
    <cellStyle name="OffSheet 11 2 2 3 3" xfId="9605"/>
    <cellStyle name="OffSheet 11 2 3" xfId="9606"/>
    <cellStyle name="OffSheet 11 2 3 2" xfId="9607"/>
    <cellStyle name="OffSheet 11 2 3 2 2" xfId="9608"/>
    <cellStyle name="OffSheet 11 2 3 2 2 2" xfId="9609"/>
    <cellStyle name="OffSheet 11 2 3 2 3" xfId="9610"/>
    <cellStyle name="OffSheet 11 2 3 3" xfId="9611"/>
    <cellStyle name="OffSheet 11 2 3 3 2" xfId="9612"/>
    <cellStyle name="OffSheet 11 2 3 4" xfId="9613"/>
    <cellStyle name="OffSheet 11 2 4" xfId="9614"/>
    <cellStyle name="OffSheet 11 2 4 2" xfId="9615"/>
    <cellStyle name="OffSheet 11 2 4 2 2" xfId="9616"/>
    <cellStyle name="OffSheet 11 2 4 2 2 2" xfId="9617"/>
    <cellStyle name="OffSheet 11 2 4 2 3" xfId="9618"/>
    <cellStyle name="OffSheet 11 2 4 3" xfId="9619"/>
    <cellStyle name="OffSheet 11 2 4 3 2" xfId="9620"/>
    <cellStyle name="OffSheet 11 2 4 4" xfId="9621"/>
    <cellStyle name="OffSheet 11 2 5" xfId="9622"/>
    <cellStyle name="OffSheet 11 2 5 2" xfId="9623"/>
    <cellStyle name="OffSheet 11 2 5 2 2" xfId="9624"/>
    <cellStyle name="OffSheet 11 2 5 3" xfId="9625"/>
    <cellStyle name="OffSheet 11 2 6" xfId="9626"/>
    <cellStyle name="OffSheet 11 2 6 2" xfId="9627"/>
    <cellStyle name="OffSheet 11 2 6 2 2" xfId="9628"/>
    <cellStyle name="OffSheet 11 2 6 3" xfId="9629"/>
    <cellStyle name="OffSheet 11 3" xfId="9630"/>
    <cellStyle name="OffSheet 11 3 2" xfId="9631"/>
    <cellStyle name="OffSheet 11 3 2 2" xfId="9632"/>
    <cellStyle name="OffSheet 11 3 2 2 2" xfId="9633"/>
    <cellStyle name="OffSheet 11 3 2 3" xfId="9634"/>
    <cellStyle name="OffSheet 11 3 3" xfId="9635"/>
    <cellStyle name="OffSheet 11 3 3 2" xfId="9636"/>
    <cellStyle name="OffSheet 11 3 4" xfId="9637"/>
    <cellStyle name="OffSheet 11 4" xfId="9638"/>
    <cellStyle name="OffSheet 11 4 2" xfId="9639"/>
    <cellStyle name="OffSheet 11 4 2 2" xfId="9640"/>
    <cellStyle name="OffSheet 11 4 2 2 2" xfId="9641"/>
    <cellStyle name="OffSheet 11 4 2 3" xfId="9642"/>
    <cellStyle name="OffSheet 11 4 3" xfId="9643"/>
    <cellStyle name="OffSheet 11 4 3 2" xfId="9644"/>
    <cellStyle name="OffSheet 11 4 4" xfId="9645"/>
    <cellStyle name="OffSheet 11 5" xfId="9646"/>
    <cellStyle name="OffSheet 11 5 2" xfId="9647"/>
    <cellStyle name="OffSheet 11 5 2 2" xfId="9648"/>
    <cellStyle name="OffSheet 11 5 2 2 2" xfId="9649"/>
    <cellStyle name="OffSheet 11 5 2 3" xfId="9650"/>
    <cellStyle name="OffSheet 11 5 3" xfId="9651"/>
    <cellStyle name="OffSheet 11 5 3 2" xfId="9652"/>
    <cellStyle name="OffSheet 11 5 3 2 2" xfId="9653"/>
    <cellStyle name="OffSheet 11 5 3 3" xfId="9654"/>
    <cellStyle name="OffSheet 11 5 4" xfId="9655"/>
    <cellStyle name="OffSheet 11 5 4 2" xfId="9656"/>
    <cellStyle name="OffSheet 11 5 5" xfId="9657"/>
    <cellStyle name="OffSheet 11 6" xfId="9658"/>
    <cellStyle name="OffSheet 11 6 2" xfId="9659"/>
    <cellStyle name="OffSheet 11 6 2 2" xfId="9660"/>
    <cellStyle name="OffSheet 11 6 3" xfId="9661"/>
    <cellStyle name="OffSheet 12" xfId="9662"/>
    <cellStyle name="OffSheet 12 2" xfId="9663"/>
    <cellStyle name="OffSheet 12 2 2" xfId="9664"/>
    <cellStyle name="OffSheet 12 3" xfId="9665"/>
    <cellStyle name="OffSheet 2" xfId="9666"/>
    <cellStyle name="OffSheet 2 2" xfId="9667"/>
    <cellStyle name="OffSheet 2 2 2" xfId="9668"/>
    <cellStyle name="OffSheet 2 2 2 2" xfId="9669"/>
    <cellStyle name="OffSheet 2 2 2 2 2" xfId="9670"/>
    <cellStyle name="OffSheet 2 2 2 2 2 2" xfId="9671"/>
    <cellStyle name="OffSheet 2 2 2 2 2 2 2" xfId="9672"/>
    <cellStyle name="OffSheet 2 2 2 2 2 2 2 2" xfId="9673"/>
    <cellStyle name="OffSheet 2 2 2 2 2 2 3" xfId="9674"/>
    <cellStyle name="OffSheet 2 2 2 2 2 3" xfId="9675"/>
    <cellStyle name="OffSheet 2 2 2 2 2 3 2" xfId="9676"/>
    <cellStyle name="OffSheet 2 2 2 2 2 3 2 2" xfId="9677"/>
    <cellStyle name="OffSheet 2 2 2 2 2 3 3" xfId="9678"/>
    <cellStyle name="OffSheet 2 2 2 2 3" xfId="9679"/>
    <cellStyle name="OffSheet 2 2 2 2 3 2" xfId="9680"/>
    <cellStyle name="OffSheet 2 2 2 2 3 2 2" xfId="9681"/>
    <cellStyle name="OffSheet 2 2 2 2 3 2 2 2" xfId="9682"/>
    <cellStyle name="OffSheet 2 2 2 2 3 2 3" xfId="9683"/>
    <cellStyle name="OffSheet 2 2 2 2 3 3" xfId="9684"/>
    <cellStyle name="OffSheet 2 2 2 2 3 3 2" xfId="9685"/>
    <cellStyle name="OffSheet 2 2 2 2 3 4" xfId="9686"/>
    <cellStyle name="OffSheet 2 2 2 2 4" xfId="9687"/>
    <cellStyle name="OffSheet 2 2 2 2 4 2" xfId="9688"/>
    <cellStyle name="OffSheet 2 2 2 2 4 2 2" xfId="9689"/>
    <cellStyle name="OffSheet 2 2 2 2 4 2 2 2" xfId="9690"/>
    <cellStyle name="OffSheet 2 2 2 2 4 2 3" xfId="9691"/>
    <cellStyle name="OffSheet 2 2 2 2 4 3" xfId="9692"/>
    <cellStyle name="OffSheet 2 2 2 2 4 3 2" xfId="9693"/>
    <cellStyle name="OffSheet 2 2 2 2 4 4" xfId="9694"/>
    <cellStyle name="OffSheet 2 2 2 2 5" xfId="9695"/>
    <cellStyle name="OffSheet 2 2 2 2 5 2" xfId="9696"/>
    <cellStyle name="OffSheet 2 2 2 2 5 2 2" xfId="9697"/>
    <cellStyle name="OffSheet 2 2 2 2 5 3" xfId="9698"/>
    <cellStyle name="OffSheet 2 2 2 2 6" xfId="9699"/>
    <cellStyle name="OffSheet 2 2 2 2 6 2" xfId="9700"/>
    <cellStyle name="OffSheet 2 2 2 2 6 2 2" xfId="9701"/>
    <cellStyle name="OffSheet 2 2 2 2 6 3" xfId="9702"/>
    <cellStyle name="OffSheet 2 2 2 3" xfId="9703"/>
    <cellStyle name="OffSheet 2 2 2 3 2" xfId="9704"/>
    <cellStyle name="OffSheet 2 2 2 3 2 2" xfId="9705"/>
    <cellStyle name="OffSheet 2 2 2 3 2 2 2" xfId="9706"/>
    <cellStyle name="OffSheet 2 2 2 3 2 3" xfId="9707"/>
    <cellStyle name="OffSheet 2 2 2 3 3" xfId="9708"/>
    <cellStyle name="OffSheet 2 2 2 3 3 2" xfId="9709"/>
    <cellStyle name="OffSheet 2 2 2 3 4" xfId="9710"/>
    <cellStyle name="OffSheet 2 2 2 4" xfId="9711"/>
    <cellStyle name="OffSheet 2 2 2 4 2" xfId="9712"/>
    <cellStyle name="OffSheet 2 2 2 4 2 2" xfId="9713"/>
    <cellStyle name="OffSheet 2 2 2 4 2 2 2" xfId="9714"/>
    <cellStyle name="OffSheet 2 2 2 4 2 3" xfId="9715"/>
    <cellStyle name="OffSheet 2 2 2 4 3" xfId="9716"/>
    <cellStyle name="OffSheet 2 2 2 4 3 2" xfId="9717"/>
    <cellStyle name="OffSheet 2 2 2 4 4" xfId="9718"/>
    <cellStyle name="OffSheet 2 2 2 5" xfId="9719"/>
    <cellStyle name="OffSheet 2 2 2 5 2" xfId="9720"/>
    <cellStyle name="OffSheet 2 2 2 5 2 2" xfId="9721"/>
    <cellStyle name="OffSheet 2 2 2 5 2 2 2" xfId="9722"/>
    <cellStyle name="OffSheet 2 2 2 5 2 3" xfId="9723"/>
    <cellStyle name="OffSheet 2 2 2 5 3" xfId="9724"/>
    <cellStyle name="OffSheet 2 2 2 5 3 2" xfId="9725"/>
    <cellStyle name="OffSheet 2 2 2 5 3 2 2" xfId="9726"/>
    <cellStyle name="OffSheet 2 2 2 5 3 3" xfId="9727"/>
    <cellStyle name="OffSheet 2 2 2 5 4" xfId="9728"/>
    <cellStyle name="OffSheet 2 2 2 5 4 2" xfId="9729"/>
    <cellStyle name="OffSheet 2 2 2 5 5" xfId="9730"/>
    <cellStyle name="OffSheet 2 2 2 6" xfId="9731"/>
    <cellStyle name="OffSheet 2 2 2 6 2" xfId="9732"/>
    <cellStyle name="OffSheet 2 2 2 6 2 2" xfId="9733"/>
    <cellStyle name="OffSheet 2 2 2 6 3" xfId="9734"/>
    <cellStyle name="OffSheet 2 2 3" xfId="9735"/>
    <cellStyle name="OffSheet 2 2 3 2" xfId="9736"/>
    <cellStyle name="OffSheet 2 2 3 2 2" xfId="9737"/>
    <cellStyle name="OffSheet 2 2 3 2 2 2" xfId="9738"/>
    <cellStyle name="OffSheet 2 2 3 2 2 2 2" xfId="9739"/>
    <cellStyle name="OffSheet 2 2 3 2 2 2 2 2" xfId="9740"/>
    <cellStyle name="OffSheet 2 2 3 2 2 2 3" xfId="9741"/>
    <cellStyle name="OffSheet 2 2 3 2 2 3" xfId="9742"/>
    <cellStyle name="OffSheet 2 2 3 2 2 3 2" xfId="9743"/>
    <cellStyle name="OffSheet 2 2 3 2 2 3 2 2" xfId="9744"/>
    <cellStyle name="OffSheet 2 2 3 2 2 3 3" xfId="9745"/>
    <cellStyle name="OffSheet 2 2 3 2 3" xfId="9746"/>
    <cellStyle name="OffSheet 2 2 3 2 3 2" xfId="9747"/>
    <cellStyle name="OffSheet 2 2 3 2 3 2 2" xfId="9748"/>
    <cellStyle name="OffSheet 2 2 3 2 3 2 2 2" xfId="9749"/>
    <cellStyle name="OffSheet 2 2 3 2 3 2 3" xfId="9750"/>
    <cellStyle name="OffSheet 2 2 3 2 3 3" xfId="9751"/>
    <cellStyle name="OffSheet 2 2 3 2 3 3 2" xfId="9752"/>
    <cellStyle name="OffSheet 2 2 3 2 3 4" xfId="9753"/>
    <cellStyle name="OffSheet 2 2 3 2 4" xfId="9754"/>
    <cellStyle name="OffSheet 2 2 3 2 4 2" xfId="9755"/>
    <cellStyle name="OffSheet 2 2 3 2 4 2 2" xfId="9756"/>
    <cellStyle name="OffSheet 2 2 3 2 4 2 2 2" xfId="9757"/>
    <cellStyle name="OffSheet 2 2 3 2 4 2 3" xfId="9758"/>
    <cellStyle name="OffSheet 2 2 3 2 4 3" xfId="9759"/>
    <cellStyle name="OffSheet 2 2 3 2 4 3 2" xfId="9760"/>
    <cellStyle name="OffSheet 2 2 3 2 4 4" xfId="9761"/>
    <cellStyle name="OffSheet 2 2 3 2 5" xfId="9762"/>
    <cellStyle name="OffSheet 2 2 3 2 5 2" xfId="9763"/>
    <cellStyle name="OffSheet 2 2 3 2 5 2 2" xfId="9764"/>
    <cellStyle name="OffSheet 2 2 3 2 5 3" xfId="9765"/>
    <cellStyle name="OffSheet 2 2 3 2 6" xfId="9766"/>
    <cellStyle name="OffSheet 2 2 3 2 6 2" xfId="9767"/>
    <cellStyle name="OffSheet 2 2 3 2 6 2 2" xfId="9768"/>
    <cellStyle name="OffSheet 2 2 3 2 6 3" xfId="9769"/>
    <cellStyle name="OffSheet 2 2 3 3" xfId="9770"/>
    <cellStyle name="OffSheet 2 2 3 3 2" xfId="9771"/>
    <cellStyle name="OffSheet 2 2 3 3 2 2" xfId="9772"/>
    <cellStyle name="OffSheet 2 2 3 3 2 2 2" xfId="9773"/>
    <cellStyle name="OffSheet 2 2 3 3 2 3" xfId="9774"/>
    <cellStyle name="OffSheet 2 2 3 3 3" xfId="9775"/>
    <cellStyle name="OffSheet 2 2 3 3 3 2" xfId="9776"/>
    <cellStyle name="OffSheet 2 2 3 3 4" xfId="9777"/>
    <cellStyle name="OffSheet 2 2 3 4" xfId="9778"/>
    <cellStyle name="OffSheet 2 2 3 4 2" xfId="9779"/>
    <cellStyle name="OffSheet 2 2 3 4 2 2" xfId="9780"/>
    <cellStyle name="OffSheet 2 2 3 4 2 2 2" xfId="9781"/>
    <cellStyle name="OffSheet 2 2 3 4 2 3" xfId="9782"/>
    <cellStyle name="OffSheet 2 2 3 4 3" xfId="9783"/>
    <cellStyle name="OffSheet 2 2 3 4 3 2" xfId="9784"/>
    <cellStyle name="OffSheet 2 2 3 4 4" xfId="9785"/>
    <cellStyle name="OffSheet 2 2 3 5" xfId="9786"/>
    <cellStyle name="OffSheet 2 2 3 5 2" xfId="9787"/>
    <cellStyle name="OffSheet 2 2 3 5 2 2" xfId="9788"/>
    <cellStyle name="OffSheet 2 2 3 5 2 2 2" xfId="9789"/>
    <cellStyle name="OffSheet 2 2 3 5 2 3" xfId="9790"/>
    <cellStyle name="OffSheet 2 2 3 5 3" xfId="9791"/>
    <cellStyle name="OffSheet 2 2 3 5 3 2" xfId="9792"/>
    <cellStyle name="OffSheet 2 2 3 5 3 2 2" xfId="9793"/>
    <cellStyle name="OffSheet 2 2 3 5 3 3" xfId="9794"/>
    <cellStyle name="OffSheet 2 2 3 5 4" xfId="9795"/>
    <cellStyle name="OffSheet 2 2 3 5 4 2" xfId="9796"/>
    <cellStyle name="OffSheet 2 2 3 5 5" xfId="9797"/>
    <cellStyle name="OffSheet 2 2 3 6" xfId="9798"/>
    <cellStyle name="OffSheet 2 2 3 6 2" xfId="9799"/>
    <cellStyle name="OffSheet 2 2 3 6 2 2" xfId="9800"/>
    <cellStyle name="OffSheet 2 2 3 6 3" xfId="9801"/>
    <cellStyle name="OffSheet 2 2 4" xfId="9802"/>
    <cellStyle name="OffSheet 2 2 4 2" xfId="9803"/>
    <cellStyle name="OffSheet 2 2 4 2 2" xfId="9804"/>
    <cellStyle name="OffSheet 2 2 4 3" xfId="9805"/>
    <cellStyle name="OffSheet 2 2_FundsFlow" xfId="9806"/>
    <cellStyle name="OffSheet 2 3" xfId="9807"/>
    <cellStyle name="OffSheet 2 3 2" xfId="9808"/>
    <cellStyle name="OffSheet 2 3 2 2" xfId="9809"/>
    <cellStyle name="OffSheet 2 3 2 2 2" xfId="9810"/>
    <cellStyle name="OffSheet 2 3 2 2 2 2" xfId="9811"/>
    <cellStyle name="OffSheet 2 3 2 2 2 2 2" xfId="9812"/>
    <cellStyle name="OffSheet 2 3 2 2 2 2 2 2" xfId="9813"/>
    <cellStyle name="OffSheet 2 3 2 2 2 2 3" xfId="9814"/>
    <cellStyle name="OffSheet 2 3 2 2 2 3" xfId="9815"/>
    <cellStyle name="OffSheet 2 3 2 2 2 3 2" xfId="9816"/>
    <cellStyle name="OffSheet 2 3 2 2 2 3 2 2" xfId="9817"/>
    <cellStyle name="OffSheet 2 3 2 2 2 3 3" xfId="9818"/>
    <cellStyle name="OffSheet 2 3 2 2 3" xfId="9819"/>
    <cellStyle name="OffSheet 2 3 2 2 3 2" xfId="9820"/>
    <cellStyle name="OffSheet 2 3 2 2 3 2 2" xfId="9821"/>
    <cellStyle name="OffSheet 2 3 2 2 3 2 2 2" xfId="9822"/>
    <cellStyle name="OffSheet 2 3 2 2 3 2 3" xfId="9823"/>
    <cellStyle name="OffSheet 2 3 2 2 3 3" xfId="9824"/>
    <cellStyle name="OffSheet 2 3 2 2 3 3 2" xfId="9825"/>
    <cellStyle name="OffSheet 2 3 2 2 3 4" xfId="9826"/>
    <cellStyle name="OffSheet 2 3 2 2 4" xfId="9827"/>
    <cellStyle name="OffSheet 2 3 2 2 4 2" xfId="9828"/>
    <cellStyle name="OffSheet 2 3 2 2 4 2 2" xfId="9829"/>
    <cellStyle name="OffSheet 2 3 2 2 4 2 2 2" xfId="9830"/>
    <cellStyle name="OffSheet 2 3 2 2 4 2 3" xfId="9831"/>
    <cellStyle name="OffSheet 2 3 2 2 4 3" xfId="9832"/>
    <cellStyle name="OffSheet 2 3 2 2 4 3 2" xfId="9833"/>
    <cellStyle name="OffSheet 2 3 2 2 4 4" xfId="9834"/>
    <cellStyle name="OffSheet 2 3 2 2 5" xfId="9835"/>
    <cellStyle name="OffSheet 2 3 2 2 5 2" xfId="9836"/>
    <cellStyle name="OffSheet 2 3 2 2 5 2 2" xfId="9837"/>
    <cellStyle name="OffSheet 2 3 2 2 5 3" xfId="9838"/>
    <cellStyle name="OffSheet 2 3 2 2 6" xfId="9839"/>
    <cellStyle name="OffSheet 2 3 2 2 6 2" xfId="9840"/>
    <cellStyle name="OffSheet 2 3 2 2 6 2 2" xfId="9841"/>
    <cellStyle name="OffSheet 2 3 2 2 6 3" xfId="9842"/>
    <cellStyle name="OffSheet 2 3 2 3" xfId="9843"/>
    <cellStyle name="OffSheet 2 3 2 3 2" xfId="9844"/>
    <cellStyle name="OffSheet 2 3 2 3 2 2" xfId="9845"/>
    <cellStyle name="OffSheet 2 3 2 3 2 2 2" xfId="9846"/>
    <cellStyle name="OffSheet 2 3 2 3 2 3" xfId="9847"/>
    <cellStyle name="OffSheet 2 3 2 3 3" xfId="9848"/>
    <cellStyle name="OffSheet 2 3 2 3 3 2" xfId="9849"/>
    <cellStyle name="OffSheet 2 3 2 3 4" xfId="9850"/>
    <cellStyle name="OffSheet 2 3 2 4" xfId="9851"/>
    <cellStyle name="OffSheet 2 3 2 4 2" xfId="9852"/>
    <cellStyle name="OffSheet 2 3 2 4 2 2" xfId="9853"/>
    <cellStyle name="OffSheet 2 3 2 4 2 2 2" xfId="9854"/>
    <cellStyle name="OffSheet 2 3 2 4 2 3" xfId="9855"/>
    <cellStyle name="OffSheet 2 3 2 4 3" xfId="9856"/>
    <cellStyle name="OffSheet 2 3 2 4 3 2" xfId="9857"/>
    <cellStyle name="OffSheet 2 3 2 4 4" xfId="9858"/>
    <cellStyle name="OffSheet 2 3 2 5" xfId="9859"/>
    <cellStyle name="OffSheet 2 3 2 5 2" xfId="9860"/>
    <cellStyle name="OffSheet 2 3 2 5 2 2" xfId="9861"/>
    <cellStyle name="OffSheet 2 3 2 5 2 2 2" xfId="9862"/>
    <cellStyle name="OffSheet 2 3 2 5 2 3" xfId="9863"/>
    <cellStyle name="OffSheet 2 3 2 5 3" xfId="9864"/>
    <cellStyle name="OffSheet 2 3 2 5 3 2" xfId="9865"/>
    <cellStyle name="OffSheet 2 3 2 5 3 2 2" xfId="9866"/>
    <cellStyle name="OffSheet 2 3 2 5 3 3" xfId="9867"/>
    <cellStyle name="OffSheet 2 3 2 5 4" xfId="9868"/>
    <cellStyle name="OffSheet 2 3 2 5 4 2" xfId="9869"/>
    <cellStyle name="OffSheet 2 3 2 5 5" xfId="9870"/>
    <cellStyle name="OffSheet 2 3 2 6" xfId="9871"/>
    <cellStyle name="OffSheet 2 3 2 6 2" xfId="9872"/>
    <cellStyle name="OffSheet 2 3 2 6 2 2" xfId="9873"/>
    <cellStyle name="OffSheet 2 3 2 6 3" xfId="9874"/>
    <cellStyle name="OffSheet 2 3 3" xfId="9875"/>
    <cellStyle name="OffSheet 2 3 3 2" xfId="9876"/>
    <cellStyle name="OffSheet 2 3 3 2 2" xfId="9877"/>
    <cellStyle name="OffSheet 2 3 3 2 2 2" xfId="9878"/>
    <cellStyle name="OffSheet 2 3 3 2 2 2 2" xfId="9879"/>
    <cellStyle name="OffSheet 2 3 3 2 2 2 2 2" xfId="9880"/>
    <cellStyle name="OffSheet 2 3 3 2 2 2 3" xfId="9881"/>
    <cellStyle name="OffSheet 2 3 3 2 2 3" xfId="9882"/>
    <cellStyle name="OffSheet 2 3 3 2 2 3 2" xfId="9883"/>
    <cellStyle name="OffSheet 2 3 3 2 2 3 2 2" xfId="9884"/>
    <cellStyle name="OffSheet 2 3 3 2 2 3 3" xfId="9885"/>
    <cellStyle name="OffSheet 2 3 3 2 3" xfId="9886"/>
    <cellStyle name="OffSheet 2 3 3 2 3 2" xfId="9887"/>
    <cellStyle name="OffSheet 2 3 3 2 3 2 2" xfId="9888"/>
    <cellStyle name="OffSheet 2 3 3 2 3 2 2 2" xfId="9889"/>
    <cellStyle name="OffSheet 2 3 3 2 3 2 3" xfId="9890"/>
    <cellStyle name="OffSheet 2 3 3 2 3 3" xfId="9891"/>
    <cellStyle name="OffSheet 2 3 3 2 3 3 2" xfId="9892"/>
    <cellStyle name="OffSheet 2 3 3 2 3 4" xfId="9893"/>
    <cellStyle name="OffSheet 2 3 3 2 4" xfId="9894"/>
    <cellStyle name="OffSheet 2 3 3 2 4 2" xfId="9895"/>
    <cellStyle name="OffSheet 2 3 3 2 4 2 2" xfId="9896"/>
    <cellStyle name="OffSheet 2 3 3 2 4 2 2 2" xfId="9897"/>
    <cellStyle name="OffSheet 2 3 3 2 4 2 3" xfId="9898"/>
    <cellStyle name="OffSheet 2 3 3 2 4 3" xfId="9899"/>
    <cellStyle name="OffSheet 2 3 3 2 4 3 2" xfId="9900"/>
    <cellStyle name="OffSheet 2 3 3 2 4 4" xfId="9901"/>
    <cellStyle name="OffSheet 2 3 3 2 5" xfId="9902"/>
    <cellStyle name="OffSheet 2 3 3 2 5 2" xfId="9903"/>
    <cellStyle name="OffSheet 2 3 3 2 5 2 2" xfId="9904"/>
    <cellStyle name="OffSheet 2 3 3 2 5 3" xfId="9905"/>
    <cellStyle name="OffSheet 2 3 3 2 6" xfId="9906"/>
    <cellStyle name="OffSheet 2 3 3 2 6 2" xfId="9907"/>
    <cellStyle name="OffSheet 2 3 3 2 6 2 2" xfId="9908"/>
    <cellStyle name="OffSheet 2 3 3 2 6 3" xfId="9909"/>
    <cellStyle name="OffSheet 2 3 3 3" xfId="9910"/>
    <cellStyle name="OffSheet 2 3 3 3 2" xfId="9911"/>
    <cellStyle name="OffSheet 2 3 3 3 2 2" xfId="9912"/>
    <cellStyle name="OffSheet 2 3 3 3 2 2 2" xfId="9913"/>
    <cellStyle name="OffSheet 2 3 3 3 2 3" xfId="9914"/>
    <cellStyle name="OffSheet 2 3 3 3 3" xfId="9915"/>
    <cellStyle name="OffSheet 2 3 3 3 3 2" xfId="9916"/>
    <cellStyle name="OffSheet 2 3 3 3 4" xfId="9917"/>
    <cellStyle name="OffSheet 2 3 3 4" xfId="9918"/>
    <cellStyle name="OffSheet 2 3 3 4 2" xfId="9919"/>
    <cellStyle name="OffSheet 2 3 3 4 2 2" xfId="9920"/>
    <cellStyle name="OffSheet 2 3 3 4 2 2 2" xfId="9921"/>
    <cellStyle name="OffSheet 2 3 3 4 2 3" xfId="9922"/>
    <cellStyle name="OffSheet 2 3 3 4 3" xfId="9923"/>
    <cellStyle name="OffSheet 2 3 3 4 3 2" xfId="9924"/>
    <cellStyle name="OffSheet 2 3 3 4 4" xfId="9925"/>
    <cellStyle name="OffSheet 2 3 3 5" xfId="9926"/>
    <cellStyle name="OffSheet 2 3 3 5 2" xfId="9927"/>
    <cellStyle name="OffSheet 2 3 3 5 2 2" xfId="9928"/>
    <cellStyle name="OffSheet 2 3 3 5 2 2 2" xfId="9929"/>
    <cellStyle name="OffSheet 2 3 3 5 2 3" xfId="9930"/>
    <cellStyle name="OffSheet 2 3 3 5 3" xfId="9931"/>
    <cellStyle name="OffSheet 2 3 3 5 3 2" xfId="9932"/>
    <cellStyle name="OffSheet 2 3 3 5 3 2 2" xfId="9933"/>
    <cellStyle name="OffSheet 2 3 3 5 3 3" xfId="9934"/>
    <cellStyle name="OffSheet 2 3 3 5 4" xfId="9935"/>
    <cellStyle name="OffSheet 2 3 3 5 4 2" xfId="9936"/>
    <cellStyle name="OffSheet 2 3 3 5 5" xfId="9937"/>
    <cellStyle name="OffSheet 2 3 3 6" xfId="9938"/>
    <cellStyle name="OffSheet 2 3 3 6 2" xfId="9939"/>
    <cellStyle name="OffSheet 2 3 3 6 2 2" xfId="9940"/>
    <cellStyle name="OffSheet 2 3 3 6 3" xfId="9941"/>
    <cellStyle name="OffSheet 2 3 4" xfId="9942"/>
    <cellStyle name="OffSheet 2 3 4 2" xfId="9943"/>
    <cellStyle name="OffSheet 2 3 4 2 2" xfId="9944"/>
    <cellStyle name="OffSheet 2 3 4 3" xfId="9945"/>
    <cellStyle name="OffSheet 2 3_FundsFlow" xfId="9946"/>
    <cellStyle name="OffSheet 2 4" xfId="9947"/>
    <cellStyle name="OffSheet 2 4 2" xfId="9948"/>
    <cellStyle name="OffSheet 2 4 2 2" xfId="9949"/>
    <cellStyle name="OffSheet 2 4 2 2 2" xfId="9950"/>
    <cellStyle name="OffSheet 2 4 2 2 2 2" xfId="9951"/>
    <cellStyle name="OffSheet 2 4 2 2 2 2 2" xfId="9952"/>
    <cellStyle name="OffSheet 2 4 2 2 2 2 2 2" xfId="9953"/>
    <cellStyle name="OffSheet 2 4 2 2 2 2 3" xfId="9954"/>
    <cellStyle name="OffSheet 2 4 2 2 2 3" xfId="9955"/>
    <cellStyle name="OffSheet 2 4 2 2 2 3 2" xfId="9956"/>
    <cellStyle name="OffSheet 2 4 2 2 2 3 2 2" xfId="9957"/>
    <cellStyle name="OffSheet 2 4 2 2 2 3 3" xfId="9958"/>
    <cellStyle name="OffSheet 2 4 2 2 3" xfId="9959"/>
    <cellStyle name="OffSheet 2 4 2 2 3 2" xfId="9960"/>
    <cellStyle name="OffSheet 2 4 2 2 3 2 2" xfId="9961"/>
    <cellStyle name="OffSheet 2 4 2 2 3 2 2 2" xfId="9962"/>
    <cellStyle name="OffSheet 2 4 2 2 3 2 3" xfId="9963"/>
    <cellStyle name="OffSheet 2 4 2 2 3 3" xfId="9964"/>
    <cellStyle name="OffSheet 2 4 2 2 3 3 2" xfId="9965"/>
    <cellStyle name="OffSheet 2 4 2 2 3 4" xfId="9966"/>
    <cellStyle name="OffSheet 2 4 2 2 4" xfId="9967"/>
    <cellStyle name="OffSheet 2 4 2 2 4 2" xfId="9968"/>
    <cellStyle name="OffSheet 2 4 2 2 4 2 2" xfId="9969"/>
    <cellStyle name="OffSheet 2 4 2 2 4 2 2 2" xfId="9970"/>
    <cellStyle name="OffSheet 2 4 2 2 4 2 3" xfId="9971"/>
    <cellStyle name="OffSheet 2 4 2 2 4 3" xfId="9972"/>
    <cellStyle name="OffSheet 2 4 2 2 4 3 2" xfId="9973"/>
    <cellStyle name="OffSheet 2 4 2 2 4 4" xfId="9974"/>
    <cellStyle name="OffSheet 2 4 2 2 5" xfId="9975"/>
    <cellStyle name="OffSheet 2 4 2 2 5 2" xfId="9976"/>
    <cellStyle name="OffSheet 2 4 2 2 5 2 2" xfId="9977"/>
    <cellStyle name="OffSheet 2 4 2 2 5 3" xfId="9978"/>
    <cellStyle name="OffSheet 2 4 2 2 6" xfId="9979"/>
    <cellStyle name="OffSheet 2 4 2 2 6 2" xfId="9980"/>
    <cellStyle name="OffSheet 2 4 2 2 6 2 2" xfId="9981"/>
    <cellStyle name="OffSheet 2 4 2 2 6 3" xfId="9982"/>
    <cellStyle name="OffSheet 2 4 2 3" xfId="9983"/>
    <cellStyle name="OffSheet 2 4 2 3 2" xfId="9984"/>
    <cellStyle name="OffSheet 2 4 2 3 2 2" xfId="9985"/>
    <cellStyle name="OffSheet 2 4 2 3 2 2 2" xfId="9986"/>
    <cellStyle name="OffSheet 2 4 2 3 2 3" xfId="9987"/>
    <cellStyle name="OffSheet 2 4 2 3 3" xfId="9988"/>
    <cellStyle name="OffSheet 2 4 2 3 3 2" xfId="9989"/>
    <cellStyle name="OffSheet 2 4 2 3 4" xfId="9990"/>
    <cellStyle name="OffSheet 2 4 2 4" xfId="9991"/>
    <cellStyle name="OffSheet 2 4 2 4 2" xfId="9992"/>
    <cellStyle name="OffSheet 2 4 2 4 2 2" xfId="9993"/>
    <cellStyle name="OffSheet 2 4 2 4 2 2 2" xfId="9994"/>
    <cellStyle name="OffSheet 2 4 2 4 2 3" xfId="9995"/>
    <cellStyle name="OffSheet 2 4 2 4 3" xfId="9996"/>
    <cellStyle name="OffSheet 2 4 2 4 3 2" xfId="9997"/>
    <cellStyle name="OffSheet 2 4 2 4 4" xfId="9998"/>
    <cellStyle name="OffSheet 2 4 2 5" xfId="9999"/>
    <cellStyle name="OffSheet 2 4 2 5 2" xfId="10000"/>
    <cellStyle name="OffSheet 2 4 2 5 2 2" xfId="10001"/>
    <cellStyle name="OffSheet 2 4 2 5 2 2 2" xfId="10002"/>
    <cellStyle name="OffSheet 2 4 2 5 2 3" xfId="10003"/>
    <cellStyle name="OffSheet 2 4 2 5 3" xfId="10004"/>
    <cellStyle name="OffSheet 2 4 2 5 3 2" xfId="10005"/>
    <cellStyle name="OffSheet 2 4 2 5 3 2 2" xfId="10006"/>
    <cellStyle name="OffSheet 2 4 2 5 3 3" xfId="10007"/>
    <cellStyle name="OffSheet 2 4 2 5 4" xfId="10008"/>
    <cellStyle name="OffSheet 2 4 2 5 4 2" xfId="10009"/>
    <cellStyle name="OffSheet 2 4 2 5 5" xfId="10010"/>
    <cellStyle name="OffSheet 2 4 2 6" xfId="10011"/>
    <cellStyle name="OffSheet 2 4 2 6 2" xfId="10012"/>
    <cellStyle name="OffSheet 2 4 2 6 2 2" xfId="10013"/>
    <cellStyle name="OffSheet 2 4 2 6 3" xfId="10014"/>
    <cellStyle name="OffSheet 2 4 3" xfId="10015"/>
    <cellStyle name="OffSheet 2 4 3 2" xfId="10016"/>
    <cellStyle name="OffSheet 2 4 3 2 2" xfId="10017"/>
    <cellStyle name="OffSheet 2 4 3 2 2 2" xfId="10018"/>
    <cellStyle name="OffSheet 2 4 3 2 2 2 2" xfId="10019"/>
    <cellStyle name="OffSheet 2 4 3 2 2 2 2 2" xfId="10020"/>
    <cellStyle name="OffSheet 2 4 3 2 2 2 3" xfId="10021"/>
    <cellStyle name="OffSheet 2 4 3 2 2 3" xfId="10022"/>
    <cellStyle name="OffSheet 2 4 3 2 2 3 2" xfId="10023"/>
    <cellStyle name="OffSheet 2 4 3 2 2 3 2 2" xfId="10024"/>
    <cellStyle name="OffSheet 2 4 3 2 2 3 3" xfId="10025"/>
    <cellStyle name="OffSheet 2 4 3 2 3" xfId="10026"/>
    <cellStyle name="OffSheet 2 4 3 2 3 2" xfId="10027"/>
    <cellStyle name="OffSheet 2 4 3 2 3 2 2" xfId="10028"/>
    <cellStyle name="OffSheet 2 4 3 2 3 2 2 2" xfId="10029"/>
    <cellStyle name="OffSheet 2 4 3 2 3 2 3" xfId="10030"/>
    <cellStyle name="OffSheet 2 4 3 2 3 3" xfId="10031"/>
    <cellStyle name="OffSheet 2 4 3 2 3 3 2" xfId="10032"/>
    <cellStyle name="OffSheet 2 4 3 2 3 4" xfId="10033"/>
    <cellStyle name="OffSheet 2 4 3 2 4" xfId="10034"/>
    <cellStyle name="OffSheet 2 4 3 2 4 2" xfId="10035"/>
    <cellStyle name="OffSheet 2 4 3 2 4 2 2" xfId="10036"/>
    <cellStyle name="OffSheet 2 4 3 2 4 2 2 2" xfId="10037"/>
    <cellStyle name="OffSheet 2 4 3 2 4 2 3" xfId="10038"/>
    <cellStyle name="OffSheet 2 4 3 2 4 3" xfId="10039"/>
    <cellStyle name="OffSheet 2 4 3 2 4 3 2" xfId="10040"/>
    <cellStyle name="OffSheet 2 4 3 2 4 4" xfId="10041"/>
    <cellStyle name="OffSheet 2 4 3 2 5" xfId="10042"/>
    <cellStyle name="OffSheet 2 4 3 2 5 2" xfId="10043"/>
    <cellStyle name="OffSheet 2 4 3 2 5 2 2" xfId="10044"/>
    <cellStyle name="OffSheet 2 4 3 2 5 3" xfId="10045"/>
    <cellStyle name="OffSheet 2 4 3 2 6" xfId="10046"/>
    <cellStyle name="OffSheet 2 4 3 2 6 2" xfId="10047"/>
    <cellStyle name="OffSheet 2 4 3 2 6 2 2" xfId="10048"/>
    <cellStyle name="OffSheet 2 4 3 2 6 3" xfId="10049"/>
    <cellStyle name="OffSheet 2 4 3 3" xfId="10050"/>
    <cellStyle name="OffSheet 2 4 3 3 2" xfId="10051"/>
    <cellStyle name="OffSheet 2 4 3 3 2 2" xfId="10052"/>
    <cellStyle name="OffSheet 2 4 3 3 2 2 2" xfId="10053"/>
    <cellStyle name="OffSheet 2 4 3 3 2 3" xfId="10054"/>
    <cellStyle name="OffSheet 2 4 3 3 3" xfId="10055"/>
    <cellStyle name="OffSheet 2 4 3 3 3 2" xfId="10056"/>
    <cellStyle name="OffSheet 2 4 3 3 4" xfId="10057"/>
    <cellStyle name="OffSheet 2 4 3 4" xfId="10058"/>
    <cellStyle name="OffSheet 2 4 3 4 2" xfId="10059"/>
    <cellStyle name="OffSheet 2 4 3 4 2 2" xfId="10060"/>
    <cellStyle name="OffSheet 2 4 3 4 2 2 2" xfId="10061"/>
    <cellStyle name="OffSheet 2 4 3 4 2 3" xfId="10062"/>
    <cellStyle name="OffSheet 2 4 3 4 3" xfId="10063"/>
    <cellStyle name="OffSheet 2 4 3 4 3 2" xfId="10064"/>
    <cellStyle name="OffSheet 2 4 3 4 4" xfId="10065"/>
    <cellStyle name="OffSheet 2 4 3 5" xfId="10066"/>
    <cellStyle name="OffSheet 2 4 3 5 2" xfId="10067"/>
    <cellStyle name="OffSheet 2 4 3 5 2 2" xfId="10068"/>
    <cellStyle name="OffSheet 2 4 3 5 2 2 2" xfId="10069"/>
    <cellStyle name="OffSheet 2 4 3 5 2 3" xfId="10070"/>
    <cellStyle name="OffSheet 2 4 3 5 3" xfId="10071"/>
    <cellStyle name="OffSheet 2 4 3 5 3 2" xfId="10072"/>
    <cellStyle name="OffSheet 2 4 3 5 3 2 2" xfId="10073"/>
    <cellStyle name="OffSheet 2 4 3 5 3 3" xfId="10074"/>
    <cellStyle name="OffSheet 2 4 3 5 4" xfId="10075"/>
    <cellStyle name="OffSheet 2 4 3 5 4 2" xfId="10076"/>
    <cellStyle name="OffSheet 2 4 3 5 5" xfId="10077"/>
    <cellStyle name="OffSheet 2 4 3 6" xfId="10078"/>
    <cellStyle name="OffSheet 2 4 3 6 2" xfId="10079"/>
    <cellStyle name="OffSheet 2 4 3 6 2 2" xfId="10080"/>
    <cellStyle name="OffSheet 2 4 3 6 3" xfId="10081"/>
    <cellStyle name="OffSheet 2 4 4" xfId="10082"/>
    <cellStyle name="OffSheet 2 4 4 2" xfId="10083"/>
    <cellStyle name="OffSheet 2 4 4 2 2" xfId="10084"/>
    <cellStyle name="OffSheet 2 4 4 3" xfId="10085"/>
    <cellStyle name="OffSheet 2 4_FundsFlow" xfId="10086"/>
    <cellStyle name="OffSheet 2 5" xfId="10087"/>
    <cellStyle name="OffSheet 2 5 2" xfId="10088"/>
    <cellStyle name="OffSheet 2 5 2 2" xfId="10089"/>
    <cellStyle name="OffSheet 2 5 2 2 2" xfId="10090"/>
    <cellStyle name="OffSheet 2 5 2 2 2 2" xfId="10091"/>
    <cellStyle name="OffSheet 2 5 2 2 2 2 2" xfId="10092"/>
    <cellStyle name="OffSheet 2 5 2 2 2 2 2 2" xfId="10093"/>
    <cellStyle name="OffSheet 2 5 2 2 2 2 3" xfId="10094"/>
    <cellStyle name="OffSheet 2 5 2 2 2 3" xfId="10095"/>
    <cellStyle name="OffSheet 2 5 2 2 2 3 2" xfId="10096"/>
    <cellStyle name="OffSheet 2 5 2 2 2 3 2 2" xfId="10097"/>
    <cellStyle name="OffSheet 2 5 2 2 2 3 3" xfId="10098"/>
    <cellStyle name="OffSheet 2 5 2 2 3" xfId="10099"/>
    <cellStyle name="OffSheet 2 5 2 2 3 2" xfId="10100"/>
    <cellStyle name="OffSheet 2 5 2 2 3 2 2" xfId="10101"/>
    <cellStyle name="OffSheet 2 5 2 2 3 2 2 2" xfId="10102"/>
    <cellStyle name="OffSheet 2 5 2 2 3 2 3" xfId="10103"/>
    <cellStyle name="OffSheet 2 5 2 2 3 3" xfId="10104"/>
    <cellStyle name="OffSheet 2 5 2 2 3 3 2" xfId="10105"/>
    <cellStyle name="OffSheet 2 5 2 2 3 4" xfId="10106"/>
    <cellStyle name="OffSheet 2 5 2 2 4" xfId="10107"/>
    <cellStyle name="OffSheet 2 5 2 2 4 2" xfId="10108"/>
    <cellStyle name="OffSheet 2 5 2 2 4 2 2" xfId="10109"/>
    <cellStyle name="OffSheet 2 5 2 2 4 2 2 2" xfId="10110"/>
    <cellStyle name="OffSheet 2 5 2 2 4 2 3" xfId="10111"/>
    <cellStyle name="OffSheet 2 5 2 2 4 3" xfId="10112"/>
    <cellStyle name="OffSheet 2 5 2 2 4 3 2" xfId="10113"/>
    <cellStyle name="OffSheet 2 5 2 2 4 4" xfId="10114"/>
    <cellStyle name="OffSheet 2 5 2 2 5" xfId="10115"/>
    <cellStyle name="OffSheet 2 5 2 2 5 2" xfId="10116"/>
    <cellStyle name="OffSheet 2 5 2 2 5 2 2" xfId="10117"/>
    <cellStyle name="OffSheet 2 5 2 2 5 3" xfId="10118"/>
    <cellStyle name="OffSheet 2 5 2 2 6" xfId="10119"/>
    <cellStyle name="OffSheet 2 5 2 2 6 2" xfId="10120"/>
    <cellStyle name="OffSheet 2 5 2 2 6 2 2" xfId="10121"/>
    <cellStyle name="OffSheet 2 5 2 2 6 3" xfId="10122"/>
    <cellStyle name="OffSheet 2 5 2 3" xfId="10123"/>
    <cellStyle name="OffSheet 2 5 2 3 2" xfId="10124"/>
    <cellStyle name="OffSheet 2 5 2 3 2 2" xfId="10125"/>
    <cellStyle name="OffSheet 2 5 2 3 2 2 2" xfId="10126"/>
    <cellStyle name="OffSheet 2 5 2 3 2 3" xfId="10127"/>
    <cellStyle name="OffSheet 2 5 2 3 3" xfId="10128"/>
    <cellStyle name="OffSheet 2 5 2 3 3 2" xfId="10129"/>
    <cellStyle name="OffSheet 2 5 2 3 4" xfId="10130"/>
    <cellStyle name="OffSheet 2 5 2 4" xfId="10131"/>
    <cellStyle name="OffSheet 2 5 2 4 2" xfId="10132"/>
    <cellStyle name="OffSheet 2 5 2 4 2 2" xfId="10133"/>
    <cellStyle name="OffSheet 2 5 2 4 2 2 2" xfId="10134"/>
    <cellStyle name="OffSheet 2 5 2 4 2 3" xfId="10135"/>
    <cellStyle name="OffSheet 2 5 2 4 3" xfId="10136"/>
    <cellStyle name="OffSheet 2 5 2 4 3 2" xfId="10137"/>
    <cellStyle name="OffSheet 2 5 2 4 4" xfId="10138"/>
    <cellStyle name="OffSheet 2 5 2 5" xfId="10139"/>
    <cellStyle name="OffSheet 2 5 2 5 2" xfId="10140"/>
    <cellStyle name="OffSheet 2 5 2 5 2 2" xfId="10141"/>
    <cellStyle name="OffSheet 2 5 2 5 2 2 2" xfId="10142"/>
    <cellStyle name="OffSheet 2 5 2 5 2 3" xfId="10143"/>
    <cellStyle name="OffSheet 2 5 2 5 3" xfId="10144"/>
    <cellStyle name="OffSheet 2 5 2 5 3 2" xfId="10145"/>
    <cellStyle name="OffSheet 2 5 2 5 3 2 2" xfId="10146"/>
    <cellStyle name="OffSheet 2 5 2 5 3 3" xfId="10147"/>
    <cellStyle name="OffSheet 2 5 2 5 4" xfId="10148"/>
    <cellStyle name="OffSheet 2 5 2 5 4 2" xfId="10149"/>
    <cellStyle name="OffSheet 2 5 2 5 5" xfId="10150"/>
    <cellStyle name="OffSheet 2 5 2 6" xfId="10151"/>
    <cellStyle name="OffSheet 2 5 2 6 2" xfId="10152"/>
    <cellStyle name="OffSheet 2 5 2 6 2 2" xfId="10153"/>
    <cellStyle name="OffSheet 2 5 2 6 3" xfId="10154"/>
    <cellStyle name="OffSheet 2 5 3" xfId="10155"/>
    <cellStyle name="OffSheet 2 5 3 2" xfId="10156"/>
    <cellStyle name="OffSheet 2 5 3 2 2" xfId="10157"/>
    <cellStyle name="OffSheet 2 5 3 2 2 2" xfId="10158"/>
    <cellStyle name="OffSheet 2 5 3 2 2 2 2" xfId="10159"/>
    <cellStyle name="OffSheet 2 5 3 2 2 2 2 2" xfId="10160"/>
    <cellStyle name="OffSheet 2 5 3 2 2 2 3" xfId="10161"/>
    <cellStyle name="OffSheet 2 5 3 2 2 3" xfId="10162"/>
    <cellStyle name="OffSheet 2 5 3 2 2 3 2" xfId="10163"/>
    <cellStyle name="OffSheet 2 5 3 2 2 3 2 2" xfId="10164"/>
    <cellStyle name="OffSheet 2 5 3 2 2 3 3" xfId="10165"/>
    <cellStyle name="OffSheet 2 5 3 2 3" xfId="10166"/>
    <cellStyle name="OffSheet 2 5 3 2 3 2" xfId="10167"/>
    <cellStyle name="OffSheet 2 5 3 2 3 2 2" xfId="10168"/>
    <cellStyle name="OffSheet 2 5 3 2 3 2 2 2" xfId="10169"/>
    <cellStyle name="OffSheet 2 5 3 2 3 2 3" xfId="10170"/>
    <cellStyle name="OffSheet 2 5 3 2 3 3" xfId="10171"/>
    <cellStyle name="OffSheet 2 5 3 2 3 3 2" xfId="10172"/>
    <cellStyle name="OffSheet 2 5 3 2 3 4" xfId="10173"/>
    <cellStyle name="OffSheet 2 5 3 2 4" xfId="10174"/>
    <cellStyle name="OffSheet 2 5 3 2 4 2" xfId="10175"/>
    <cellStyle name="OffSheet 2 5 3 2 4 2 2" xfId="10176"/>
    <cellStyle name="OffSheet 2 5 3 2 4 2 2 2" xfId="10177"/>
    <cellStyle name="OffSheet 2 5 3 2 4 2 3" xfId="10178"/>
    <cellStyle name="OffSheet 2 5 3 2 4 3" xfId="10179"/>
    <cellStyle name="OffSheet 2 5 3 2 4 3 2" xfId="10180"/>
    <cellStyle name="OffSheet 2 5 3 2 4 4" xfId="10181"/>
    <cellStyle name="OffSheet 2 5 3 2 5" xfId="10182"/>
    <cellStyle name="OffSheet 2 5 3 2 5 2" xfId="10183"/>
    <cellStyle name="OffSheet 2 5 3 2 5 2 2" xfId="10184"/>
    <cellStyle name="OffSheet 2 5 3 2 5 3" xfId="10185"/>
    <cellStyle name="OffSheet 2 5 3 2 6" xfId="10186"/>
    <cellStyle name="OffSheet 2 5 3 2 6 2" xfId="10187"/>
    <cellStyle name="OffSheet 2 5 3 2 6 2 2" xfId="10188"/>
    <cellStyle name="OffSheet 2 5 3 2 6 3" xfId="10189"/>
    <cellStyle name="OffSheet 2 5 3 3" xfId="10190"/>
    <cellStyle name="OffSheet 2 5 3 3 2" xfId="10191"/>
    <cellStyle name="OffSheet 2 5 3 3 2 2" xfId="10192"/>
    <cellStyle name="OffSheet 2 5 3 3 2 2 2" xfId="10193"/>
    <cellStyle name="OffSheet 2 5 3 3 2 3" xfId="10194"/>
    <cellStyle name="OffSheet 2 5 3 3 3" xfId="10195"/>
    <cellStyle name="OffSheet 2 5 3 3 3 2" xfId="10196"/>
    <cellStyle name="OffSheet 2 5 3 3 4" xfId="10197"/>
    <cellStyle name="OffSheet 2 5 3 4" xfId="10198"/>
    <cellStyle name="OffSheet 2 5 3 4 2" xfId="10199"/>
    <cellStyle name="OffSheet 2 5 3 4 2 2" xfId="10200"/>
    <cellStyle name="OffSheet 2 5 3 4 2 2 2" xfId="10201"/>
    <cellStyle name="OffSheet 2 5 3 4 2 3" xfId="10202"/>
    <cellStyle name="OffSheet 2 5 3 4 3" xfId="10203"/>
    <cellStyle name="OffSheet 2 5 3 4 3 2" xfId="10204"/>
    <cellStyle name="OffSheet 2 5 3 4 4" xfId="10205"/>
    <cellStyle name="OffSheet 2 5 3 5" xfId="10206"/>
    <cellStyle name="OffSheet 2 5 3 5 2" xfId="10207"/>
    <cellStyle name="OffSheet 2 5 3 5 2 2" xfId="10208"/>
    <cellStyle name="OffSheet 2 5 3 5 2 2 2" xfId="10209"/>
    <cellStyle name="OffSheet 2 5 3 5 2 3" xfId="10210"/>
    <cellStyle name="OffSheet 2 5 3 5 3" xfId="10211"/>
    <cellStyle name="OffSheet 2 5 3 5 3 2" xfId="10212"/>
    <cellStyle name="OffSheet 2 5 3 5 3 2 2" xfId="10213"/>
    <cellStyle name="OffSheet 2 5 3 5 3 3" xfId="10214"/>
    <cellStyle name="OffSheet 2 5 3 5 4" xfId="10215"/>
    <cellStyle name="OffSheet 2 5 3 5 4 2" xfId="10216"/>
    <cellStyle name="OffSheet 2 5 3 5 5" xfId="10217"/>
    <cellStyle name="OffSheet 2 5 3 6" xfId="10218"/>
    <cellStyle name="OffSheet 2 5 3 6 2" xfId="10219"/>
    <cellStyle name="OffSheet 2 5 3 6 2 2" xfId="10220"/>
    <cellStyle name="OffSheet 2 5 3 6 3" xfId="10221"/>
    <cellStyle name="OffSheet 2 5 4" xfId="10222"/>
    <cellStyle name="OffSheet 2 5 4 2" xfId="10223"/>
    <cellStyle name="OffSheet 2 5 4 2 2" xfId="10224"/>
    <cellStyle name="OffSheet 2 5 4 3" xfId="10225"/>
    <cellStyle name="OffSheet 2 5_FundsFlow" xfId="10226"/>
    <cellStyle name="OffSheet 2 6" xfId="10227"/>
    <cellStyle name="OffSheet 2 6 2" xfId="10228"/>
    <cellStyle name="OffSheet 2 6 2 2" xfId="10229"/>
    <cellStyle name="OffSheet 2 6 2 2 2" xfId="10230"/>
    <cellStyle name="OffSheet 2 6 2 2 2 2" xfId="10231"/>
    <cellStyle name="OffSheet 2 6 2 2 2 2 2" xfId="10232"/>
    <cellStyle name="OffSheet 2 6 2 2 2 2 2 2" xfId="10233"/>
    <cellStyle name="OffSheet 2 6 2 2 2 2 3" xfId="10234"/>
    <cellStyle name="OffSheet 2 6 2 2 2 3" xfId="10235"/>
    <cellStyle name="OffSheet 2 6 2 2 2 3 2" xfId="10236"/>
    <cellStyle name="OffSheet 2 6 2 2 2 3 2 2" xfId="10237"/>
    <cellStyle name="OffSheet 2 6 2 2 2 3 3" xfId="10238"/>
    <cellStyle name="OffSheet 2 6 2 2 3" xfId="10239"/>
    <cellStyle name="OffSheet 2 6 2 2 3 2" xfId="10240"/>
    <cellStyle name="OffSheet 2 6 2 2 3 2 2" xfId="10241"/>
    <cellStyle name="OffSheet 2 6 2 2 3 2 2 2" xfId="10242"/>
    <cellStyle name="OffSheet 2 6 2 2 3 2 3" xfId="10243"/>
    <cellStyle name="OffSheet 2 6 2 2 3 3" xfId="10244"/>
    <cellStyle name="OffSheet 2 6 2 2 3 3 2" xfId="10245"/>
    <cellStyle name="OffSheet 2 6 2 2 3 4" xfId="10246"/>
    <cellStyle name="OffSheet 2 6 2 2 4" xfId="10247"/>
    <cellStyle name="OffSheet 2 6 2 2 4 2" xfId="10248"/>
    <cellStyle name="OffSheet 2 6 2 2 4 2 2" xfId="10249"/>
    <cellStyle name="OffSheet 2 6 2 2 4 2 2 2" xfId="10250"/>
    <cellStyle name="OffSheet 2 6 2 2 4 2 3" xfId="10251"/>
    <cellStyle name="OffSheet 2 6 2 2 4 3" xfId="10252"/>
    <cellStyle name="OffSheet 2 6 2 2 4 3 2" xfId="10253"/>
    <cellStyle name="OffSheet 2 6 2 2 4 4" xfId="10254"/>
    <cellStyle name="OffSheet 2 6 2 2 5" xfId="10255"/>
    <cellStyle name="OffSheet 2 6 2 2 5 2" xfId="10256"/>
    <cellStyle name="OffSheet 2 6 2 2 5 2 2" xfId="10257"/>
    <cellStyle name="OffSheet 2 6 2 2 5 3" xfId="10258"/>
    <cellStyle name="OffSheet 2 6 2 2 6" xfId="10259"/>
    <cellStyle name="OffSheet 2 6 2 2 6 2" xfId="10260"/>
    <cellStyle name="OffSheet 2 6 2 2 6 2 2" xfId="10261"/>
    <cellStyle name="OffSheet 2 6 2 2 6 3" xfId="10262"/>
    <cellStyle name="OffSheet 2 6 2 3" xfId="10263"/>
    <cellStyle name="OffSheet 2 6 2 3 2" xfId="10264"/>
    <cellStyle name="OffSheet 2 6 2 3 2 2" xfId="10265"/>
    <cellStyle name="OffSheet 2 6 2 3 2 2 2" xfId="10266"/>
    <cellStyle name="OffSheet 2 6 2 3 2 3" xfId="10267"/>
    <cellStyle name="OffSheet 2 6 2 3 3" xfId="10268"/>
    <cellStyle name="OffSheet 2 6 2 3 3 2" xfId="10269"/>
    <cellStyle name="OffSheet 2 6 2 3 4" xfId="10270"/>
    <cellStyle name="OffSheet 2 6 2 4" xfId="10271"/>
    <cellStyle name="OffSheet 2 6 2 4 2" xfId="10272"/>
    <cellStyle name="OffSheet 2 6 2 4 2 2" xfId="10273"/>
    <cellStyle name="OffSheet 2 6 2 4 2 2 2" xfId="10274"/>
    <cellStyle name="OffSheet 2 6 2 4 2 3" xfId="10275"/>
    <cellStyle name="OffSheet 2 6 2 4 3" xfId="10276"/>
    <cellStyle name="OffSheet 2 6 2 4 3 2" xfId="10277"/>
    <cellStyle name="OffSheet 2 6 2 4 4" xfId="10278"/>
    <cellStyle name="OffSheet 2 6 2 5" xfId="10279"/>
    <cellStyle name="OffSheet 2 6 2 5 2" xfId="10280"/>
    <cellStyle name="OffSheet 2 6 2 5 2 2" xfId="10281"/>
    <cellStyle name="OffSheet 2 6 2 5 2 2 2" xfId="10282"/>
    <cellStyle name="OffSheet 2 6 2 5 2 3" xfId="10283"/>
    <cellStyle name="OffSheet 2 6 2 5 3" xfId="10284"/>
    <cellStyle name="OffSheet 2 6 2 5 3 2" xfId="10285"/>
    <cellStyle name="OffSheet 2 6 2 5 3 2 2" xfId="10286"/>
    <cellStyle name="OffSheet 2 6 2 5 3 3" xfId="10287"/>
    <cellStyle name="OffSheet 2 6 2 5 4" xfId="10288"/>
    <cellStyle name="OffSheet 2 6 2 5 4 2" xfId="10289"/>
    <cellStyle name="OffSheet 2 6 2 5 5" xfId="10290"/>
    <cellStyle name="OffSheet 2 6 2 6" xfId="10291"/>
    <cellStyle name="OffSheet 2 6 2 6 2" xfId="10292"/>
    <cellStyle name="OffSheet 2 6 2 6 2 2" xfId="10293"/>
    <cellStyle name="OffSheet 2 6 2 6 3" xfId="10294"/>
    <cellStyle name="OffSheet 2 6 3" xfId="10295"/>
    <cellStyle name="OffSheet 2 6 3 2" xfId="10296"/>
    <cellStyle name="OffSheet 2 6 3 2 2" xfId="10297"/>
    <cellStyle name="OffSheet 2 6 3 2 2 2" xfId="10298"/>
    <cellStyle name="OffSheet 2 6 3 2 2 2 2" xfId="10299"/>
    <cellStyle name="OffSheet 2 6 3 2 2 2 2 2" xfId="10300"/>
    <cellStyle name="OffSheet 2 6 3 2 2 2 3" xfId="10301"/>
    <cellStyle name="OffSheet 2 6 3 2 2 3" xfId="10302"/>
    <cellStyle name="OffSheet 2 6 3 2 2 3 2" xfId="10303"/>
    <cellStyle name="OffSheet 2 6 3 2 2 3 2 2" xfId="10304"/>
    <cellStyle name="OffSheet 2 6 3 2 2 3 3" xfId="10305"/>
    <cellStyle name="OffSheet 2 6 3 2 3" xfId="10306"/>
    <cellStyle name="OffSheet 2 6 3 2 3 2" xfId="10307"/>
    <cellStyle name="OffSheet 2 6 3 2 3 2 2" xfId="10308"/>
    <cellStyle name="OffSheet 2 6 3 2 3 2 2 2" xfId="10309"/>
    <cellStyle name="OffSheet 2 6 3 2 3 2 3" xfId="10310"/>
    <cellStyle name="OffSheet 2 6 3 2 3 3" xfId="10311"/>
    <cellStyle name="OffSheet 2 6 3 2 3 3 2" xfId="10312"/>
    <cellStyle name="OffSheet 2 6 3 2 3 4" xfId="10313"/>
    <cellStyle name="OffSheet 2 6 3 2 4" xfId="10314"/>
    <cellStyle name="OffSheet 2 6 3 2 4 2" xfId="10315"/>
    <cellStyle name="OffSheet 2 6 3 2 4 2 2" xfId="10316"/>
    <cellStyle name="OffSheet 2 6 3 2 4 2 2 2" xfId="10317"/>
    <cellStyle name="OffSheet 2 6 3 2 4 2 3" xfId="10318"/>
    <cellStyle name="OffSheet 2 6 3 2 4 3" xfId="10319"/>
    <cellStyle name="OffSheet 2 6 3 2 4 3 2" xfId="10320"/>
    <cellStyle name="OffSheet 2 6 3 2 4 4" xfId="10321"/>
    <cellStyle name="OffSheet 2 6 3 2 5" xfId="10322"/>
    <cellStyle name="OffSheet 2 6 3 2 5 2" xfId="10323"/>
    <cellStyle name="OffSheet 2 6 3 2 5 2 2" xfId="10324"/>
    <cellStyle name="OffSheet 2 6 3 2 5 3" xfId="10325"/>
    <cellStyle name="OffSheet 2 6 3 2 6" xfId="10326"/>
    <cellStyle name="OffSheet 2 6 3 2 6 2" xfId="10327"/>
    <cellStyle name="OffSheet 2 6 3 2 6 2 2" xfId="10328"/>
    <cellStyle name="OffSheet 2 6 3 2 6 3" xfId="10329"/>
    <cellStyle name="OffSheet 2 6 3 3" xfId="10330"/>
    <cellStyle name="OffSheet 2 6 3 3 2" xfId="10331"/>
    <cellStyle name="OffSheet 2 6 3 3 2 2" xfId="10332"/>
    <cellStyle name="OffSheet 2 6 3 3 2 2 2" xfId="10333"/>
    <cellStyle name="OffSheet 2 6 3 3 2 3" xfId="10334"/>
    <cellStyle name="OffSheet 2 6 3 3 3" xfId="10335"/>
    <cellStyle name="OffSheet 2 6 3 3 3 2" xfId="10336"/>
    <cellStyle name="OffSheet 2 6 3 3 4" xfId="10337"/>
    <cellStyle name="OffSheet 2 6 3 4" xfId="10338"/>
    <cellStyle name="OffSheet 2 6 3 4 2" xfId="10339"/>
    <cellStyle name="OffSheet 2 6 3 4 2 2" xfId="10340"/>
    <cellStyle name="OffSheet 2 6 3 4 2 2 2" xfId="10341"/>
    <cellStyle name="OffSheet 2 6 3 4 2 3" xfId="10342"/>
    <cellStyle name="OffSheet 2 6 3 4 3" xfId="10343"/>
    <cellStyle name="OffSheet 2 6 3 4 3 2" xfId="10344"/>
    <cellStyle name="OffSheet 2 6 3 4 4" xfId="10345"/>
    <cellStyle name="OffSheet 2 6 3 5" xfId="10346"/>
    <cellStyle name="OffSheet 2 6 3 5 2" xfId="10347"/>
    <cellStyle name="OffSheet 2 6 3 5 2 2" xfId="10348"/>
    <cellStyle name="OffSheet 2 6 3 5 2 2 2" xfId="10349"/>
    <cellStyle name="OffSheet 2 6 3 5 2 3" xfId="10350"/>
    <cellStyle name="OffSheet 2 6 3 5 3" xfId="10351"/>
    <cellStyle name="OffSheet 2 6 3 5 3 2" xfId="10352"/>
    <cellStyle name="OffSheet 2 6 3 5 3 2 2" xfId="10353"/>
    <cellStyle name="OffSheet 2 6 3 5 3 3" xfId="10354"/>
    <cellStyle name="OffSheet 2 6 3 5 4" xfId="10355"/>
    <cellStyle name="OffSheet 2 6 3 5 4 2" xfId="10356"/>
    <cellStyle name="OffSheet 2 6 3 5 5" xfId="10357"/>
    <cellStyle name="OffSheet 2 6 3 6" xfId="10358"/>
    <cellStyle name="OffSheet 2 6 3 6 2" xfId="10359"/>
    <cellStyle name="OffSheet 2 6 3 6 2 2" xfId="10360"/>
    <cellStyle name="OffSheet 2 6 3 6 3" xfId="10361"/>
    <cellStyle name="OffSheet 2 6 4" xfId="10362"/>
    <cellStyle name="OffSheet 2 6 4 2" xfId="10363"/>
    <cellStyle name="OffSheet 2 6 4 2 2" xfId="10364"/>
    <cellStyle name="OffSheet 2 6 4 3" xfId="10365"/>
    <cellStyle name="OffSheet 2 6 5" xfId="10366"/>
    <cellStyle name="OffSheet 2 6 5 2" xfId="10367"/>
    <cellStyle name="OffSheet 2 6 5 2 2" xfId="10368"/>
    <cellStyle name="OffSheet 2 6 5 3" xfId="10369"/>
    <cellStyle name="OffSheet 2 6_FundsFlow" xfId="10370"/>
    <cellStyle name="OffSheet 2 7" xfId="10371"/>
    <cellStyle name="OffSheet 2 7 2" xfId="10372"/>
    <cellStyle name="OffSheet 2 7 2 2" xfId="10373"/>
    <cellStyle name="OffSheet 2 7 2 2 2" xfId="10374"/>
    <cellStyle name="OffSheet 2 7 2 2 2 2" xfId="10375"/>
    <cellStyle name="OffSheet 2 7 2 2 2 2 2" xfId="10376"/>
    <cellStyle name="OffSheet 2 7 2 2 2 3" xfId="10377"/>
    <cellStyle name="OffSheet 2 7 2 2 3" xfId="10378"/>
    <cellStyle name="OffSheet 2 7 2 2 3 2" xfId="10379"/>
    <cellStyle name="OffSheet 2 7 2 2 3 2 2" xfId="10380"/>
    <cellStyle name="OffSheet 2 7 2 2 3 3" xfId="10381"/>
    <cellStyle name="OffSheet 2 7 2 3" xfId="10382"/>
    <cellStyle name="OffSheet 2 7 2 3 2" xfId="10383"/>
    <cellStyle name="OffSheet 2 7 2 3 2 2" xfId="10384"/>
    <cellStyle name="OffSheet 2 7 2 3 2 2 2" xfId="10385"/>
    <cellStyle name="OffSheet 2 7 2 3 2 3" xfId="10386"/>
    <cellStyle name="OffSheet 2 7 2 3 3" xfId="10387"/>
    <cellStyle name="OffSheet 2 7 2 3 3 2" xfId="10388"/>
    <cellStyle name="OffSheet 2 7 2 3 4" xfId="10389"/>
    <cellStyle name="OffSheet 2 7 2 4" xfId="10390"/>
    <cellStyle name="OffSheet 2 7 2 4 2" xfId="10391"/>
    <cellStyle name="OffSheet 2 7 2 4 2 2" xfId="10392"/>
    <cellStyle name="OffSheet 2 7 2 4 2 2 2" xfId="10393"/>
    <cellStyle name="OffSheet 2 7 2 4 2 3" xfId="10394"/>
    <cellStyle name="OffSheet 2 7 2 4 3" xfId="10395"/>
    <cellStyle name="OffSheet 2 7 2 4 3 2" xfId="10396"/>
    <cellStyle name="OffSheet 2 7 2 4 4" xfId="10397"/>
    <cellStyle name="OffSheet 2 7 2 5" xfId="10398"/>
    <cellStyle name="OffSheet 2 7 2 5 2" xfId="10399"/>
    <cellStyle name="OffSheet 2 7 2 5 2 2" xfId="10400"/>
    <cellStyle name="OffSheet 2 7 2 5 3" xfId="10401"/>
    <cellStyle name="OffSheet 2 7 2 6" xfId="10402"/>
    <cellStyle name="OffSheet 2 7 2 6 2" xfId="10403"/>
    <cellStyle name="OffSheet 2 7 2 6 2 2" xfId="10404"/>
    <cellStyle name="OffSheet 2 7 2 6 3" xfId="10405"/>
    <cellStyle name="OffSheet 2 7 3" xfId="10406"/>
    <cellStyle name="OffSheet 2 7 3 2" xfId="10407"/>
    <cellStyle name="OffSheet 2 7 3 2 2" xfId="10408"/>
    <cellStyle name="OffSheet 2 7 3 2 2 2" xfId="10409"/>
    <cellStyle name="OffSheet 2 7 3 2 3" xfId="10410"/>
    <cellStyle name="OffSheet 2 7 3 3" xfId="10411"/>
    <cellStyle name="OffSheet 2 7 3 3 2" xfId="10412"/>
    <cellStyle name="OffSheet 2 7 3 4" xfId="10413"/>
    <cellStyle name="OffSheet 2 7 4" xfId="10414"/>
    <cellStyle name="OffSheet 2 7 4 2" xfId="10415"/>
    <cellStyle name="OffSheet 2 7 4 2 2" xfId="10416"/>
    <cellStyle name="OffSheet 2 7 4 2 2 2" xfId="10417"/>
    <cellStyle name="OffSheet 2 7 4 2 3" xfId="10418"/>
    <cellStyle name="OffSheet 2 7 4 3" xfId="10419"/>
    <cellStyle name="OffSheet 2 7 4 3 2" xfId="10420"/>
    <cellStyle name="OffSheet 2 7 4 4" xfId="10421"/>
    <cellStyle name="OffSheet 2 7 5" xfId="10422"/>
    <cellStyle name="OffSheet 2 7 5 2" xfId="10423"/>
    <cellStyle name="OffSheet 2 7 5 2 2" xfId="10424"/>
    <cellStyle name="OffSheet 2 7 5 2 2 2" xfId="10425"/>
    <cellStyle name="OffSheet 2 7 5 2 3" xfId="10426"/>
    <cellStyle name="OffSheet 2 7 5 3" xfId="10427"/>
    <cellStyle name="OffSheet 2 7 5 3 2" xfId="10428"/>
    <cellStyle name="OffSheet 2 7 5 3 2 2" xfId="10429"/>
    <cellStyle name="OffSheet 2 7 5 3 3" xfId="10430"/>
    <cellStyle name="OffSheet 2 7 5 4" xfId="10431"/>
    <cellStyle name="OffSheet 2 7 5 4 2" xfId="10432"/>
    <cellStyle name="OffSheet 2 7 5 5" xfId="10433"/>
    <cellStyle name="OffSheet 2 7 6" xfId="10434"/>
    <cellStyle name="OffSheet 2 7 6 2" xfId="10435"/>
    <cellStyle name="OffSheet 2 7 6 2 2" xfId="10436"/>
    <cellStyle name="OffSheet 2 7 6 3" xfId="10437"/>
    <cellStyle name="OffSheet 2 7 7" xfId="10438"/>
    <cellStyle name="OffSheet 2 7 7 2" xfId="10439"/>
    <cellStyle name="OffSheet 2 7 7 2 2" xfId="10440"/>
    <cellStyle name="OffSheet 2 7 7 3" xfId="10441"/>
    <cellStyle name="OffSheet 2 8" xfId="10442"/>
    <cellStyle name="OffSheet 2 8 2" xfId="10443"/>
    <cellStyle name="OffSheet 2 8 2 2" xfId="10444"/>
    <cellStyle name="OffSheet 2 8 2 2 2" xfId="10445"/>
    <cellStyle name="OffSheet 2 8 2 2 2 2" xfId="10446"/>
    <cellStyle name="OffSheet 2 8 2 2 2 2 2" xfId="10447"/>
    <cellStyle name="OffSheet 2 8 2 2 2 3" xfId="10448"/>
    <cellStyle name="OffSheet 2 8 2 2 3" xfId="10449"/>
    <cellStyle name="OffSheet 2 8 2 2 3 2" xfId="10450"/>
    <cellStyle name="OffSheet 2 8 2 2 3 2 2" xfId="10451"/>
    <cellStyle name="OffSheet 2 8 2 2 3 3" xfId="10452"/>
    <cellStyle name="OffSheet 2 8 2 3" xfId="10453"/>
    <cellStyle name="OffSheet 2 8 2 3 2" xfId="10454"/>
    <cellStyle name="OffSheet 2 8 2 3 2 2" xfId="10455"/>
    <cellStyle name="OffSheet 2 8 2 3 2 2 2" xfId="10456"/>
    <cellStyle name="OffSheet 2 8 2 3 2 3" xfId="10457"/>
    <cellStyle name="OffSheet 2 8 2 3 3" xfId="10458"/>
    <cellStyle name="OffSheet 2 8 2 3 3 2" xfId="10459"/>
    <cellStyle name="OffSheet 2 8 2 3 4" xfId="10460"/>
    <cellStyle name="OffSheet 2 8 2 4" xfId="10461"/>
    <cellStyle name="OffSheet 2 8 2 4 2" xfId="10462"/>
    <cellStyle name="OffSheet 2 8 2 4 2 2" xfId="10463"/>
    <cellStyle name="OffSheet 2 8 2 4 2 2 2" xfId="10464"/>
    <cellStyle name="OffSheet 2 8 2 4 2 3" xfId="10465"/>
    <cellStyle name="OffSheet 2 8 2 4 3" xfId="10466"/>
    <cellStyle name="OffSheet 2 8 2 4 3 2" xfId="10467"/>
    <cellStyle name="OffSheet 2 8 2 4 4" xfId="10468"/>
    <cellStyle name="OffSheet 2 8 2 5" xfId="10469"/>
    <cellStyle name="OffSheet 2 8 2 5 2" xfId="10470"/>
    <cellStyle name="OffSheet 2 8 2 5 2 2" xfId="10471"/>
    <cellStyle name="OffSheet 2 8 2 5 3" xfId="10472"/>
    <cellStyle name="OffSheet 2 8 2 6" xfId="10473"/>
    <cellStyle name="OffSheet 2 8 2 6 2" xfId="10474"/>
    <cellStyle name="OffSheet 2 8 2 6 2 2" xfId="10475"/>
    <cellStyle name="OffSheet 2 8 2 6 3" xfId="10476"/>
    <cellStyle name="OffSheet 2 8 3" xfId="10477"/>
    <cellStyle name="OffSheet 2 8 3 2" xfId="10478"/>
    <cellStyle name="OffSheet 2 8 3 2 2" xfId="10479"/>
    <cellStyle name="OffSheet 2 8 3 2 2 2" xfId="10480"/>
    <cellStyle name="OffSheet 2 8 3 2 3" xfId="10481"/>
    <cellStyle name="OffSheet 2 8 3 3" xfId="10482"/>
    <cellStyle name="OffSheet 2 8 3 3 2" xfId="10483"/>
    <cellStyle name="OffSheet 2 8 3 4" xfId="10484"/>
    <cellStyle name="OffSheet 2 8 4" xfId="10485"/>
    <cellStyle name="OffSheet 2 8 4 2" xfId="10486"/>
    <cellStyle name="OffSheet 2 8 4 2 2" xfId="10487"/>
    <cellStyle name="OffSheet 2 8 4 2 2 2" xfId="10488"/>
    <cellStyle name="OffSheet 2 8 4 2 3" xfId="10489"/>
    <cellStyle name="OffSheet 2 8 4 3" xfId="10490"/>
    <cellStyle name="OffSheet 2 8 4 3 2" xfId="10491"/>
    <cellStyle name="OffSheet 2 8 4 4" xfId="10492"/>
    <cellStyle name="OffSheet 2 8 5" xfId="10493"/>
    <cellStyle name="OffSheet 2 8 5 2" xfId="10494"/>
    <cellStyle name="OffSheet 2 8 5 2 2" xfId="10495"/>
    <cellStyle name="OffSheet 2 8 5 2 2 2" xfId="10496"/>
    <cellStyle name="OffSheet 2 8 5 2 3" xfId="10497"/>
    <cellStyle name="OffSheet 2 8 5 3" xfId="10498"/>
    <cellStyle name="OffSheet 2 8 5 3 2" xfId="10499"/>
    <cellStyle name="OffSheet 2 8 5 3 2 2" xfId="10500"/>
    <cellStyle name="OffSheet 2 8 5 3 3" xfId="10501"/>
    <cellStyle name="OffSheet 2 8 5 4" xfId="10502"/>
    <cellStyle name="OffSheet 2 8 5 4 2" xfId="10503"/>
    <cellStyle name="OffSheet 2 8 5 5" xfId="10504"/>
    <cellStyle name="OffSheet 2 8 6" xfId="10505"/>
    <cellStyle name="OffSheet 2 8 6 2" xfId="10506"/>
    <cellStyle name="OffSheet 2 8 6 2 2" xfId="10507"/>
    <cellStyle name="OffSheet 2 8 6 3" xfId="10508"/>
    <cellStyle name="OffSheet 2 9" xfId="10509"/>
    <cellStyle name="OffSheet 2 9 2" xfId="10510"/>
    <cellStyle name="OffSheet 2 9 2 2" xfId="10511"/>
    <cellStyle name="OffSheet 2 9 3" xfId="10512"/>
    <cellStyle name="OffSheet 2_Development Costs to be paid" xfId="10513"/>
    <cellStyle name="OffSheet 3" xfId="10514"/>
    <cellStyle name="OffSheet 3 2" xfId="10515"/>
    <cellStyle name="OffSheet 3 2 2" xfId="10516"/>
    <cellStyle name="OffSheet 3 2 2 2" xfId="10517"/>
    <cellStyle name="OffSheet 3 2 2 2 2" xfId="10518"/>
    <cellStyle name="OffSheet 3 2 2 2 2 2" xfId="10519"/>
    <cellStyle name="OffSheet 3 2 2 2 2 2 2" xfId="10520"/>
    <cellStyle name="OffSheet 3 2 2 2 2 2 2 2" xfId="10521"/>
    <cellStyle name="OffSheet 3 2 2 2 2 2 3" xfId="10522"/>
    <cellStyle name="OffSheet 3 2 2 2 2 3" xfId="10523"/>
    <cellStyle name="OffSheet 3 2 2 2 2 3 2" xfId="10524"/>
    <cellStyle name="OffSheet 3 2 2 2 2 3 2 2" xfId="10525"/>
    <cellStyle name="OffSheet 3 2 2 2 2 3 3" xfId="10526"/>
    <cellStyle name="OffSheet 3 2 2 2 3" xfId="10527"/>
    <cellStyle name="OffSheet 3 2 2 2 3 2" xfId="10528"/>
    <cellStyle name="OffSheet 3 2 2 2 3 2 2" xfId="10529"/>
    <cellStyle name="OffSheet 3 2 2 2 3 2 2 2" xfId="10530"/>
    <cellStyle name="OffSheet 3 2 2 2 3 2 3" xfId="10531"/>
    <cellStyle name="OffSheet 3 2 2 2 3 3" xfId="10532"/>
    <cellStyle name="OffSheet 3 2 2 2 3 3 2" xfId="10533"/>
    <cellStyle name="OffSheet 3 2 2 2 3 4" xfId="10534"/>
    <cellStyle name="OffSheet 3 2 2 2 4" xfId="10535"/>
    <cellStyle name="OffSheet 3 2 2 2 4 2" xfId="10536"/>
    <cellStyle name="OffSheet 3 2 2 2 4 2 2" xfId="10537"/>
    <cellStyle name="OffSheet 3 2 2 2 4 2 2 2" xfId="10538"/>
    <cellStyle name="OffSheet 3 2 2 2 4 2 3" xfId="10539"/>
    <cellStyle name="OffSheet 3 2 2 2 4 3" xfId="10540"/>
    <cellStyle name="OffSheet 3 2 2 2 4 3 2" xfId="10541"/>
    <cellStyle name="OffSheet 3 2 2 2 4 4" xfId="10542"/>
    <cellStyle name="OffSheet 3 2 2 2 5" xfId="10543"/>
    <cellStyle name="OffSheet 3 2 2 2 5 2" xfId="10544"/>
    <cellStyle name="OffSheet 3 2 2 2 5 2 2" xfId="10545"/>
    <cellStyle name="OffSheet 3 2 2 2 5 3" xfId="10546"/>
    <cellStyle name="OffSheet 3 2 2 2 6" xfId="10547"/>
    <cellStyle name="OffSheet 3 2 2 2 6 2" xfId="10548"/>
    <cellStyle name="OffSheet 3 2 2 2 6 2 2" xfId="10549"/>
    <cellStyle name="OffSheet 3 2 2 2 6 3" xfId="10550"/>
    <cellStyle name="OffSheet 3 2 2 3" xfId="10551"/>
    <cellStyle name="OffSheet 3 2 2 3 2" xfId="10552"/>
    <cellStyle name="OffSheet 3 2 2 3 2 2" xfId="10553"/>
    <cellStyle name="OffSheet 3 2 2 3 2 2 2" xfId="10554"/>
    <cellStyle name="OffSheet 3 2 2 3 2 3" xfId="10555"/>
    <cellStyle name="OffSheet 3 2 2 3 3" xfId="10556"/>
    <cellStyle name="OffSheet 3 2 2 3 3 2" xfId="10557"/>
    <cellStyle name="OffSheet 3 2 2 3 4" xfId="10558"/>
    <cellStyle name="OffSheet 3 2 2 4" xfId="10559"/>
    <cellStyle name="OffSheet 3 2 2 4 2" xfId="10560"/>
    <cellStyle name="OffSheet 3 2 2 4 2 2" xfId="10561"/>
    <cellStyle name="OffSheet 3 2 2 4 2 2 2" xfId="10562"/>
    <cellStyle name="OffSheet 3 2 2 4 2 3" xfId="10563"/>
    <cellStyle name="OffSheet 3 2 2 4 3" xfId="10564"/>
    <cellStyle name="OffSheet 3 2 2 4 3 2" xfId="10565"/>
    <cellStyle name="OffSheet 3 2 2 4 4" xfId="10566"/>
    <cellStyle name="OffSheet 3 2 2 5" xfId="10567"/>
    <cellStyle name="OffSheet 3 2 2 5 2" xfId="10568"/>
    <cellStyle name="OffSheet 3 2 2 5 2 2" xfId="10569"/>
    <cellStyle name="OffSheet 3 2 2 5 2 2 2" xfId="10570"/>
    <cellStyle name="OffSheet 3 2 2 5 2 3" xfId="10571"/>
    <cellStyle name="OffSheet 3 2 2 5 3" xfId="10572"/>
    <cellStyle name="OffSheet 3 2 2 5 3 2" xfId="10573"/>
    <cellStyle name="OffSheet 3 2 2 5 3 2 2" xfId="10574"/>
    <cellStyle name="OffSheet 3 2 2 5 3 3" xfId="10575"/>
    <cellStyle name="OffSheet 3 2 2 5 4" xfId="10576"/>
    <cellStyle name="OffSheet 3 2 2 5 4 2" xfId="10577"/>
    <cellStyle name="OffSheet 3 2 2 5 5" xfId="10578"/>
    <cellStyle name="OffSheet 3 2 2 6" xfId="10579"/>
    <cellStyle name="OffSheet 3 2 2 6 2" xfId="10580"/>
    <cellStyle name="OffSheet 3 2 2 6 2 2" xfId="10581"/>
    <cellStyle name="OffSheet 3 2 2 6 3" xfId="10582"/>
    <cellStyle name="OffSheet 3 2 3" xfId="10583"/>
    <cellStyle name="OffSheet 3 2 3 2" xfId="10584"/>
    <cellStyle name="OffSheet 3 2 3 2 2" xfId="10585"/>
    <cellStyle name="OffSheet 3 2 3 2 2 2" xfId="10586"/>
    <cellStyle name="OffSheet 3 2 3 2 2 2 2" xfId="10587"/>
    <cellStyle name="OffSheet 3 2 3 2 2 2 2 2" xfId="10588"/>
    <cellStyle name="OffSheet 3 2 3 2 2 2 3" xfId="10589"/>
    <cellStyle name="OffSheet 3 2 3 2 2 3" xfId="10590"/>
    <cellStyle name="OffSheet 3 2 3 2 2 3 2" xfId="10591"/>
    <cellStyle name="OffSheet 3 2 3 2 2 3 2 2" xfId="10592"/>
    <cellStyle name="OffSheet 3 2 3 2 2 3 3" xfId="10593"/>
    <cellStyle name="OffSheet 3 2 3 2 3" xfId="10594"/>
    <cellStyle name="OffSheet 3 2 3 2 3 2" xfId="10595"/>
    <cellStyle name="OffSheet 3 2 3 2 3 2 2" xfId="10596"/>
    <cellStyle name="OffSheet 3 2 3 2 3 2 2 2" xfId="10597"/>
    <cellStyle name="OffSheet 3 2 3 2 3 2 3" xfId="10598"/>
    <cellStyle name="OffSheet 3 2 3 2 3 3" xfId="10599"/>
    <cellStyle name="OffSheet 3 2 3 2 3 3 2" xfId="10600"/>
    <cellStyle name="OffSheet 3 2 3 2 3 4" xfId="10601"/>
    <cellStyle name="OffSheet 3 2 3 2 4" xfId="10602"/>
    <cellStyle name="OffSheet 3 2 3 2 4 2" xfId="10603"/>
    <cellStyle name="OffSheet 3 2 3 2 4 2 2" xfId="10604"/>
    <cellStyle name="OffSheet 3 2 3 2 4 2 2 2" xfId="10605"/>
    <cellStyle name="OffSheet 3 2 3 2 4 2 3" xfId="10606"/>
    <cellStyle name="OffSheet 3 2 3 2 4 3" xfId="10607"/>
    <cellStyle name="OffSheet 3 2 3 2 4 3 2" xfId="10608"/>
    <cellStyle name="OffSheet 3 2 3 2 4 4" xfId="10609"/>
    <cellStyle name="OffSheet 3 2 3 2 5" xfId="10610"/>
    <cellStyle name="OffSheet 3 2 3 2 5 2" xfId="10611"/>
    <cellStyle name="OffSheet 3 2 3 2 5 2 2" xfId="10612"/>
    <cellStyle name="OffSheet 3 2 3 2 5 3" xfId="10613"/>
    <cellStyle name="OffSheet 3 2 3 2 6" xfId="10614"/>
    <cellStyle name="OffSheet 3 2 3 2 6 2" xfId="10615"/>
    <cellStyle name="OffSheet 3 2 3 2 6 2 2" xfId="10616"/>
    <cellStyle name="OffSheet 3 2 3 2 6 3" xfId="10617"/>
    <cellStyle name="OffSheet 3 2 3 3" xfId="10618"/>
    <cellStyle name="OffSheet 3 2 3 3 2" xfId="10619"/>
    <cellStyle name="OffSheet 3 2 3 3 2 2" xfId="10620"/>
    <cellStyle name="OffSheet 3 2 3 3 2 2 2" xfId="10621"/>
    <cellStyle name="OffSheet 3 2 3 3 2 3" xfId="10622"/>
    <cellStyle name="OffSheet 3 2 3 3 3" xfId="10623"/>
    <cellStyle name="OffSheet 3 2 3 3 3 2" xfId="10624"/>
    <cellStyle name="OffSheet 3 2 3 3 4" xfId="10625"/>
    <cellStyle name="OffSheet 3 2 3 4" xfId="10626"/>
    <cellStyle name="OffSheet 3 2 3 4 2" xfId="10627"/>
    <cellStyle name="OffSheet 3 2 3 4 2 2" xfId="10628"/>
    <cellStyle name="OffSheet 3 2 3 4 2 2 2" xfId="10629"/>
    <cellStyle name="OffSheet 3 2 3 4 2 3" xfId="10630"/>
    <cellStyle name="OffSheet 3 2 3 4 3" xfId="10631"/>
    <cellStyle name="OffSheet 3 2 3 4 3 2" xfId="10632"/>
    <cellStyle name="OffSheet 3 2 3 4 4" xfId="10633"/>
    <cellStyle name="OffSheet 3 2 3 5" xfId="10634"/>
    <cellStyle name="OffSheet 3 2 3 5 2" xfId="10635"/>
    <cellStyle name="OffSheet 3 2 3 5 2 2" xfId="10636"/>
    <cellStyle name="OffSheet 3 2 3 5 2 2 2" xfId="10637"/>
    <cellStyle name="OffSheet 3 2 3 5 2 3" xfId="10638"/>
    <cellStyle name="OffSheet 3 2 3 5 3" xfId="10639"/>
    <cellStyle name="OffSheet 3 2 3 5 3 2" xfId="10640"/>
    <cellStyle name="OffSheet 3 2 3 5 3 2 2" xfId="10641"/>
    <cellStyle name="OffSheet 3 2 3 5 3 3" xfId="10642"/>
    <cellStyle name="OffSheet 3 2 3 5 4" xfId="10643"/>
    <cellStyle name="OffSheet 3 2 3 5 4 2" xfId="10644"/>
    <cellStyle name="OffSheet 3 2 3 5 5" xfId="10645"/>
    <cellStyle name="OffSheet 3 2 3 6" xfId="10646"/>
    <cellStyle name="OffSheet 3 2 3 6 2" xfId="10647"/>
    <cellStyle name="OffSheet 3 2 3 6 2 2" xfId="10648"/>
    <cellStyle name="OffSheet 3 2 3 6 3" xfId="10649"/>
    <cellStyle name="OffSheet 3 2 4" xfId="10650"/>
    <cellStyle name="OffSheet 3 2 4 2" xfId="10651"/>
    <cellStyle name="OffSheet 3 2 4 2 2" xfId="10652"/>
    <cellStyle name="OffSheet 3 2 4 3" xfId="10653"/>
    <cellStyle name="OffSheet 3 2_FundsFlow" xfId="10654"/>
    <cellStyle name="OffSheet 3 3" xfId="10655"/>
    <cellStyle name="OffSheet 3 3 2" xfId="10656"/>
    <cellStyle name="OffSheet 3 3 2 2" xfId="10657"/>
    <cellStyle name="OffSheet 3 3 2 2 2" xfId="10658"/>
    <cellStyle name="OffSheet 3 3 2 2 2 2" xfId="10659"/>
    <cellStyle name="OffSheet 3 3 2 2 2 2 2" xfId="10660"/>
    <cellStyle name="OffSheet 3 3 2 2 2 2 2 2" xfId="10661"/>
    <cellStyle name="OffSheet 3 3 2 2 2 2 3" xfId="10662"/>
    <cellStyle name="OffSheet 3 3 2 2 2 3" xfId="10663"/>
    <cellStyle name="OffSheet 3 3 2 2 2 3 2" xfId="10664"/>
    <cellStyle name="OffSheet 3 3 2 2 2 3 2 2" xfId="10665"/>
    <cellStyle name="OffSheet 3 3 2 2 2 3 3" xfId="10666"/>
    <cellStyle name="OffSheet 3 3 2 2 3" xfId="10667"/>
    <cellStyle name="OffSheet 3 3 2 2 3 2" xfId="10668"/>
    <cellStyle name="OffSheet 3 3 2 2 3 2 2" xfId="10669"/>
    <cellStyle name="OffSheet 3 3 2 2 3 2 2 2" xfId="10670"/>
    <cellStyle name="OffSheet 3 3 2 2 3 2 3" xfId="10671"/>
    <cellStyle name="OffSheet 3 3 2 2 3 3" xfId="10672"/>
    <cellStyle name="OffSheet 3 3 2 2 3 3 2" xfId="10673"/>
    <cellStyle name="OffSheet 3 3 2 2 3 4" xfId="10674"/>
    <cellStyle name="OffSheet 3 3 2 2 4" xfId="10675"/>
    <cellStyle name="OffSheet 3 3 2 2 4 2" xfId="10676"/>
    <cellStyle name="OffSheet 3 3 2 2 4 2 2" xfId="10677"/>
    <cellStyle name="OffSheet 3 3 2 2 4 2 2 2" xfId="10678"/>
    <cellStyle name="OffSheet 3 3 2 2 4 2 3" xfId="10679"/>
    <cellStyle name="OffSheet 3 3 2 2 4 3" xfId="10680"/>
    <cellStyle name="OffSheet 3 3 2 2 4 3 2" xfId="10681"/>
    <cellStyle name="OffSheet 3 3 2 2 4 4" xfId="10682"/>
    <cellStyle name="OffSheet 3 3 2 2 5" xfId="10683"/>
    <cellStyle name="OffSheet 3 3 2 2 5 2" xfId="10684"/>
    <cellStyle name="OffSheet 3 3 2 2 5 2 2" xfId="10685"/>
    <cellStyle name="OffSheet 3 3 2 2 5 3" xfId="10686"/>
    <cellStyle name="OffSheet 3 3 2 2 6" xfId="10687"/>
    <cellStyle name="OffSheet 3 3 2 2 6 2" xfId="10688"/>
    <cellStyle name="OffSheet 3 3 2 2 6 2 2" xfId="10689"/>
    <cellStyle name="OffSheet 3 3 2 2 6 3" xfId="10690"/>
    <cellStyle name="OffSheet 3 3 2 3" xfId="10691"/>
    <cellStyle name="OffSheet 3 3 2 3 2" xfId="10692"/>
    <cellStyle name="OffSheet 3 3 2 3 2 2" xfId="10693"/>
    <cellStyle name="OffSheet 3 3 2 3 2 2 2" xfId="10694"/>
    <cellStyle name="OffSheet 3 3 2 3 2 3" xfId="10695"/>
    <cellStyle name="OffSheet 3 3 2 3 3" xfId="10696"/>
    <cellStyle name="OffSheet 3 3 2 3 3 2" xfId="10697"/>
    <cellStyle name="OffSheet 3 3 2 3 4" xfId="10698"/>
    <cellStyle name="OffSheet 3 3 2 4" xfId="10699"/>
    <cellStyle name="OffSheet 3 3 2 4 2" xfId="10700"/>
    <cellStyle name="OffSheet 3 3 2 4 2 2" xfId="10701"/>
    <cellStyle name="OffSheet 3 3 2 4 2 2 2" xfId="10702"/>
    <cellStyle name="OffSheet 3 3 2 4 2 3" xfId="10703"/>
    <cellStyle name="OffSheet 3 3 2 4 3" xfId="10704"/>
    <cellStyle name="OffSheet 3 3 2 4 3 2" xfId="10705"/>
    <cellStyle name="OffSheet 3 3 2 4 4" xfId="10706"/>
    <cellStyle name="OffSheet 3 3 2 5" xfId="10707"/>
    <cellStyle name="OffSheet 3 3 2 5 2" xfId="10708"/>
    <cellStyle name="OffSheet 3 3 2 5 2 2" xfId="10709"/>
    <cellStyle name="OffSheet 3 3 2 5 2 2 2" xfId="10710"/>
    <cellStyle name="OffSheet 3 3 2 5 2 3" xfId="10711"/>
    <cellStyle name="OffSheet 3 3 2 5 3" xfId="10712"/>
    <cellStyle name="OffSheet 3 3 2 5 3 2" xfId="10713"/>
    <cellStyle name="OffSheet 3 3 2 5 3 2 2" xfId="10714"/>
    <cellStyle name="OffSheet 3 3 2 5 3 3" xfId="10715"/>
    <cellStyle name="OffSheet 3 3 2 5 4" xfId="10716"/>
    <cellStyle name="OffSheet 3 3 2 5 4 2" xfId="10717"/>
    <cellStyle name="OffSheet 3 3 2 5 5" xfId="10718"/>
    <cellStyle name="OffSheet 3 3 2 6" xfId="10719"/>
    <cellStyle name="OffSheet 3 3 2 6 2" xfId="10720"/>
    <cellStyle name="OffSheet 3 3 2 6 2 2" xfId="10721"/>
    <cellStyle name="OffSheet 3 3 2 6 3" xfId="10722"/>
    <cellStyle name="OffSheet 3 3 3" xfId="10723"/>
    <cellStyle name="OffSheet 3 3 3 2" xfId="10724"/>
    <cellStyle name="OffSheet 3 3 3 2 2" xfId="10725"/>
    <cellStyle name="OffSheet 3 3 3 2 2 2" xfId="10726"/>
    <cellStyle name="OffSheet 3 3 3 2 2 2 2" xfId="10727"/>
    <cellStyle name="OffSheet 3 3 3 2 2 2 2 2" xfId="10728"/>
    <cellStyle name="OffSheet 3 3 3 2 2 2 3" xfId="10729"/>
    <cellStyle name="OffSheet 3 3 3 2 2 3" xfId="10730"/>
    <cellStyle name="OffSheet 3 3 3 2 2 3 2" xfId="10731"/>
    <cellStyle name="OffSheet 3 3 3 2 2 3 2 2" xfId="10732"/>
    <cellStyle name="OffSheet 3 3 3 2 2 3 3" xfId="10733"/>
    <cellStyle name="OffSheet 3 3 3 2 3" xfId="10734"/>
    <cellStyle name="OffSheet 3 3 3 2 3 2" xfId="10735"/>
    <cellStyle name="OffSheet 3 3 3 2 3 2 2" xfId="10736"/>
    <cellStyle name="OffSheet 3 3 3 2 3 2 2 2" xfId="10737"/>
    <cellStyle name="OffSheet 3 3 3 2 3 2 3" xfId="10738"/>
    <cellStyle name="OffSheet 3 3 3 2 3 3" xfId="10739"/>
    <cellStyle name="OffSheet 3 3 3 2 3 3 2" xfId="10740"/>
    <cellStyle name="OffSheet 3 3 3 2 3 4" xfId="10741"/>
    <cellStyle name="OffSheet 3 3 3 2 4" xfId="10742"/>
    <cellStyle name="OffSheet 3 3 3 2 4 2" xfId="10743"/>
    <cellStyle name="OffSheet 3 3 3 2 4 2 2" xfId="10744"/>
    <cellStyle name="OffSheet 3 3 3 2 4 2 2 2" xfId="10745"/>
    <cellStyle name="OffSheet 3 3 3 2 4 2 3" xfId="10746"/>
    <cellStyle name="OffSheet 3 3 3 2 4 3" xfId="10747"/>
    <cellStyle name="OffSheet 3 3 3 2 4 3 2" xfId="10748"/>
    <cellStyle name="OffSheet 3 3 3 2 4 4" xfId="10749"/>
    <cellStyle name="OffSheet 3 3 3 2 5" xfId="10750"/>
    <cellStyle name="OffSheet 3 3 3 2 5 2" xfId="10751"/>
    <cellStyle name="OffSheet 3 3 3 2 5 2 2" xfId="10752"/>
    <cellStyle name="OffSheet 3 3 3 2 5 3" xfId="10753"/>
    <cellStyle name="OffSheet 3 3 3 2 6" xfId="10754"/>
    <cellStyle name="OffSheet 3 3 3 2 6 2" xfId="10755"/>
    <cellStyle name="OffSheet 3 3 3 2 6 2 2" xfId="10756"/>
    <cellStyle name="OffSheet 3 3 3 2 6 3" xfId="10757"/>
    <cellStyle name="OffSheet 3 3 3 3" xfId="10758"/>
    <cellStyle name="OffSheet 3 3 3 3 2" xfId="10759"/>
    <cellStyle name="OffSheet 3 3 3 3 2 2" xfId="10760"/>
    <cellStyle name="OffSheet 3 3 3 3 2 2 2" xfId="10761"/>
    <cellStyle name="OffSheet 3 3 3 3 2 3" xfId="10762"/>
    <cellStyle name="OffSheet 3 3 3 3 3" xfId="10763"/>
    <cellStyle name="OffSheet 3 3 3 3 3 2" xfId="10764"/>
    <cellStyle name="OffSheet 3 3 3 3 4" xfId="10765"/>
    <cellStyle name="OffSheet 3 3 3 4" xfId="10766"/>
    <cellStyle name="OffSheet 3 3 3 4 2" xfId="10767"/>
    <cellStyle name="OffSheet 3 3 3 4 2 2" xfId="10768"/>
    <cellStyle name="OffSheet 3 3 3 4 2 2 2" xfId="10769"/>
    <cellStyle name="OffSheet 3 3 3 4 2 3" xfId="10770"/>
    <cellStyle name="OffSheet 3 3 3 4 3" xfId="10771"/>
    <cellStyle name="OffSheet 3 3 3 4 3 2" xfId="10772"/>
    <cellStyle name="OffSheet 3 3 3 4 4" xfId="10773"/>
    <cellStyle name="OffSheet 3 3 3 5" xfId="10774"/>
    <cellStyle name="OffSheet 3 3 3 5 2" xfId="10775"/>
    <cellStyle name="OffSheet 3 3 3 5 2 2" xfId="10776"/>
    <cellStyle name="OffSheet 3 3 3 5 2 2 2" xfId="10777"/>
    <cellStyle name="OffSheet 3 3 3 5 2 3" xfId="10778"/>
    <cellStyle name="OffSheet 3 3 3 5 3" xfId="10779"/>
    <cellStyle name="OffSheet 3 3 3 5 3 2" xfId="10780"/>
    <cellStyle name="OffSheet 3 3 3 5 3 2 2" xfId="10781"/>
    <cellStyle name="OffSheet 3 3 3 5 3 3" xfId="10782"/>
    <cellStyle name="OffSheet 3 3 3 5 4" xfId="10783"/>
    <cellStyle name="OffSheet 3 3 3 5 4 2" xfId="10784"/>
    <cellStyle name="OffSheet 3 3 3 5 5" xfId="10785"/>
    <cellStyle name="OffSheet 3 3 3 6" xfId="10786"/>
    <cellStyle name="OffSheet 3 3 3 6 2" xfId="10787"/>
    <cellStyle name="OffSheet 3 3 3 6 2 2" xfId="10788"/>
    <cellStyle name="OffSheet 3 3 3 6 3" xfId="10789"/>
    <cellStyle name="OffSheet 3 3 4" xfId="10790"/>
    <cellStyle name="OffSheet 3 3 4 2" xfId="10791"/>
    <cellStyle name="OffSheet 3 3 4 2 2" xfId="10792"/>
    <cellStyle name="OffSheet 3 3 4 3" xfId="10793"/>
    <cellStyle name="OffSheet 3 3_FundsFlow" xfId="10794"/>
    <cellStyle name="OffSheet 3 4" xfId="10795"/>
    <cellStyle name="OffSheet 3 4 2" xfId="10796"/>
    <cellStyle name="OffSheet 3 4 2 2" xfId="10797"/>
    <cellStyle name="OffSheet 3 4 2 2 2" xfId="10798"/>
    <cellStyle name="OffSheet 3 4 2 2 2 2" xfId="10799"/>
    <cellStyle name="OffSheet 3 4 2 2 2 2 2" xfId="10800"/>
    <cellStyle name="OffSheet 3 4 2 2 2 3" xfId="10801"/>
    <cellStyle name="OffSheet 3 4 2 2 3" xfId="10802"/>
    <cellStyle name="OffSheet 3 4 2 2 3 2" xfId="10803"/>
    <cellStyle name="OffSheet 3 4 2 2 3 2 2" xfId="10804"/>
    <cellStyle name="OffSheet 3 4 2 2 3 3" xfId="10805"/>
    <cellStyle name="OffSheet 3 4 2 3" xfId="10806"/>
    <cellStyle name="OffSheet 3 4 2 3 2" xfId="10807"/>
    <cellStyle name="OffSheet 3 4 2 3 2 2" xfId="10808"/>
    <cellStyle name="OffSheet 3 4 2 3 2 2 2" xfId="10809"/>
    <cellStyle name="OffSheet 3 4 2 3 2 3" xfId="10810"/>
    <cellStyle name="OffSheet 3 4 2 3 3" xfId="10811"/>
    <cellStyle name="OffSheet 3 4 2 3 3 2" xfId="10812"/>
    <cellStyle name="OffSheet 3 4 2 3 4" xfId="10813"/>
    <cellStyle name="OffSheet 3 4 2 4" xfId="10814"/>
    <cellStyle name="OffSheet 3 4 2 4 2" xfId="10815"/>
    <cellStyle name="OffSheet 3 4 2 4 2 2" xfId="10816"/>
    <cellStyle name="OffSheet 3 4 2 4 2 2 2" xfId="10817"/>
    <cellStyle name="OffSheet 3 4 2 4 2 3" xfId="10818"/>
    <cellStyle name="OffSheet 3 4 2 4 3" xfId="10819"/>
    <cellStyle name="OffSheet 3 4 2 4 3 2" xfId="10820"/>
    <cellStyle name="OffSheet 3 4 2 4 4" xfId="10821"/>
    <cellStyle name="OffSheet 3 4 2 5" xfId="10822"/>
    <cellStyle name="OffSheet 3 4 2 5 2" xfId="10823"/>
    <cellStyle name="OffSheet 3 4 2 5 2 2" xfId="10824"/>
    <cellStyle name="OffSheet 3 4 2 5 3" xfId="10825"/>
    <cellStyle name="OffSheet 3 4 2 6" xfId="10826"/>
    <cellStyle name="OffSheet 3 4 2 6 2" xfId="10827"/>
    <cellStyle name="OffSheet 3 4 2 6 2 2" xfId="10828"/>
    <cellStyle name="OffSheet 3 4 2 6 3" xfId="10829"/>
    <cellStyle name="OffSheet 3 4 3" xfId="10830"/>
    <cellStyle name="OffSheet 3 4 3 2" xfId="10831"/>
    <cellStyle name="OffSheet 3 4 3 2 2" xfId="10832"/>
    <cellStyle name="OffSheet 3 4 3 2 2 2" xfId="10833"/>
    <cellStyle name="OffSheet 3 4 3 2 3" xfId="10834"/>
    <cellStyle name="OffSheet 3 4 3 3" xfId="10835"/>
    <cellStyle name="OffSheet 3 4 3 3 2" xfId="10836"/>
    <cellStyle name="OffSheet 3 4 3 4" xfId="10837"/>
    <cellStyle name="OffSheet 3 4 4" xfId="10838"/>
    <cellStyle name="OffSheet 3 4 4 2" xfId="10839"/>
    <cellStyle name="OffSheet 3 4 4 2 2" xfId="10840"/>
    <cellStyle name="OffSheet 3 4 4 2 2 2" xfId="10841"/>
    <cellStyle name="OffSheet 3 4 4 2 3" xfId="10842"/>
    <cellStyle name="OffSheet 3 4 4 3" xfId="10843"/>
    <cellStyle name="OffSheet 3 4 4 3 2" xfId="10844"/>
    <cellStyle name="OffSheet 3 4 4 4" xfId="10845"/>
    <cellStyle name="OffSheet 3 4 5" xfId="10846"/>
    <cellStyle name="OffSheet 3 4 5 2" xfId="10847"/>
    <cellStyle name="OffSheet 3 4 5 2 2" xfId="10848"/>
    <cellStyle name="OffSheet 3 4 5 2 2 2" xfId="10849"/>
    <cellStyle name="OffSheet 3 4 5 2 3" xfId="10850"/>
    <cellStyle name="OffSheet 3 4 5 3" xfId="10851"/>
    <cellStyle name="OffSheet 3 4 5 3 2" xfId="10852"/>
    <cellStyle name="OffSheet 3 4 5 3 2 2" xfId="10853"/>
    <cellStyle name="OffSheet 3 4 5 3 3" xfId="10854"/>
    <cellStyle name="OffSheet 3 4 5 4" xfId="10855"/>
    <cellStyle name="OffSheet 3 4 5 4 2" xfId="10856"/>
    <cellStyle name="OffSheet 3 4 5 5" xfId="10857"/>
    <cellStyle name="OffSheet 3 4 6" xfId="10858"/>
    <cellStyle name="OffSheet 3 4 6 2" xfId="10859"/>
    <cellStyle name="OffSheet 3 4 6 2 2" xfId="10860"/>
    <cellStyle name="OffSheet 3 4 6 3" xfId="10861"/>
    <cellStyle name="OffSheet 3 5" xfId="10862"/>
    <cellStyle name="OffSheet 3 5 2" xfId="10863"/>
    <cellStyle name="OffSheet 3 5 2 2" xfId="10864"/>
    <cellStyle name="OffSheet 3 5 2 2 2" xfId="10865"/>
    <cellStyle name="OffSheet 3 5 2 2 2 2" xfId="10866"/>
    <cellStyle name="OffSheet 3 5 2 2 2 2 2" xfId="10867"/>
    <cellStyle name="OffSheet 3 5 2 2 2 3" xfId="10868"/>
    <cellStyle name="OffSheet 3 5 2 2 3" xfId="10869"/>
    <cellStyle name="OffSheet 3 5 2 2 3 2" xfId="10870"/>
    <cellStyle name="OffSheet 3 5 2 2 3 2 2" xfId="10871"/>
    <cellStyle name="OffSheet 3 5 2 2 3 3" xfId="10872"/>
    <cellStyle name="OffSheet 3 5 2 3" xfId="10873"/>
    <cellStyle name="OffSheet 3 5 2 3 2" xfId="10874"/>
    <cellStyle name="OffSheet 3 5 2 3 2 2" xfId="10875"/>
    <cellStyle name="OffSheet 3 5 2 3 2 2 2" xfId="10876"/>
    <cellStyle name="OffSheet 3 5 2 3 2 3" xfId="10877"/>
    <cellStyle name="OffSheet 3 5 2 3 3" xfId="10878"/>
    <cellStyle name="OffSheet 3 5 2 3 3 2" xfId="10879"/>
    <cellStyle name="OffSheet 3 5 2 3 4" xfId="10880"/>
    <cellStyle name="OffSheet 3 5 2 4" xfId="10881"/>
    <cellStyle name="OffSheet 3 5 2 4 2" xfId="10882"/>
    <cellStyle name="OffSheet 3 5 2 4 2 2" xfId="10883"/>
    <cellStyle name="OffSheet 3 5 2 4 2 2 2" xfId="10884"/>
    <cellStyle name="OffSheet 3 5 2 4 2 3" xfId="10885"/>
    <cellStyle name="OffSheet 3 5 2 4 3" xfId="10886"/>
    <cellStyle name="OffSheet 3 5 2 4 3 2" xfId="10887"/>
    <cellStyle name="OffSheet 3 5 2 4 4" xfId="10888"/>
    <cellStyle name="OffSheet 3 5 2 5" xfId="10889"/>
    <cellStyle name="OffSheet 3 5 2 5 2" xfId="10890"/>
    <cellStyle name="OffSheet 3 5 2 5 2 2" xfId="10891"/>
    <cellStyle name="OffSheet 3 5 2 5 3" xfId="10892"/>
    <cellStyle name="OffSheet 3 5 2 6" xfId="10893"/>
    <cellStyle name="OffSheet 3 5 2 6 2" xfId="10894"/>
    <cellStyle name="OffSheet 3 5 2 6 2 2" xfId="10895"/>
    <cellStyle name="OffSheet 3 5 2 6 3" xfId="10896"/>
    <cellStyle name="OffSheet 3 5 3" xfId="10897"/>
    <cellStyle name="OffSheet 3 5 3 2" xfId="10898"/>
    <cellStyle name="OffSheet 3 5 3 2 2" xfId="10899"/>
    <cellStyle name="OffSheet 3 5 3 2 2 2" xfId="10900"/>
    <cellStyle name="OffSheet 3 5 3 2 3" xfId="10901"/>
    <cellStyle name="OffSheet 3 5 3 3" xfId="10902"/>
    <cellStyle name="OffSheet 3 5 3 3 2" xfId="10903"/>
    <cellStyle name="OffSheet 3 5 3 4" xfId="10904"/>
    <cellStyle name="OffSheet 3 5 4" xfId="10905"/>
    <cellStyle name="OffSheet 3 5 4 2" xfId="10906"/>
    <cellStyle name="OffSheet 3 5 4 2 2" xfId="10907"/>
    <cellStyle name="OffSheet 3 5 4 2 2 2" xfId="10908"/>
    <cellStyle name="OffSheet 3 5 4 2 3" xfId="10909"/>
    <cellStyle name="OffSheet 3 5 4 3" xfId="10910"/>
    <cellStyle name="OffSheet 3 5 4 3 2" xfId="10911"/>
    <cellStyle name="OffSheet 3 5 4 4" xfId="10912"/>
    <cellStyle name="OffSheet 3 5 5" xfId="10913"/>
    <cellStyle name="OffSheet 3 5 5 2" xfId="10914"/>
    <cellStyle name="OffSheet 3 5 5 2 2" xfId="10915"/>
    <cellStyle name="OffSheet 3 5 5 2 2 2" xfId="10916"/>
    <cellStyle name="OffSheet 3 5 5 2 3" xfId="10917"/>
    <cellStyle name="OffSheet 3 5 5 3" xfId="10918"/>
    <cellStyle name="OffSheet 3 5 5 3 2" xfId="10919"/>
    <cellStyle name="OffSheet 3 5 5 3 2 2" xfId="10920"/>
    <cellStyle name="OffSheet 3 5 5 3 3" xfId="10921"/>
    <cellStyle name="OffSheet 3 5 5 4" xfId="10922"/>
    <cellStyle name="OffSheet 3 5 5 4 2" xfId="10923"/>
    <cellStyle name="OffSheet 3 5 5 5" xfId="10924"/>
    <cellStyle name="OffSheet 3 5 6" xfId="10925"/>
    <cellStyle name="OffSheet 3 5 6 2" xfId="10926"/>
    <cellStyle name="OffSheet 3 5 6 2 2" xfId="10927"/>
    <cellStyle name="OffSheet 3 5 6 3" xfId="10928"/>
    <cellStyle name="OffSheet 3 6" xfId="10929"/>
    <cellStyle name="OffSheet 3 6 2" xfId="10930"/>
    <cellStyle name="OffSheet 3 6 2 2" xfId="10931"/>
    <cellStyle name="OffSheet 3 6 3" xfId="10932"/>
    <cellStyle name="OffSheet 3_FundsFlow" xfId="10933"/>
    <cellStyle name="OffSheet 4" xfId="10934"/>
    <cellStyle name="OffSheet 4 2" xfId="10935"/>
    <cellStyle name="OffSheet 4 2 2" xfId="10936"/>
    <cellStyle name="OffSheet 4 2 2 2" xfId="10937"/>
    <cellStyle name="OffSheet 4 2 2 2 2" xfId="10938"/>
    <cellStyle name="OffSheet 4 2 2 2 2 2" xfId="10939"/>
    <cellStyle name="OffSheet 4 2 2 2 2 2 2" xfId="10940"/>
    <cellStyle name="OffSheet 4 2 2 2 2 3" xfId="10941"/>
    <cellStyle name="OffSheet 4 2 2 2 3" xfId="10942"/>
    <cellStyle name="OffSheet 4 2 2 2 3 2" xfId="10943"/>
    <cellStyle name="OffSheet 4 2 2 2 3 2 2" xfId="10944"/>
    <cellStyle name="OffSheet 4 2 2 2 3 3" xfId="10945"/>
    <cellStyle name="OffSheet 4 2 2 3" xfId="10946"/>
    <cellStyle name="OffSheet 4 2 2 3 2" xfId="10947"/>
    <cellStyle name="OffSheet 4 2 2 3 2 2" xfId="10948"/>
    <cellStyle name="OffSheet 4 2 2 3 2 2 2" xfId="10949"/>
    <cellStyle name="OffSheet 4 2 2 3 2 3" xfId="10950"/>
    <cellStyle name="OffSheet 4 2 2 3 3" xfId="10951"/>
    <cellStyle name="OffSheet 4 2 2 3 3 2" xfId="10952"/>
    <cellStyle name="OffSheet 4 2 2 3 4" xfId="10953"/>
    <cellStyle name="OffSheet 4 2 2 4" xfId="10954"/>
    <cellStyle name="OffSheet 4 2 2 4 2" xfId="10955"/>
    <cellStyle name="OffSheet 4 2 2 4 2 2" xfId="10956"/>
    <cellStyle name="OffSheet 4 2 2 4 2 2 2" xfId="10957"/>
    <cellStyle name="OffSheet 4 2 2 4 2 3" xfId="10958"/>
    <cellStyle name="OffSheet 4 2 2 4 3" xfId="10959"/>
    <cellStyle name="OffSheet 4 2 2 4 3 2" xfId="10960"/>
    <cellStyle name="OffSheet 4 2 2 4 4" xfId="10961"/>
    <cellStyle name="OffSheet 4 2 2 5" xfId="10962"/>
    <cellStyle name="OffSheet 4 2 2 5 2" xfId="10963"/>
    <cellStyle name="OffSheet 4 2 2 5 2 2" xfId="10964"/>
    <cellStyle name="OffSheet 4 2 2 5 3" xfId="10965"/>
    <cellStyle name="OffSheet 4 2 2 6" xfId="10966"/>
    <cellStyle name="OffSheet 4 2 2 6 2" xfId="10967"/>
    <cellStyle name="OffSheet 4 2 2 6 2 2" xfId="10968"/>
    <cellStyle name="OffSheet 4 2 2 6 3" xfId="10969"/>
    <cellStyle name="OffSheet 4 2 3" xfId="10970"/>
    <cellStyle name="OffSheet 4 2 3 2" xfId="10971"/>
    <cellStyle name="OffSheet 4 2 3 2 2" xfId="10972"/>
    <cellStyle name="OffSheet 4 2 3 2 2 2" xfId="10973"/>
    <cellStyle name="OffSheet 4 2 3 2 3" xfId="10974"/>
    <cellStyle name="OffSheet 4 2 3 3" xfId="10975"/>
    <cellStyle name="OffSheet 4 2 3 3 2" xfId="10976"/>
    <cellStyle name="OffSheet 4 2 3 4" xfId="10977"/>
    <cellStyle name="OffSheet 4 2 4" xfId="10978"/>
    <cellStyle name="OffSheet 4 2 4 2" xfId="10979"/>
    <cellStyle name="OffSheet 4 2 4 2 2" xfId="10980"/>
    <cellStyle name="OffSheet 4 2 4 2 2 2" xfId="10981"/>
    <cellStyle name="OffSheet 4 2 4 2 3" xfId="10982"/>
    <cellStyle name="OffSheet 4 2 4 3" xfId="10983"/>
    <cellStyle name="OffSheet 4 2 4 3 2" xfId="10984"/>
    <cellStyle name="OffSheet 4 2 4 4" xfId="10985"/>
    <cellStyle name="OffSheet 4 2 5" xfId="10986"/>
    <cellStyle name="OffSheet 4 2 5 2" xfId="10987"/>
    <cellStyle name="OffSheet 4 2 5 2 2" xfId="10988"/>
    <cellStyle name="OffSheet 4 2 5 2 2 2" xfId="10989"/>
    <cellStyle name="OffSheet 4 2 5 2 3" xfId="10990"/>
    <cellStyle name="OffSheet 4 2 5 3" xfId="10991"/>
    <cellStyle name="OffSheet 4 2 5 3 2" xfId="10992"/>
    <cellStyle name="OffSheet 4 2 5 3 2 2" xfId="10993"/>
    <cellStyle name="OffSheet 4 2 5 3 3" xfId="10994"/>
    <cellStyle name="OffSheet 4 2 5 4" xfId="10995"/>
    <cellStyle name="OffSheet 4 2 5 4 2" xfId="10996"/>
    <cellStyle name="OffSheet 4 2 5 5" xfId="10997"/>
    <cellStyle name="OffSheet 4 2 6" xfId="10998"/>
    <cellStyle name="OffSheet 4 2 6 2" xfId="10999"/>
    <cellStyle name="OffSheet 4 2 6 2 2" xfId="11000"/>
    <cellStyle name="OffSheet 4 2 6 3" xfId="11001"/>
    <cellStyle name="OffSheet 4 3" xfId="11002"/>
    <cellStyle name="OffSheet 4 3 2" xfId="11003"/>
    <cellStyle name="OffSheet 4 3 2 2" xfId="11004"/>
    <cellStyle name="OffSheet 4 3 2 2 2" xfId="11005"/>
    <cellStyle name="OffSheet 4 3 2 2 2 2" xfId="11006"/>
    <cellStyle name="OffSheet 4 3 2 2 2 2 2" xfId="11007"/>
    <cellStyle name="OffSheet 4 3 2 2 2 3" xfId="11008"/>
    <cellStyle name="OffSheet 4 3 2 2 3" xfId="11009"/>
    <cellStyle name="OffSheet 4 3 2 2 3 2" xfId="11010"/>
    <cellStyle name="OffSheet 4 3 2 2 3 2 2" xfId="11011"/>
    <cellStyle name="OffSheet 4 3 2 2 3 3" xfId="11012"/>
    <cellStyle name="OffSheet 4 3 2 3" xfId="11013"/>
    <cellStyle name="OffSheet 4 3 2 3 2" xfId="11014"/>
    <cellStyle name="OffSheet 4 3 2 3 2 2" xfId="11015"/>
    <cellStyle name="OffSheet 4 3 2 3 2 2 2" xfId="11016"/>
    <cellStyle name="OffSheet 4 3 2 3 2 3" xfId="11017"/>
    <cellStyle name="OffSheet 4 3 2 3 3" xfId="11018"/>
    <cellStyle name="OffSheet 4 3 2 3 3 2" xfId="11019"/>
    <cellStyle name="OffSheet 4 3 2 3 4" xfId="11020"/>
    <cellStyle name="OffSheet 4 3 2 4" xfId="11021"/>
    <cellStyle name="OffSheet 4 3 2 4 2" xfId="11022"/>
    <cellStyle name="OffSheet 4 3 2 4 2 2" xfId="11023"/>
    <cellStyle name="OffSheet 4 3 2 4 2 2 2" xfId="11024"/>
    <cellStyle name="OffSheet 4 3 2 4 2 3" xfId="11025"/>
    <cellStyle name="OffSheet 4 3 2 4 3" xfId="11026"/>
    <cellStyle name="OffSheet 4 3 2 4 3 2" xfId="11027"/>
    <cellStyle name="OffSheet 4 3 2 4 4" xfId="11028"/>
    <cellStyle name="OffSheet 4 3 2 5" xfId="11029"/>
    <cellStyle name="OffSheet 4 3 2 5 2" xfId="11030"/>
    <cellStyle name="OffSheet 4 3 2 5 2 2" xfId="11031"/>
    <cellStyle name="OffSheet 4 3 2 5 3" xfId="11032"/>
    <cellStyle name="OffSheet 4 3 2 6" xfId="11033"/>
    <cellStyle name="OffSheet 4 3 2 6 2" xfId="11034"/>
    <cellStyle name="OffSheet 4 3 2 6 2 2" xfId="11035"/>
    <cellStyle name="OffSheet 4 3 2 6 3" xfId="11036"/>
    <cellStyle name="OffSheet 4 3 3" xfId="11037"/>
    <cellStyle name="OffSheet 4 3 3 2" xfId="11038"/>
    <cellStyle name="OffSheet 4 3 3 2 2" xfId="11039"/>
    <cellStyle name="OffSheet 4 3 3 2 2 2" xfId="11040"/>
    <cellStyle name="OffSheet 4 3 3 2 3" xfId="11041"/>
    <cellStyle name="OffSheet 4 3 3 3" xfId="11042"/>
    <cellStyle name="OffSheet 4 3 3 3 2" xfId="11043"/>
    <cellStyle name="OffSheet 4 3 3 4" xfId="11044"/>
    <cellStyle name="OffSheet 4 3 4" xfId="11045"/>
    <cellStyle name="OffSheet 4 3 4 2" xfId="11046"/>
    <cellStyle name="OffSheet 4 3 4 2 2" xfId="11047"/>
    <cellStyle name="OffSheet 4 3 4 2 2 2" xfId="11048"/>
    <cellStyle name="OffSheet 4 3 4 2 3" xfId="11049"/>
    <cellStyle name="OffSheet 4 3 4 3" xfId="11050"/>
    <cellStyle name="OffSheet 4 3 4 3 2" xfId="11051"/>
    <cellStyle name="OffSheet 4 3 4 4" xfId="11052"/>
    <cellStyle name="OffSheet 4 3 5" xfId="11053"/>
    <cellStyle name="OffSheet 4 3 5 2" xfId="11054"/>
    <cellStyle name="OffSheet 4 3 5 2 2" xfId="11055"/>
    <cellStyle name="OffSheet 4 3 5 2 2 2" xfId="11056"/>
    <cellStyle name="OffSheet 4 3 5 2 3" xfId="11057"/>
    <cellStyle name="OffSheet 4 3 5 3" xfId="11058"/>
    <cellStyle name="OffSheet 4 3 5 3 2" xfId="11059"/>
    <cellStyle name="OffSheet 4 3 5 3 2 2" xfId="11060"/>
    <cellStyle name="OffSheet 4 3 5 3 3" xfId="11061"/>
    <cellStyle name="OffSheet 4 3 5 4" xfId="11062"/>
    <cellStyle name="OffSheet 4 3 5 4 2" xfId="11063"/>
    <cellStyle name="OffSheet 4 3 5 5" xfId="11064"/>
    <cellStyle name="OffSheet 4 3 6" xfId="11065"/>
    <cellStyle name="OffSheet 4 3 6 2" xfId="11066"/>
    <cellStyle name="OffSheet 4 3 6 2 2" xfId="11067"/>
    <cellStyle name="OffSheet 4 3 6 3" xfId="11068"/>
    <cellStyle name="OffSheet 4 4" xfId="11069"/>
    <cellStyle name="OffSheet 4 4 2" xfId="11070"/>
    <cellStyle name="OffSheet 4 4 2 2" xfId="11071"/>
    <cellStyle name="OffSheet 4 4 3" xfId="11072"/>
    <cellStyle name="OffSheet 4_FundsFlow" xfId="11073"/>
    <cellStyle name="OffSheet 5" xfId="11074"/>
    <cellStyle name="OffSheet 5 2" xfId="11075"/>
    <cellStyle name="OffSheet 5 2 2" xfId="11076"/>
    <cellStyle name="OffSheet 5 2 2 2" xfId="11077"/>
    <cellStyle name="OffSheet 5 2 2 2 2" xfId="11078"/>
    <cellStyle name="OffSheet 5 2 2 2 2 2" xfId="11079"/>
    <cellStyle name="OffSheet 5 2 2 2 2 2 2" xfId="11080"/>
    <cellStyle name="OffSheet 5 2 2 2 2 3" xfId="11081"/>
    <cellStyle name="OffSheet 5 2 2 2 3" xfId="11082"/>
    <cellStyle name="OffSheet 5 2 2 2 3 2" xfId="11083"/>
    <cellStyle name="OffSheet 5 2 2 2 3 2 2" xfId="11084"/>
    <cellStyle name="OffSheet 5 2 2 2 3 3" xfId="11085"/>
    <cellStyle name="OffSheet 5 2 2 3" xfId="11086"/>
    <cellStyle name="OffSheet 5 2 2 3 2" xfId="11087"/>
    <cellStyle name="OffSheet 5 2 2 3 2 2" xfId="11088"/>
    <cellStyle name="OffSheet 5 2 2 3 2 2 2" xfId="11089"/>
    <cellStyle name="OffSheet 5 2 2 3 2 3" xfId="11090"/>
    <cellStyle name="OffSheet 5 2 2 3 3" xfId="11091"/>
    <cellStyle name="OffSheet 5 2 2 3 3 2" xfId="11092"/>
    <cellStyle name="OffSheet 5 2 2 3 4" xfId="11093"/>
    <cellStyle name="OffSheet 5 2 2 4" xfId="11094"/>
    <cellStyle name="OffSheet 5 2 2 4 2" xfId="11095"/>
    <cellStyle name="OffSheet 5 2 2 4 2 2" xfId="11096"/>
    <cellStyle name="OffSheet 5 2 2 4 2 2 2" xfId="11097"/>
    <cellStyle name="OffSheet 5 2 2 4 2 3" xfId="11098"/>
    <cellStyle name="OffSheet 5 2 2 4 3" xfId="11099"/>
    <cellStyle name="OffSheet 5 2 2 4 3 2" xfId="11100"/>
    <cellStyle name="OffSheet 5 2 2 4 4" xfId="11101"/>
    <cellStyle name="OffSheet 5 2 2 5" xfId="11102"/>
    <cellStyle name="OffSheet 5 2 2 5 2" xfId="11103"/>
    <cellStyle name="OffSheet 5 2 2 5 2 2" xfId="11104"/>
    <cellStyle name="OffSheet 5 2 2 5 3" xfId="11105"/>
    <cellStyle name="OffSheet 5 2 2 6" xfId="11106"/>
    <cellStyle name="OffSheet 5 2 2 6 2" xfId="11107"/>
    <cellStyle name="OffSheet 5 2 2 6 2 2" xfId="11108"/>
    <cellStyle name="OffSheet 5 2 2 6 3" xfId="11109"/>
    <cellStyle name="OffSheet 5 2 3" xfId="11110"/>
    <cellStyle name="OffSheet 5 2 3 2" xfId="11111"/>
    <cellStyle name="OffSheet 5 2 3 2 2" xfId="11112"/>
    <cellStyle name="OffSheet 5 2 3 2 2 2" xfId="11113"/>
    <cellStyle name="OffSheet 5 2 3 2 3" xfId="11114"/>
    <cellStyle name="OffSheet 5 2 3 3" xfId="11115"/>
    <cellStyle name="OffSheet 5 2 3 3 2" xfId="11116"/>
    <cellStyle name="OffSheet 5 2 3 4" xfId="11117"/>
    <cellStyle name="OffSheet 5 2 4" xfId="11118"/>
    <cellStyle name="OffSheet 5 2 4 2" xfId="11119"/>
    <cellStyle name="OffSheet 5 2 4 2 2" xfId="11120"/>
    <cellStyle name="OffSheet 5 2 4 2 2 2" xfId="11121"/>
    <cellStyle name="OffSheet 5 2 4 2 3" xfId="11122"/>
    <cellStyle name="OffSheet 5 2 4 3" xfId="11123"/>
    <cellStyle name="OffSheet 5 2 4 3 2" xfId="11124"/>
    <cellStyle name="OffSheet 5 2 4 4" xfId="11125"/>
    <cellStyle name="OffSheet 5 2 5" xfId="11126"/>
    <cellStyle name="OffSheet 5 2 5 2" xfId="11127"/>
    <cellStyle name="OffSheet 5 2 5 2 2" xfId="11128"/>
    <cellStyle name="OffSheet 5 2 5 2 2 2" xfId="11129"/>
    <cellStyle name="OffSheet 5 2 5 2 3" xfId="11130"/>
    <cellStyle name="OffSheet 5 2 5 3" xfId="11131"/>
    <cellStyle name="OffSheet 5 2 5 3 2" xfId="11132"/>
    <cellStyle name="OffSheet 5 2 5 3 2 2" xfId="11133"/>
    <cellStyle name="OffSheet 5 2 5 3 3" xfId="11134"/>
    <cellStyle name="OffSheet 5 2 5 4" xfId="11135"/>
    <cellStyle name="OffSheet 5 2 5 4 2" xfId="11136"/>
    <cellStyle name="OffSheet 5 2 5 5" xfId="11137"/>
    <cellStyle name="OffSheet 5 2 6" xfId="11138"/>
    <cellStyle name="OffSheet 5 2 6 2" xfId="11139"/>
    <cellStyle name="OffSheet 5 2 6 2 2" xfId="11140"/>
    <cellStyle name="OffSheet 5 2 6 3" xfId="11141"/>
    <cellStyle name="OffSheet 5 3" xfId="11142"/>
    <cellStyle name="OffSheet 5 3 2" xfId="11143"/>
    <cellStyle name="OffSheet 5 3 2 2" xfId="11144"/>
    <cellStyle name="OffSheet 5 3 2 2 2" xfId="11145"/>
    <cellStyle name="OffSheet 5 3 2 2 2 2" xfId="11146"/>
    <cellStyle name="OffSheet 5 3 2 2 2 2 2" xfId="11147"/>
    <cellStyle name="OffSheet 5 3 2 2 2 3" xfId="11148"/>
    <cellStyle name="OffSheet 5 3 2 2 3" xfId="11149"/>
    <cellStyle name="OffSheet 5 3 2 2 3 2" xfId="11150"/>
    <cellStyle name="OffSheet 5 3 2 2 3 2 2" xfId="11151"/>
    <cellStyle name="OffSheet 5 3 2 2 3 3" xfId="11152"/>
    <cellStyle name="OffSheet 5 3 2 3" xfId="11153"/>
    <cellStyle name="OffSheet 5 3 2 3 2" xfId="11154"/>
    <cellStyle name="OffSheet 5 3 2 3 2 2" xfId="11155"/>
    <cellStyle name="OffSheet 5 3 2 3 2 2 2" xfId="11156"/>
    <cellStyle name="OffSheet 5 3 2 3 2 3" xfId="11157"/>
    <cellStyle name="OffSheet 5 3 2 3 3" xfId="11158"/>
    <cellStyle name="OffSheet 5 3 2 3 3 2" xfId="11159"/>
    <cellStyle name="OffSheet 5 3 2 3 4" xfId="11160"/>
    <cellStyle name="OffSheet 5 3 2 4" xfId="11161"/>
    <cellStyle name="OffSheet 5 3 2 4 2" xfId="11162"/>
    <cellStyle name="OffSheet 5 3 2 4 2 2" xfId="11163"/>
    <cellStyle name="OffSheet 5 3 2 4 2 2 2" xfId="11164"/>
    <cellStyle name="OffSheet 5 3 2 4 2 3" xfId="11165"/>
    <cellStyle name="OffSheet 5 3 2 4 3" xfId="11166"/>
    <cellStyle name="OffSheet 5 3 2 4 3 2" xfId="11167"/>
    <cellStyle name="OffSheet 5 3 2 4 4" xfId="11168"/>
    <cellStyle name="OffSheet 5 3 2 5" xfId="11169"/>
    <cellStyle name="OffSheet 5 3 2 5 2" xfId="11170"/>
    <cellStyle name="OffSheet 5 3 2 5 2 2" xfId="11171"/>
    <cellStyle name="OffSheet 5 3 2 5 3" xfId="11172"/>
    <cellStyle name="OffSheet 5 3 2 6" xfId="11173"/>
    <cellStyle name="OffSheet 5 3 2 6 2" xfId="11174"/>
    <cellStyle name="OffSheet 5 3 2 6 2 2" xfId="11175"/>
    <cellStyle name="OffSheet 5 3 2 6 3" xfId="11176"/>
    <cellStyle name="OffSheet 5 3 3" xfId="11177"/>
    <cellStyle name="OffSheet 5 3 3 2" xfId="11178"/>
    <cellStyle name="OffSheet 5 3 3 2 2" xfId="11179"/>
    <cellStyle name="OffSheet 5 3 3 2 2 2" xfId="11180"/>
    <cellStyle name="OffSheet 5 3 3 2 3" xfId="11181"/>
    <cellStyle name="OffSheet 5 3 3 3" xfId="11182"/>
    <cellStyle name="OffSheet 5 3 3 3 2" xfId="11183"/>
    <cellStyle name="OffSheet 5 3 3 4" xfId="11184"/>
    <cellStyle name="OffSheet 5 3 4" xfId="11185"/>
    <cellStyle name="OffSheet 5 3 4 2" xfId="11186"/>
    <cellStyle name="OffSheet 5 3 4 2 2" xfId="11187"/>
    <cellStyle name="OffSheet 5 3 4 2 2 2" xfId="11188"/>
    <cellStyle name="OffSheet 5 3 4 2 3" xfId="11189"/>
    <cellStyle name="OffSheet 5 3 4 3" xfId="11190"/>
    <cellStyle name="OffSheet 5 3 4 3 2" xfId="11191"/>
    <cellStyle name="OffSheet 5 3 4 4" xfId="11192"/>
    <cellStyle name="OffSheet 5 3 5" xfId="11193"/>
    <cellStyle name="OffSheet 5 3 5 2" xfId="11194"/>
    <cellStyle name="OffSheet 5 3 5 2 2" xfId="11195"/>
    <cellStyle name="OffSheet 5 3 5 2 2 2" xfId="11196"/>
    <cellStyle name="OffSheet 5 3 5 2 3" xfId="11197"/>
    <cellStyle name="OffSheet 5 3 5 3" xfId="11198"/>
    <cellStyle name="OffSheet 5 3 5 3 2" xfId="11199"/>
    <cellStyle name="OffSheet 5 3 5 3 2 2" xfId="11200"/>
    <cellStyle name="OffSheet 5 3 5 3 3" xfId="11201"/>
    <cellStyle name="OffSheet 5 3 5 4" xfId="11202"/>
    <cellStyle name="OffSheet 5 3 5 4 2" xfId="11203"/>
    <cellStyle name="OffSheet 5 3 5 5" xfId="11204"/>
    <cellStyle name="OffSheet 5 3 6" xfId="11205"/>
    <cellStyle name="OffSheet 5 3 6 2" xfId="11206"/>
    <cellStyle name="OffSheet 5 3 6 2 2" xfId="11207"/>
    <cellStyle name="OffSheet 5 3 6 3" xfId="11208"/>
    <cellStyle name="OffSheet 5 4" xfId="11209"/>
    <cellStyle name="OffSheet 5 4 2" xfId="11210"/>
    <cellStyle name="OffSheet 5 4 2 2" xfId="11211"/>
    <cellStyle name="OffSheet 5 4 3" xfId="11212"/>
    <cellStyle name="OffSheet 5_FundsFlow" xfId="11213"/>
    <cellStyle name="OffSheet 6" xfId="11214"/>
    <cellStyle name="OffSheet 6 2" xfId="11215"/>
    <cellStyle name="OffSheet 6 2 2" xfId="11216"/>
    <cellStyle name="OffSheet 6 2 2 2" xfId="11217"/>
    <cellStyle name="OffSheet 6 2 2 2 2" xfId="11218"/>
    <cellStyle name="OffSheet 6 2 2 2 2 2" xfId="11219"/>
    <cellStyle name="OffSheet 6 2 2 2 2 2 2" xfId="11220"/>
    <cellStyle name="OffSheet 6 2 2 2 2 3" xfId="11221"/>
    <cellStyle name="OffSheet 6 2 2 2 3" xfId="11222"/>
    <cellStyle name="OffSheet 6 2 2 2 3 2" xfId="11223"/>
    <cellStyle name="OffSheet 6 2 2 2 3 2 2" xfId="11224"/>
    <cellStyle name="OffSheet 6 2 2 2 3 3" xfId="11225"/>
    <cellStyle name="OffSheet 6 2 2 3" xfId="11226"/>
    <cellStyle name="OffSheet 6 2 2 3 2" xfId="11227"/>
    <cellStyle name="OffSheet 6 2 2 3 2 2" xfId="11228"/>
    <cellStyle name="OffSheet 6 2 2 3 2 2 2" xfId="11229"/>
    <cellStyle name="OffSheet 6 2 2 3 2 3" xfId="11230"/>
    <cellStyle name="OffSheet 6 2 2 3 3" xfId="11231"/>
    <cellStyle name="OffSheet 6 2 2 3 3 2" xfId="11232"/>
    <cellStyle name="OffSheet 6 2 2 3 4" xfId="11233"/>
    <cellStyle name="OffSheet 6 2 2 4" xfId="11234"/>
    <cellStyle name="OffSheet 6 2 2 4 2" xfId="11235"/>
    <cellStyle name="OffSheet 6 2 2 4 2 2" xfId="11236"/>
    <cellStyle name="OffSheet 6 2 2 4 2 2 2" xfId="11237"/>
    <cellStyle name="OffSheet 6 2 2 4 2 3" xfId="11238"/>
    <cellStyle name="OffSheet 6 2 2 4 3" xfId="11239"/>
    <cellStyle name="OffSheet 6 2 2 4 3 2" xfId="11240"/>
    <cellStyle name="OffSheet 6 2 2 4 4" xfId="11241"/>
    <cellStyle name="OffSheet 6 2 2 5" xfId="11242"/>
    <cellStyle name="OffSheet 6 2 2 5 2" xfId="11243"/>
    <cellStyle name="OffSheet 6 2 2 5 2 2" xfId="11244"/>
    <cellStyle name="OffSheet 6 2 2 5 3" xfId="11245"/>
    <cellStyle name="OffSheet 6 2 2 6" xfId="11246"/>
    <cellStyle name="OffSheet 6 2 2 6 2" xfId="11247"/>
    <cellStyle name="OffSheet 6 2 2 6 2 2" xfId="11248"/>
    <cellStyle name="OffSheet 6 2 2 6 3" xfId="11249"/>
    <cellStyle name="OffSheet 6 2 3" xfId="11250"/>
    <cellStyle name="OffSheet 6 2 3 2" xfId="11251"/>
    <cellStyle name="OffSheet 6 2 3 2 2" xfId="11252"/>
    <cellStyle name="OffSheet 6 2 3 2 2 2" xfId="11253"/>
    <cellStyle name="OffSheet 6 2 3 2 3" xfId="11254"/>
    <cellStyle name="OffSheet 6 2 3 3" xfId="11255"/>
    <cellStyle name="OffSheet 6 2 3 3 2" xfId="11256"/>
    <cellStyle name="OffSheet 6 2 3 4" xfId="11257"/>
    <cellStyle name="OffSheet 6 2 4" xfId="11258"/>
    <cellStyle name="OffSheet 6 2 4 2" xfId="11259"/>
    <cellStyle name="OffSheet 6 2 4 2 2" xfId="11260"/>
    <cellStyle name="OffSheet 6 2 4 2 2 2" xfId="11261"/>
    <cellStyle name="OffSheet 6 2 4 2 3" xfId="11262"/>
    <cellStyle name="OffSheet 6 2 4 3" xfId="11263"/>
    <cellStyle name="OffSheet 6 2 4 3 2" xfId="11264"/>
    <cellStyle name="OffSheet 6 2 4 4" xfId="11265"/>
    <cellStyle name="OffSheet 6 2 5" xfId="11266"/>
    <cellStyle name="OffSheet 6 2 5 2" xfId="11267"/>
    <cellStyle name="OffSheet 6 2 5 2 2" xfId="11268"/>
    <cellStyle name="OffSheet 6 2 5 2 2 2" xfId="11269"/>
    <cellStyle name="OffSheet 6 2 5 2 3" xfId="11270"/>
    <cellStyle name="OffSheet 6 2 5 3" xfId="11271"/>
    <cellStyle name="OffSheet 6 2 5 3 2" xfId="11272"/>
    <cellStyle name="OffSheet 6 2 5 3 2 2" xfId="11273"/>
    <cellStyle name="OffSheet 6 2 5 3 3" xfId="11274"/>
    <cellStyle name="OffSheet 6 2 5 4" xfId="11275"/>
    <cellStyle name="OffSheet 6 2 5 4 2" xfId="11276"/>
    <cellStyle name="OffSheet 6 2 5 5" xfId="11277"/>
    <cellStyle name="OffSheet 6 2 6" xfId="11278"/>
    <cellStyle name="OffSheet 6 2 6 2" xfId="11279"/>
    <cellStyle name="OffSheet 6 2 6 2 2" xfId="11280"/>
    <cellStyle name="OffSheet 6 2 6 3" xfId="11281"/>
    <cellStyle name="OffSheet 6 3" xfId="11282"/>
    <cellStyle name="OffSheet 6 3 2" xfId="11283"/>
    <cellStyle name="OffSheet 6 3 2 2" xfId="11284"/>
    <cellStyle name="OffSheet 6 3 2 2 2" xfId="11285"/>
    <cellStyle name="OffSheet 6 3 2 2 2 2" xfId="11286"/>
    <cellStyle name="OffSheet 6 3 2 2 2 2 2" xfId="11287"/>
    <cellStyle name="OffSheet 6 3 2 2 2 3" xfId="11288"/>
    <cellStyle name="OffSheet 6 3 2 2 3" xfId="11289"/>
    <cellStyle name="OffSheet 6 3 2 2 3 2" xfId="11290"/>
    <cellStyle name="OffSheet 6 3 2 2 3 2 2" xfId="11291"/>
    <cellStyle name="OffSheet 6 3 2 2 3 3" xfId="11292"/>
    <cellStyle name="OffSheet 6 3 2 3" xfId="11293"/>
    <cellStyle name="OffSheet 6 3 2 3 2" xfId="11294"/>
    <cellStyle name="OffSheet 6 3 2 3 2 2" xfId="11295"/>
    <cellStyle name="OffSheet 6 3 2 3 2 2 2" xfId="11296"/>
    <cellStyle name="OffSheet 6 3 2 3 2 3" xfId="11297"/>
    <cellStyle name="OffSheet 6 3 2 3 3" xfId="11298"/>
    <cellStyle name="OffSheet 6 3 2 3 3 2" xfId="11299"/>
    <cellStyle name="OffSheet 6 3 2 3 4" xfId="11300"/>
    <cellStyle name="OffSheet 6 3 2 4" xfId="11301"/>
    <cellStyle name="OffSheet 6 3 2 4 2" xfId="11302"/>
    <cellStyle name="OffSheet 6 3 2 4 2 2" xfId="11303"/>
    <cellStyle name="OffSheet 6 3 2 4 2 2 2" xfId="11304"/>
    <cellStyle name="OffSheet 6 3 2 4 2 3" xfId="11305"/>
    <cellStyle name="OffSheet 6 3 2 4 3" xfId="11306"/>
    <cellStyle name="OffSheet 6 3 2 4 3 2" xfId="11307"/>
    <cellStyle name="OffSheet 6 3 2 4 4" xfId="11308"/>
    <cellStyle name="OffSheet 6 3 2 5" xfId="11309"/>
    <cellStyle name="OffSheet 6 3 2 5 2" xfId="11310"/>
    <cellStyle name="OffSheet 6 3 2 5 2 2" xfId="11311"/>
    <cellStyle name="OffSheet 6 3 2 5 3" xfId="11312"/>
    <cellStyle name="OffSheet 6 3 2 6" xfId="11313"/>
    <cellStyle name="OffSheet 6 3 2 6 2" xfId="11314"/>
    <cellStyle name="OffSheet 6 3 2 6 2 2" xfId="11315"/>
    <cellStyle name="OffSheet 6 3 2 6 3" xfId="11316"/>
    <cellStyle name="OffSheet 6 3 3" xfId="11317"/>
    <cellStyle name="OffSheet 6 3 3 2" xfId="11318"/>
    <cellStyle name="OffSheet 6 3 3 2 2" xfId="11319"/>
    <cellStyle name="OffSheet 6 3 3 2 2 2" xfId="11320"/>
    <cellStyle name="OffSheet 6 3 3 2 3" xfId="11321"/>
    <cellStyle name="OffSheet 6 3 3 3" xfId="11322"/>
    <cellStyle name="OffSheet 6 3 3 3 2" xfId="11323"/>
    <cellStyle name="OffSheet 6 3 3 4" xfId="11324"/>
    <cellStyle name="OffSheet 6 3 4" xfId="11325"/>
    <cellStyle name="OffSheet 6 3 4 2" xfId="11326"/>
    <cellStyle name="OffSheet 6 3 4 2 2" xfId="11327"/>
    <cellStyle name="OffSheet 6 3 4 2 2 2" xfId="11328"/>
    <cellStyle name="OffSheet 6 3 4 2 3" xfId="11329"/>
    <cellStyle name="OffSheet 6 3 4 3" xfId="11330"/>
    <cellStyle name="OffSheet 6 3 4 3 2" xfId="11331"/>
    <cellStyle name="OffSheet 6 3 4 4" xfId="11332"/>
    <cellStyle name="OffSheet 6 3 5" xfId="11333"/>
    <cellStyle name="OffSheet 6 3 5 2" xfId="11334"/>
    <cellStyle name="OffSheet 6 3 5 2 2" xfId="11335"/>
    <cellStyle name="OffSheet 6 3 5 2 2 2" xfId="11336"/>
    <cellStyle name="OffSheet 6 3 5 2 3" xfId="11337"/>
    <cellStyle name="OffSheet 6 3 5 3" xfId="11338"/>
    <cellStyle name="OffSheet 6 3 5 3 2" xfId="11339"/>
    <cellStyle name="OffSheet 6 3 5 3 2 2" xfId="11340"/>
    <cellStyle name="OffSheet 6 3 5 3 3" xfId="11341"/>
    <cellStyle name="OffSheet 6 3 5 4" xfId="11342"/>
    <cellStyle name="OffSheet 6 3 5 4 2" xfId="11343"/>
    <cellStyle name="OffSheet 6 3 5 5" xfId="11344"/>
    <cellStyle name="OffSheet 6 3 6" xfId="11345"/>
    <cellStyle name="OffSheet 6 3 6 2" xfId="11346"/>
    <cellStyle name="OffSheet 6 3 6 2 2" xfId="11347"/>
    <cellStyle name="OffSheet 6 3 6 3" xfId="11348"/>
    <cellStyle name="OffSheet 6 4" xfId="11349"/>
    <cellStyle name="OffSheet 6 4 2" xfId="11350"/>
    <cellStyle name="OffSheet 6 4 2 2" xfId="11351"/>
    <cellStyle name="OffSheet 6 4 3" xfId="11352"/>
    <cellStyle name="OffSheet 6_FundsFlow" xfId="11353"/>
    <cellStyle name="OffSheet 7" xfId="11354"/>
    <cellStyle name="OffSheet 7 2" xfId="11355"/>
    <cellStyle name="OffSheet 7 2 2" xfId="11356"/>
    <cellStyle name="OffSheet 7 2 2 2" xfId="11357"/>
    <cellStyle name="OffSheet 7 2 2 2 2" xfId="11358"/>
    <cellStyle name="OffSheet 7 2 2 2 2 2" xfId="11359"/>
    <cellStyle name="OffSheet 7 2 2 2 2 2 2" xfId="11360"/>
    <cellStyle name="OffSheet 7 2 2 2 2 3" xfId="11361"/>
    <cellStyle name="OffSheet 7 2 2 2 3" xfId="11362"/>
    <cellStyle name="OffSheet 7 2 2 2 3 2" xfId="11363"/>
    <cellStyle name="OffSheet 7 2 2 2 3 2 2" xfId="11364"/>
    <cellStyle name="OffSheet 7 2 2 2 3 3" xfId="11365"/>
    <cellStyle name="OffSheet 7 2 2 3" xfId="11366"/>
    <cellStyle name="OffSheet 7 2 2 3 2" xfId="11367"/>
    <cellStyle name="OffSheet 7 2 2 3 2 2" xfId="11368"/>
    <cellStyle name="OffSheet 7 2 2 3 2 2 2" xfId="11369"/>
    <cellStyle name="OffSheet 7 2 2 3 2 3" xfId="11370"/>
    <cellStyle name="OffSheet 7 2 2 3 3" xfId="11371"/>
    <cellStyle name="OffSheet 7 2 2 3 3 2" xfId="11372"/>
    <cellStyle name="OffSheet 7 2 2 3 4" xfId="11373"/>
    <cellStyle name="OffSheet 7 2 2 4" xfId="11374"/>
    <cellStyle name="OffSheet 7 2 2 4 2" xfId="11375"/>
    <cellStyle name="OffSheet 7 2 2 4 2 2" xfId="11376"/>
    <cellStyle name="OffSheet 7 2 2 4 2 2 2" xfId="11377"/>
    <cellStyle name="OffSheet 7 2 2 4 2 3" xfId="11378"/>
    <cellStyle name="OffSheet 7 2 2 4 3" xfId="11379"/>
    <cellStyle name="OffSheet 7 2 2 4 3 2" xfId="11380"/>
    <cellStyle name="OffSheet 7 2 2 4 4" xfId="11381"/>
    <cellStyle name="OffSheet 7 2 2 5" xfId="11382"/>
    <cellStyle name="OffSheet 7 2 2 5 2" xfId="11383"/>
    <cellStyle name="OffSheet 7 2 2 5 2 2" xfId="11384"/>
    <cellStyle name="OffSheet 7 2 2 5 3" xfId="11385"/>
    <cellStyle name="OffSheet 7 2 2 6" xfId="11386"/>
    <cellStyle name="OffSheet 7 2 2 6 2" xfId="11387"/>
    <cellStyle name="OffSheet 7 2 2 6 2 2" xfId="11388"/>
    <cellStyle name="OffSheet 7 2 2 6 3" xfId="11389"/>
    <cellStyle name="OffSheet 7 2 3" xfId="11390"/>
    <cellStyle name="OffSheet 7 2 3 2" xfId="11391"/>
    <cellStyle name="OffSheet 7 2 3 2 2" xfId="11392"/>
    <cellStyle name="OffSheet 7 2 3 2 2 2" xfId="11393"/>
    <cellStyle name="OffSheet 7 2 3 2 3" xfId="11394"/>
    <cellStyle name="OffSheet 7 2 3 3" xfId="11395"/>
    <cellStyle name="OffSheet 7 2 3 3 2" xfId="11396"/>
    <cellStyle name="OffSheet 7 2 3 4" xfId="11397"/>
    <cellStyle name="OffSheet 7 2 4" xfId="11398"/>
    <cellStyle name="OffSheet 7 2 4 2" xfId="11399"/>
    <cellStyle name="OffSheet 7 2 4 2 2" xfId="11400"/>
    <cellStyle name="OffSheet 7 2 4 2 2 2" xfId="11401"/>
    <cellStyle name="OffSheet 7 2 4 2 3" xfId="11402"/>
    <cellStyle name="OffSheet 7 2 4 3" xfId="11403"/>
    <cellStyle name="OffSheet 7 2 4 3 2" xfId="11404"/>
    <cellStyle name="OffSheet 7 2 4 4" xfId="11405"/>
    <cellStyle name="OffSheet 7 2 5" xfId="11406"/>
    <cellStyle name="OffSheet 7 2 5 2" xfId="11407"/>
    <cellStyle name="OffSheet 7 2 5 2 2" xfId="11408"/>
    <cellStyle name="OffSheet 7 2 5 2 2 2" xfId="11409"/>
    <cellStyle name="OffSheet 7 2 5 2 3" xfId="11410"/>
    <cellStyle name="OffSheet 7 2 5 3" xfId="11411"/>
    <cellStyle name="OffSheet 7 2 5 3 2" xfId="11412"/>
    <cellStyle name="OffSheet 7 2 5 3 2 2" xfId="11413"/>
    <cellStyle name="OffSheet 7 2 5 3 3" xfId="11414"/>
    <cellStyle name="OffSheet 7 2 5 4" xfId="11415"/>
    <cellStyle name="OffSheet 7 2 5 4 2" xfId="11416"/>
    <cellStyle name="OffSheet 7 2 5 5" xfId="11417"/>
    <cellStyle name="OffSheet 7 2 6" xfId="11418"/>
    <cellStyle name="OffSheet 7 2 6 2" xfId="11419"/>
    <cellStyle name="OffSheet 7 2 6 2 2" xfId="11420"/>
    <cellStyle name="OffSheet 7 2 6 3" xfId="11421"/>
    <cellStyle name="OffSheet 7 3" xfId="11422"/>
    <cellStyle name="OffSheet 7 3 2" xfId="11423"/>
    <cellStyle name="OffSheet 7 3 2 2" xfId="11424"/>
    <cellStyle name="OffSheet 7 3 2 2 2" xfId="11425"/>
    <cellStyle name="OffSheet 7 3 2 2 2 2" xfId="11426"/>
    <cellStyle name="OffSheet 7 3 2 2 2 2 2" xfId="11427"/>
    <cellStyle name="OffSheet 7 3 2 2 2 3" xfId="11428"/>
    <cellStyle name="OffSheet 7 3 2 2 3" xfId="11429"/>
    <cellStyle name="OffSheet 7 3 2 2 3 2" xfId="11430"/>
    <cellStyle name="OffSheet 7 3 2 2 3 2 2" xfId="11431"/>
    <cellStyle name="OffSheet 7 3 2 2 3 3" xfId="11432"/>
    <cellStyle name="OffSheet 7 3 2 3" xfId="11433"/>
    <cellStyle name="OffSheet 7 3 2 3 2" xfId="11434"/>
    <cellStyle name="OffSheet 7 3 2 3 2 2" xfId="11435"/>
    <cellStyle name="OffSheet 7 3 2 3 2 2 2" xfId="11436"/>
    <cellStyle name="OffSheet 7 3 2 3 2 3" xfId="11437"/>
    <cellStyle name="OffSheet 7 3 2 3 3" xfId="11438"/>
    <cellStyle name="OffSheet 7 3 2 3 3 2" xfId="11439"/>
    <cellStyle name="OffSheet 7 3 2 3 4" xfId="11440"/>
    <cellStyle name="OffSheet 7 3 2 4" xfId="11441"/>
    <cellStyle name="OffSheet 7 3 2 4 2" xfId="11442"/>
    <cellStyle name="OffSheet 7 3 2 4 2 2" xfId="11443"/>
    <cellStyle name="OffSheet 7 3 2 4 2 2 2" xfId="11444"/>
    <cellStyle name="OffSheet 7 3 2 4 2 3" xfId="11445"/>
    <cellStyle name="OffSheet 7 3 2 4 3" xfId="11446"/>
    <cellStyle name="OffSheet 7 3 2 4 3 2" xfId="11447"/>
    <cellStyle name="OffSheet 7 3 2 4 4" xfId="11448"/>
    <cellStyle name="OffSheet 7 3 2 5" xfId="11449"/>
    <cellStyle name="OffSheet 7 3 2 5 2" xfId="11450"/>
    <cellStyle name="OffSheet 7 3 2 5 2 2" xfId="11451"/>
    <cellStyle name="OffSheet 7 3 2 5 3" xfId="11452"/>
    <cellStyle name="OffSheet 7 3 2 6" xfId="11453"/>
    <cellStyle name="OffSheet 7 3 2 6 2" xfId="11454"/>
    <cellStyle name="OffSheet 7 3 2 6 2 2" xfId="11455"/>
    <cellStyle name="OffSheet 7 3 2 6 3" xfId="11456"/>
    <cellStyle name="OffSheet 7 3 3" xfId="11457"/>
    <cellStyle name="OffSheet 7 3 3 2" xfId="11458"/>
    <cellStyle name="OffSheet 7 3 3 2 2" xfId="11459"/>
    <cellStyle name="OffSheet 7 3 3 2 2 2" xfId="11460"/>
    <cellStyle name="OffSheet 7 3 3 2 3" xfId="11461"/>
    <cellStyle name="OffSheet 7 3 3 3" xfId="11462"/>
    <cellStyle name="OffSheet 7 3 3 3 2" xfId="11463"/>
    <cellStyle name="OffSheet 7 3 3 4" xfId="11464"/>
    <cellStyle name="OffSheet 7 3 4" xfId="11465"/>
    <cellStyle name="OffSheet 7 3 4 2" xfId="11466"/>
    <cellStyle name="OffSheet 7 3 4 2 2" xfId="11467"/>
    <cellStyle name="OffSheet 7 3 4 2 2 2" xfId="11468"/>
    <cellStyle name="OffSheet 7 3 4 2 3" xfId="11469"/>
    <cellStyle name="OffSheet 7 3 4 3" xfId="11470"/>
    <cellStyle name="OffSheet 7 3 4 3 2" xfId="11471"/>
    <cellStyle name="OffSheet 7 3 4 4" xfId="11472"/>
    <cellStyle name="OffSheet 7 3 5" xfId="11473"/>
    <cellStyle name="OffSheet 7 3 5 2" xfId="11474"/>
    <cellStyle name="OffSheet 7 3 5 2 2" xfId="11475"/>
    <cellStyle name="OffSheet 7 3 5 2 2 2" xfId="11476"/>
    <cellStyle name="OffSheet 7 3 5 2 3" xfId="11477"/>
    <cellStyle name="OffSheet 7 3 5 3" xfId="11478"/>
    <cellStyle name="OffSheet 7 3 5 3 2" xfId="11479"/>
    <cellStyle name="OffSheet 7 3 5 3 2 2" xfId="11480"/>
    <cellStyle name="OffSheet 7 3 5 3 3" xfId="11481"/>
    <cellStyle name="OffSheet 7 3 5 4" xfId="11482"/>
    <cellStyle name="OffSheet 7 3 5 4 2" xfId="11483"/>
    <cellStyle name="OffSheet 7 3 5 5" xfId="11484"/>
    <cellStyle name="OffSheet 7 3 6" xfId="11485"/>
    <cellStyle name="OffSheet 7 3 6 2" xfId="11486"/>
    <cellStyle name="OffSheet 7 3 6 2 2" xfId="11487"/>
    <cellStyle name="OffSheet 7 3 6 3" xfId="11488"/>
    <cellStyle name="OffSheet 7 4" xfId="11489"/>
    <cellStyle name="OffSheet 7 4 2" xfId="11490"/>
    <cellStyle name="OffSheet 7 4 2 2" xfId="11491"/>
    <cellStyle name="OffSheet 7 4 3" xfId="11492"/>
    <cellStyle name="OffSheet 7_FundsFlow" xfId="11493"/>
    <cellStyle name="OffSheet 8" xfId="11494"/>
    <cellStyle name="OffSheet 8 2" xfId="11495"/>
    <cellStyle name="OffSheet 8 2 2" xfId="11496"/>
    <cellStyle name="OffSheet 8 2 2 2" xfId="11497"/>
    <cellStyle name="OffSheet 8 2 2 2 2" xfId="11498"/>
    <cellStyle name="OffSheet 8 2 2 2 2 2" xfId="11499"/>
    <cellStyle name="OffSheet 8 2 2 2 2 2 2" xfId="11500"/>
    <cellStyle name="OffSheet 8 2 2 2 2 3" xfId="11501"/>
    <cellStyle name="OffSheet 8 2 2 2 3" xfId="11502"/>
    <cellStyle name="OffSheet 8 2 2 2 3 2" xfId="11503"/>
    <cellStyle name="OffSheet 8 2 2 2 3 2 2" xfId="11504"/>
    <cellStyle name="OffSheet 8 2 2 2 3 3" xfId="11505"/>
    <cellStyle name="OffSheet 8 2 2 3" xfId="11506"/>
    <cellStyle name="OffSheet 8 2 2 3 2" xfId="11507"/>
    <cellStyle name="OffSheet 8 2 2 3 2 2" xfId="11508"/>
    <cellStyle name="OffSheet 8 2 2 3 2 2 2" xfId="11509"/>
    <cellStyle name="OffSheet 8 2 2 3 2 3" xfId="11510"/>
    <cellStyle name="OffSheet 8 2 2 3 3" xfId="11511"/>
    <cellStyle name="OffSheet 8 2 2 3 3 2" xfId="11512"/>
    <cellStyle name="OffSheet 8 2 2 3 4" xfId="11513"/>
    <cellStyle name="OffSheet 8 2 2 4" xfId="11514"/>
    <cellStyle name="OffSheet 8 2 2 4 2" xfId="11515"/>
    <cellStyle name="OffSheet 8 2 2 4 2 2" xfId="11516"/>
    <cellStyle name="OffSheet 8 2 2 4 2 2 2" xfId="11517"/>
    <cellStyle name="OffSheet 8 2 2 4 2 3" xfId="11518"/>
    <cellStyle name="OffSheet 8 2 2 4 3" xfId="11519"/>
    <cellStyle name="OffSheet 8 2 2 4 3 2" xfId="11520"/>
    <cellStyle name="OffSheet 8 2 2 4 4" xfId="11521"/>
    <cellStyle name="OffSheet 8 2 2 5" xfId="11522"/>
    <cellStyle name="OffSheet 8 2 2 5 2" xfId="11523"/>
    <cellStyle name="OffSheet 8 2 2 5 2 2" xfId="11524"/>
    <cellStyle name="OffSheet 8 2 2 5 3" xfId="11525"/>
    <cellStyle name="OffSheet 8 2 2 6" xfId="11526"/>
    <cellStyle name="OffSheet 8 2 2 6 2" xfId="11527"/>
    <cellStyle name="OffSheet 8 2 2 6 2 2" xfId="11528"/>
    <cellStyle name="OffSheet 8 2 2 6 3" xfId="11529"/>
    <cellStyle name="OffSheet 8 2 3" xfId="11530"/>
    <cellStyle name="OffSheet 8 2 3 2" xfId="11531"/>
    <cellStyle name="OffSheet 8 2 3 2 2" xfId="11532"/>
    <cellStyle name="OffSheet 8 2 3 2 2 2" xfId="11533"/>
    <cellStyle name="OffSheet 8 2 3 2 3" xfId="11534"/>
    <cellStyle name="OffSheet 8 2 3 3" xfId="11535"/>
    <cellStyle name="OffSheet 8 2 3 3 2" xfId="11536"/>
    <cellStyle name="OffSheet 8 2 3 4" xfId="11537"/>
    <cellStyle name="OffSheet 8 2 4" xfId="11538"/>
    <cellStyle name="OffSheet 8 2 4 2" xfId="11539"/>
    <cellStyle name="OffSheet 8 2 4 2 2" xfId="11540"/>
    <cellStyle name="OffSheet 8 2 4 2 2 2" xfId="11541"/>
    <cellStyle name="OffSheet 8 2 4 2 3" xfId="11542"/>
    <cellStyle name="OffSheet 8 2 4 3" xfId="11543"/>
    <cellStyle name="OffSheet 8 2 4 3 2" xfId="11544"/>
    <cellStyle name="OffSheet 8 2 4 4" xfId="11545"/>
    <cellStyle name="OffSheet 8 2 5" xfId="11546"/>
    <cellStyle name="OffSheet 8 2 5 2" xfId="11547"/>
    <cellStyle name="OffSheet 8 2 5 2 2" xfId="11548"/>
    <cellStyle name="OffSheet 8 2 5 2 2 2" xfId="11549"/>
    <cellStyle name="OffSheet 8 2 5 2 3" xfId="11550"/>
    <cellStyle name="OffSheet 8 2 5 3" xfId="11551"/>
    <cellStyle name="OffSheet 8 2 5 3 2" xfId="11552"/>
    <cellStyle name="OffSheet 8 2 5 3 2 2" xfId="11553"/>
    <cellStyle name="OffSheet 8 2 5 3 3" xfId="11554"/>
    <cellStyle name="OffSheet 8 2 5 4" xfId="11555"/>
    <cellStyle name="OffSheet 8 2 5 4 2" xfId="11556"/>
    <cellStyle name="OffSheet 8 2 5 5" xfId="11557"/>
    <cellStyle name="OffSheet 8 2 6" xfId="11558"/>
    <cellStyle name="OffSheet 8 2 6 2" xfId="11559"/>
    <cellStyle name="OffSheet 8 2 6 2 2" xfId="11560"/>
    <cellStyle name="OffSheet 8 2 6 3" xfId="11561"/>
    <cellStyle name="OffSheet 8 3" xfId="11562"/>
    <cellStyle name="OffSheet 8 3 2" xfId="11563"/>
    <cellStyle name="OffSheet 8 3 2 2" xfId="11564"/>
    <cellStyle name="OffSheet 8 3 2 2 2" xfId="11565"/>
    <cellStyle name="OffSheet 8 3 2 2 2 2" xfId="11566"/>
    <cellStyle name="OffSheet 8 3 2 2 2 2 2" xfId="11567"/>
    <cellStyle name="OffSheet 8 3 2 2 2 3" xfId="11568"/>
    <cellStyle name="OffSheet 8 3 2 2 3" xfId="11569"/>
    <cellStyle name="OffSheet 8 3 2 2 3 2" xfId="11570"/>
    <cellStyle name="OffSheet 8 3 2 2 3 2 2" xfId="11571"/>
    <cellStyle name="OffSheet 8 3 2 2 3 3" xfId="11572"/>
    <cellStyle name="OffSheet 8 3 2 3" xfId="11573"/>
    <cellStyle name="OffSheet 8 3 2 3 2" xfId="11574"/>
    <cellStyle name="OffSheet 8 3 2 3 2 2" xfId="11575"/>
    <cellStyle name="OffSheet 8 3 2 3 2 2 2" xfId="11576"/>
    <cellStyle name="OffSheet 8 3 2 3 2 3" xfId="11577"/>
    <cellStyle name="OffSheet 8 3 2 3 3" xfId="11578"/>
    <cellStyle name="OffSheet 8 3 2 3 3 2" xfId="11579"/>
    <cellStyle name="OffSheet 8 3 2 3 4" xfId="11580"/>
    <cellStyle name="OffSheet 8 3 2 4" xfId="11581"/>
    <cellStyle name="OffSheet 8 3 2 4 2" xfId="11582"/>
    <cellStyle name="OffSheet 8 3 2 4 2 2" xfId="11583"/>
    <cellStyle name="OffSheet 8 3 2 4 2 2 2" xfId="11584"/>
    <cellStyle name="OffSheet 8 3 2 4 2 3" xfId="11585"/>
    <cellStyle name="OffSheet 8 3 2 4 3" xfId="11586"/>
    <cellStyle name="OffSheet 8 3 2 4 3 2" xfId="11587"/>
    <cellStyle name="OffSheet 8 3 2 4 4" xfId="11588"/>
    <cellStyle name="OffSheet 8 3 2 5" xfId="11589"/>
    <cellStyle name="OffSheet 8 3 2 5 2" xfId="11590"/>
    <cellStyle name="OffSheet 8 3 2 5 2 2" xfId="11591"/>
    <cellStyle name="OffSheet 8 3 2 5 3" xfId="11592"/>
    <cellStyle name="OffSheet 8 3 2 6" xfId="11593"/>
    <cellStyle name="OffSheet 8 3 2 6 2" xfId="11594"/>
    <cellStyle name="OffSheet 8 3 2 6 2 2" xfId="11595"/>
    <cellStyle name="OffSheet 8 3 2 6 3" xfId="11596"/>
    <cellStyle name="OffSheet 8 3 3" xfId="11597"/>
    <cellStyle name="OffSheet 8 3 3 2" xfId="11598"/>
    <cellStyle name="OffSheet 8 3 3 2 2" xfId="11599"/>
    <cellStyle name="OffSheet 8 3 3 2 2 2" xfId="11600"/>
    <cellStyle name="OffSheet 8 3 3 2 3" xfId="11601"/>
    <cellStyle name="OffSheet 8 3 3 3" xfId="11602"/>
    <cellStyle name="OffSheet 8 3 3 3 2" xfId="11603"/>
    <cellStyle name="OffSheet 8 3 3 4" xfId="11604"/>
    <cellStyle name="OffSheet 8 3 4" xfId="11605"/>
    <cellStyle name="OffSheet 8 3 4 2" xfId="11606"/>
    <cellStyle name="OffSheet 8 3 4 2 2" xfId="11607"/>
    <cellStyle name="OffSheet 8 3 4 2 2 2" xfId="11608"/>
    <cellStyle name="OffSheet 8 3 4 2 3" xfId="11609"/>
    <cellStyle name="OffSheet 8 3 4 3" xfId="11610"/>
    <cellStyle name="OffSheet 8 3 4 3 2" xfId="11611"/>
    <cellStyle name="OffSheet 8 3 4 4" xfId="11612"/>
    <cellStyle name="OffSheet 8 3 5" xfId="11613"/>
    <cellStyle name="OffSheet 8 3 5 2" xfId="11614"/>
    <cellStyle name="OffSheet 8 3 5 2 2" xfId="11615"/>
    <cellStyle name="OffSheet 8 3 5 2 2 2" xfId="11616"/>
    <cellStyle name="OffSheet 8 3 5 2 3" xfId="11617"/>
    <cellStyle name="OffSheet 8 3 5 3" xfId="11618"/>
    <cellStyle name="OffSheet 8 3 5 3 2" xfId="11619"/>
    <cellStyle name="OffSheet 8 3 5 3 2 2" xfId="11620"/>
    <cellStyle name="OffSheet 8 3 5 3 3" xfId="11621"/>
    <cellStyle name="OffSheet 8 3 5 4" xfId="11622"/>
    <cellStyle name="OffSheet 8 3 5 4 2" xfId="11623"/>
    <cellStyle name="OffSheet 8 3 5 5" xfId="11624"/>
    <cellStyle name="OffSheet 8 3 6" xfId="11625"/>
    <cellStyle name="OffSheet 8 3 6 2" xfId="11626"/>
    <cellStyle name="OffSheet 8 3 6 2 2" xfId="11627"/>
    <cellStyle name="OffSheet 8 3 6 3" xfId="11628"/>
    <cellStyle name="OffSheet 8 4" xfId="11629"/>
    <cellStyle name="OffSheet 8 4 2" xfId="11630"/>
    <cellStyle name="OffSheet 8 4 2 2" xfId="11631"/>
    <cellStyle name="OffSheet 8 4 3" xfId="11632"/>
    <cellStyle name="OffSheet 8_FundsFlow" xfId="11633"/>
    <cellStyle name="OffSheet 9" xfId="11634"/>
    <cellStyle name="OffSheet 9 2" xfId="11635"/>
    <cellStyle name="OffSheet 9 2 2" xfId="11636"/>
    <cellStyle name="OffSheet 9 2 2 2" xfId="11637"/>
    <cellStyle name="OffSheet 9 2 2 2 2" xfId="11638"/>
    <cellStyle name="OffSheet 9 2 2 2 2 2" xfId="11639"/>
    <cellStyle name="OffSheet 9 2 2 2 3" xfId="11640"/>
    <cellStyle name="OffSheet 9 2 2 3" xfId="11641"/>
    <cellStyle name="OffSheet 9 2 2 3 2" xfId="11642"/>
    <cellStyle name="OffSheet 9 2 2 3 2 2" xfId="11643"/>
    <cellStyle name="OffSheet 9 2 2 3 3" xfId="11644"/>
    <cellStyle name="OffSheet 9 2 3" xfId="11645"/>
    <cellStyle name="OffSheet 9 2 3 2" xfId="11646"/>
    <cellStyle name="OffSheet 9 2 3 2 2" xfId="11647"/>
    <cellStyle name="OffSheet 9 2 3 2 2 2" xfId="11648"/>
    <cellStyle name="OffSheet 9 2 3 2 3" xfId="11649"/>
    <cellStyle name="OffSheet 9 2 3 3" xfId="11650"/>
    <cellStyle name="OffSheet 9 2 3 3 2" xfId="11651"/>
    <cellStyle name="OffSheet 9 2 3 4" xfId="11652"/>
    <cellStyle name="OffSheet 9 2 4" xfId="11653"/>
    <cellStyle name="OffSheet 9 2 4 2" xfId="11654"/>
    <cellStyle name="OffSheet 9 2 4 2 2" xfId="11655"/>
    <cellStyle name="OffSheet 9 2 4 2 2 2" xfId="11656"/>
    <cellStyle name="OffSheet 9 2 4 2 3" xfId="11657"/>
    <cellStyle name="OffSheet 9 2 4 3" xfId="11658"/>
    <cellStyle name="OffSheet 9 2 4 3 2" xfId="11659"/>
    <cellStyle name="OffSheet 9 2 4 4" xfId="11660"/>
    <cellStyle name="OffSheet 9 2 5" xfId="11661"/>
    <cellStyle name="OffSheet 9 2 5 2" xfId="11662"/>
    <cellStyle name="OffSheet 9 2 5 2 2" xfId="11663"/>
    <cellStyle name="OffSheet 9 2 5 3" xfId="11664"/>
    <cellStyle name="OffSheet 9 2 6" xfId="11665"/>
    <cellStyle name="OffSheet 9 2 6 2" xfId="11666"/>
    <cellStyle name="OffSheet 9 2 6 2 2" xfId="11667"/>
    <cellStyle name="OffSheet 9 2 6 3" xfId="11668"/>
    <cellStyle name="OffSheet 9 3" xfId="11669"/>
    <cellStyle name="OffSheet 9 3 2" xfId="11670"/>
    <cellStyle name="OffSheet 9 3 2 2" xfId="11671"/>
    <cellStyle name="OffSheet 9 3 2 2 2" xfId="11672"/>
    <cellStyle name="OffSheet 9 3 2 3" xfId="11673"/>
    <cellStyle name="OffSheet 9 3 3" xfId="11674"/>
    <cellStyle name="OffSheet 9 3 3 2" xfId="11675"/>
    <cellStyle name="OffSheet 9 3 4" xfId="11676"/>
    <cellStyle name="OffSheet 9 4" xfId="11677"/>
    <cellStyle name="OffSheet 9 4 2" xfId="11678"/>
    <cellStyle name="OffSheet 9 4 2 2" xfId="11679"/>
    <cellStyle name="OffSheet 9 4 2 2 2" xfId="11680"/>
    <cellStyle name="OffSheet 9 4 2 3" xfId="11681"/>
    <cellStyle name="OffSheet 9 4 3" xfId="11682"/>
    <cellStyle name="OffSheet 9 4 3 2" xfId="11683"/>
    <cellStyle name="OffSheet 9 4 4" xfId="11684"/>
    <cellStyle name="OffSheet 9 5" xfId="11685"/>
    <cellStyle name="OffSheet 9 5 2" xfId="11686"/>
    <cellStyle name="OffSheet 9 5 2 2" xfId="11687"/>
    <cellStyle name="OffSheet 9 5 2 2 2" xfId="11688"/>
    <cellStyle name="OffSheet 9 5 2 3" xfId="11689"/>
    <cellStyle name="OffSheet 9 5 3" xfId="11690"/>
    <cellStyle name="OffSheet 9 5 3 2" xfId="11691"/>
    <cellStyle name="OffSheet 9 5 3 2 2" xfId="11692"/>
    <cellStyle name="OffSheet 9 5 3 3" xfId="11693"/>
    <cellStyle name="OffSheet 9 5 4" xfId="11694"/>
    <cellStyle name="OffSheet 9 5 4 2" xfId="11695"/>
    <cellStyle name="OffSheet 9 5 5" xfId="11696"/>
    <cellStyle name="OffSheet 9 6" xfId="11697"/>
    <cellStyle name="OffSheet 9 6 2" xfId="11698"/>
    <cellStyle name="OffSheet 9 6 2 2" xfId="11699"/>
    <cellStyle name="OffSheet 9 6 3" xfId="11700"/>
    <cellStyle name="OffSheet_Development Costs to be paid" xfId="11701"/>
    <cellStyle name="Output 2" xfId="11702"/>
    <cellStyle name="Output 2 2" xfId="11703"/>
    <cellStyle name="Output 2 3" xfId="11704"/>
    <cellStyle name="Output 2 3 2" xfId="11705"/>
    <cellStyle name="Output 2 3 2 2" xfId="11706"/>
    <cellStyle name="Output 2 3 3" xfId="11707"/>
    <cellStyle name="Output 2 3 3 2" xfId="11708"/>
    <cellStyle name="Output 2 3 4" xfId="11709"/>
    <cellStyle name="Output 2 4" xfId="11710"/>
    <cellStyle name="Output 2 4 2" xfId="11711"/>
    <cellStyle name="Output 2 4 2 2" xfId="11712"/>
    <cellStyle name="Output 2 4 3" xfId="11713"/>
    <cellStyle name="Output 2 5" xfId="11714"/>
    <cellStyle name="Output 2 5 2" xfId="11715"/>
    <cellStyle name="Output 2 6" xfId="11716"/>
    <cellStyle name="Output 2 6 2" xfId="11717"/>
    <cellStyle name="Output 2 7" xfId="11718"/>
    <cellStyle name="Output 3" xfId="11719"/>
    <cellStyle name="Output 4" xfId="11720"/>
    <cellStyle name="Output 4 2" xfId="11721"/>
    <cellStyle name="Output 4 2 2" xfId="11722"/>
    <cellStyle name="Output 4 2 2 2" xfId="11723"/>
    <cellStyle name="Output 4 2 3" xfId="11724"/>
    <cellStyle name="Output 4 2 3 2" xfId="11725"/>
    <cellStyle name="Output 4 2 4" xfId="11726"/>
    <cellStyle name="Output 4 3" xfId="11727"/>
    <cellStyle name="Output 4 3 2" xfId="11728"/>
    <cellStyle name="Output 4 3 2 2" xfId="11729"/>
    <cellStyle name="Output 4 3 3" xfId="11730"/>
    <cellStyle name="Output 4 4" xfId="11731"/>
    <cellStyle name="Output 4 4 2" xfId="11732"/>
    <cellStyle name="Output 4 5" xfId="11733"/>
    <cellStyle name="Output 4 5 2" xfId="11734"/>
    <cellStyle name="Output 4 6" xfId="11735"/>
    <cellStyle name="Output 5" xfId="11736"/>
    <cellStyle name="Output 5 2" xfId="11737"/>
    <cellStyle name="Output 5 2 2" xfId="11738"/>
    <cellStyle name="Output 5 3" xfId="11739"/>
    <cellStyle name="Output 5 3 2" xfId="11740"/>
    <cellStyle name="Output 5 4" xfId="11741"/>
    <cellStyle name="Output 6" xfId="11742"/>
    <cellStyle name="Output 6 2" xfId="11743"/>
    <cellStyle name="Output 6 2 2" xfId="11744"/>
    <cellStyle name="Output 6 3" xfId="11745"/>
    <cellStyle name="Output 7" xfId="11746"/>
    <cellStyle name="Output 7 2" xfId="11747"/>
    <cellStyle name="Output 8" xfId="11748"/>
    <cellStyle name="Output 8 2" xfId="11749"/>
    <cellStyle name="Output 9" xfId="11750"/>
    <cellStyle name="Output 9 2" xfId="11751"/>
    <cellStyle name="Percent [0]" xfId="11752"/>
    <cellStyle name="Percent 10" xfId="11753"/>
    <cellStyle name="Percent 11" xfId="11754"/>
    <cellStyle name="Percent 12" xfId="11755"/>
    <cellStyle name="Percent 13" xfId="11756"/>
    <cellStyle name="Percent 14" xfId="11757"/>
    <cellStyle name="Percent 15" xfId="11758"/>
    <cellStyle name="Percent 16" xfId="11759"/>
    <cellStyle name="Percent 17" xfId="11760"/>
    <cellStyle name="Percent 18" xfId="11761"/>
    <cellStyle name="Percent 19" xfId="11762"/>
    <cellStyle name="Percent 2" xfId="6"/>
    <cellStyle name="Percent 2 2" xfId="11763"/>
    <cellStyle name="Percent 2 2 2" xfId="11764"/>
    <cellStyle name="Percent 2 2 3" xfId="11765"/>
    <cellStyle name="Percent 2 2 4" xfId="11766"/>
    <cellStyle name="Percent 2 3" xfId="11767"/>
    <cellStyle name="Percent 20" xfId="11768"/>
    <cellStyle name="Percent 21" xfId="11769"/>
    <cellStyle name="Percent 22" xfId="11770"/>
    <cellStyle name="Percent 23" xfId="11771"/>
    <cellStyle name="Percent 24" xfId="11772"/>
    <cellStyle name="Percent 25" xfId="11773"/>
    <cellStyle name="Percent 26" xfId="11774"/>
    <cellStyle name="Percent 27" xfId="11775"/>
    <cellStyle name="Percent 28" xfId="11776"/>
    <cellStyle name="Percent 3" xfId="11777"/>
    <cellStyle name="Percent 3 2" xfId="11778"/>
    <cellStyle name="Percent 3 3" xfId="11779"/>
    <cellStyle name="Percent 3 4" xfId="11780"/>
    <cellStyle name="Percent 4" xfId="11781"/>
    <cellStyle name="Percent 4 2" xfId="11782"/>
    <cellStyle name="Percent 5" xfId="11783"/>
    <cellStyle name="Percent 6" xfId="11784"/>
    <cellStyle name="Percent 7" xfId="11785"/>
    <cellStyle name="Percent 8" xfId="11786"/>
    <cellStyle name="Percent 9" xfId="11787"/>
    <cellStyle name="Percentuale 2" xfId="11788"/>
    <cellStyle name="Percentuale 2 2" xfId="11789"/>
    <cellStyle name="Percentuale 2 3" xfId="11790"/>
    <cellStyle name="Percentuale 2 4" xfId="11791"/>
    <cellStyle name="Percentuale 3" xfId="11792"/>
    <cellStyle name="Percentuale 3 2" xfId="11793"/>
    <cellStyle name="Percentuale 3 3" xfId="11794"/>
    <cellStyle name="Porcentual 2" xfId="11795"/>
    <cellStyle name="Porcentual 3" xfId="11796"/>
    <cellStyle name="Porcentual 4" xfId="11797"/>
    <cellStyle name="PSChar" xfId="11798"/>
    <cellStyle name="PSDec" xfId="11799"/>
    <cellStyle name="Query" xfId="11800"/>
    <cellStyle name="Ratio" xfId="11801"/>
    <cellStyle name="Res Items" xfId="11802"/>
    <cellStyle name="Salida 2" xfId="11803"/>
    <cellStyle name="Salida 2 10" xfId="11804"/>
    <cellStyle name="Salida 2 10 2" xfId="11805"/>
    <cellStyle name="Salida 2 11" xfId="11806"/>
    <cellStyle name="Salida 2 11 2" xfId="11807"/>
    <cellStyle name="Salida 2 12" xfId="11808"/>
    <cellStyle name="Salida 2 2" xfId="11809"/>
    <cellStyle name="Salida 2 2 10" xfId="11810"/>
    <cellStyle name="Salida 2 2 10 2" xfId="11811"/>
    <cellStyle name="Salida 2 2 11" xfId="11812"/>
    <cellStyle name="Salida 2 2 2" xfId="11813"/>
    <cellStyle name="Salida 2 2 2 2" xfId="11814"/>
    <cellStyle name="Salida 2 2 2 2 2" xfId="11815"/>
    <cellStyle name="Salida 2 2 2 2 2 2" xfId="11816"/>
    <cellStyle name="Salida 2 2 2 2 2 2 2" xfId="11817"/>
    <cellStyle name="Salida 2 2 2 2 2 2 2 2" xfId="11818"/>
    <cellStyle name="Salida 2 2 2 2 2 2 3" xfId="11819"/>
    <cellStyle name="Salida 2 2 2 2 2 3" xfId="11820"/>
    <cellStyle name="Salida 2 2 2 2 2 3 2" xfId="11821"/>
    <cellStyle name="Salida 2 2 2 2 2 4" xfId="11822"/>
    <cellStyle name="Salida 2 2 2 2 3" xfId="11823"/>
    <cellStyle name="Salida 2 2 2 2 3 2" xfId="11824"/>
    <cellStyle name="Salida 2 2 2 2 3 2 2" xfId="11825"/>
    <cellStyle name="Salida 2 2 2 2 3 2 2 2" xfId="11826"/>
    <cellStyle name="Salida 2 2 2 2 3 2 3" xfId="11827"/>
    <cellStyle name="Salida 2 2 2 2 3 3" xfId="11828"/>
    <cellStyle name="Salida 2 2 2 2 3 3 2" xfId="11829"/>
    <cellStyle name="Salida 2 2 2 2 3 4" xfId="11830"/>
    <cellStyle name="Salida 2 2 2 2 4" xfId="11831"/>
    <cellStyle name="Salida 2 2 2 2 4 2" xfId="11832"/>
    <cellStyle name="Salida 2 2 2 2 4 2 2" xfId="11833"/>
    <cellStyle name="Salida 2 2 2 2 4 2 2 2" xfId="11834"/>
    <cellStyle name="Salida 2 2 2 2 4 2 3" xfId="11835"/>
    <cellStyle name="Salida 2 2 2 2 4 3" xfId="11836"/>
    <cellStyle name="Salida 2 2 2 2 4 3 2" xfId="11837"/>
    <cellStyle name="Salida 2 2 2 2 4 3 2 2" xfId="11838"/>
    <cellStyle name="Salida 2 2 2 2 4 3 3" xfId="11839"/>
    <cellStyle name="Salida 2 2 2 2 4 4" xfId="11840"/>
    <cellStyle name="Salida 2 2 2 2 4 4 2" xfId="11841"/>
    <cellStyle name="Salida 2 2 2 2 4 5" xfId="11842"/>
    <cellStyle name="Salida 2 2 2 2 5" xfId="11843"/>
    <cellStyle name="Salida 2 2 2 2 5 2" xfId="11844"/>
    <cellStyle name="Salida 2 2 2 2 6" xfId="11845"/>
    <cellStyle name="Salida 2 2 2 2 6 2" xfId="11846"/>
    <cellStyle name="Salida 2 2 2 2 7" xfId="11847"/>
    <cellStyle name="Salida 2 2 2 3" xfId="11848"/>
    <cellStyle name="Salida 2 2 2 3 2" xfId="11849"/>
    <cellStyle name="Salida 2 2 2 3 2 2" xfId="11850"/>
    <cellStyle name="Salida 2 2 2 3 2 2 2" xfId="11851"/>
    <cellStyle name="Salida 2 2 2 3 2 3" xfId="11852"/>
    <cellStyle name="Salida 2 2 2 3 3" xfId="11853"/>
    <cellStyle name="Salida 2 2 2 3 3 2" xfId="11854"/>
    <cellStyle name="Salida 2 2 2 3 4" xfId="11855"/>
    <cellStyle name="Salida 2 2 2 4" xfId="11856"/>
    <cellStyle name="Salida 2 2 2 4 2" xfId="11857"/>
    <cellStyle name="Salida 2 2 2 4 2 2" xfId="11858"/>
    <cellStyle name="Salida 2 2 2 4 2 2 2" xfId="11859"/>
    <cellStyle name="Salida 2 2 2 4 2 3" xfId="11860"/>
    <cellStyle name="Salida 2 2 2 4 3" xfId="11861"/>
    <cellStyle name="Salida 2 2 2 4 3 2" xfId="11862"/>
    <cellStyle name="Salida 2 2 2 4 4" xfId="11863"/>
    <cellStyle name="Salida 2 2 2 5" xfId="11864"/>
    <cellStyle name="Salida 2 2 2 5 2" xfId="11865"/>
    <cellStyle name="Salida 2 2 2 5 2 2" xfId="11866"/>
    <cellStyle name="Salida 2 2 2 5 2 2 2" xfId="11867"/>
    <cellStyle name="Salida 2 2 2 5 2 3" xfId="11868"/>
    <cellStyle name="Salida 2 2 2 5 3" xfId="11869"/>
    <cellStyle name="Salida 2 2 2 5 3 2" xfId="11870"/>
    <cellStyle name="Salida 2 2 2 5 3 2 2" xfId="11871"/>
    <cellStyle name="Salida 2 2 2 5 3 3" xfId="11872"/>
    <cellStyle name="Salida 2 2 2 5 4" xfId="11873"/>
    <cellStyle name="Salida 2 2 2 5 4 2" xfId="11874"/>
    <cellStyle name="Salida 2 2 2 5 5" xfId="11875"/>
    <cellStyle name="Salida 2 2 2 6" xfId="11876"/>
    <cellStyle name="Salida 2 2 2 6 2" xfId="11877"/>
    <cellStyle name="Salida 2 2 2 7" xfId="11878"/>
    <cellStyle name="Salida 2 2 2 7 2" xfId="11879"/>
    <cellStyle name="Salida 2 2 2 8" xfId="11880"/>
    <cellStyle name="Salida 2 2 3" xfId="11881"/>
    <cellStyle name="Salida 2 2 3 2" xfId="11882"/>
    <cellStyle name="Salida 2 2 3 2 2" xfId="11883"/>
    <cellStyle name="Salida 2 2 3 2 2 2" xfId="11884"/>
    <cellStyle name="Salida 2 2 3 2 2 2 2" xfId="11885"/>
    <cellStyle name="Salida 2 2 3 2 2 2 2 2" xfId="11886"/>
    <cellStyle name="Salida 2 2 3 2 2 2 3" xfId="11887"/>
    <cellStyle name="Salida 2 2 3 2 2 3" xfId="11888"/>
    <cellStyle name="Salida 2 2 3 2 2 3 2" xfId="11889"/>
    <cellStyle name="Salida 2 2 3 2 2 4" xfId="11890"/>
    <cellStyle name="Salida 2 2 3 2 3" xfId="11891"/>
    <cellStyle name="Salida 2 2 3 2 3 2" xfId="11892"/>
    <cellStyle name="Salida 2 2 3 2 3 2 2" xfId="11893"/>
    <cellStyle name="Salida 2 2 3 2 3 2 2 2" xfId="11894"/>
    <cellStyle name="Salida 2 2 3 2 3 2 3" xfId="11895"/>
    <cellStyle name="Salida 2 2 3 2 3 3" xfId="11896"/>
    <cellStyle name="Salida 2 2 3 2 3 3 2" xfId="11897"/>
    <cellStyle name="Salida 2 2 3 2 3 4" xfId="11898"/>
    <cellStyle name="Salida 2 2 3 2 4" xfId="11899"/>
    <cellStyle name="Salida 2 2 3 2 4 2" xfId="11900"/>
    <cellStyle name="Salida 2 2 3 2 4 2 2" xfId="11901"/>
    <cellStyle name="Salida 2 2 3 2 4 2 2 2" xfId="11902"/>
    <cellStyle name="Salida 2 2 3 2 4 2 3" xfId="11903"/>
    <cellStyle name="Salida 2 2 3 2 4 3" xfId="11904"/>
    <cellStyle name="Salida 2 2 3 2 4 3 2" xfId="11905"/>
    <cellStyle name="Salida 2 2 3 2 4 3 2 2" xfId="11906"/>
    <cellStyle name="Salida 2 2 3 2 4 3 3" xfId="11907"/>
    <cellStyle name="Salida 2 2 3 2 4 4" xfId="11908"/>
    <cellStyle name="Salida 2 2 3 2 4 4 2" xfId="11909"/>
    <cellStyle name="Salida 2 2 3 2 4 5" xfId="11910"/>
    <cellStyle name="Salida 2 2 3 2 5" xfId="11911"/>
    <cellStyle name="Salida 2 2 3 2 5 2" xfId="11912"/>
    <cellStyle name="Salida 2 2 3 2 6" xfId="11913"/>
    <cellStyle name="Salida 2 2 3 2 6 2" xfId="11914"/>
    <cellStyle name="Salida 2 2 3 2 7" xfId="11915"/>
    <cellStyle name="Salida 2 2 3 3" xfId="11916"/>
    <cellStyle name="Salida 2 2 3 3 2" xfId="11917"/>
    <cellStyle name="Salida 2 2 3 3 2 2" xfId="11918"/>
    <cellStyle name="Salida 2 2 3 3 2 2 2" xfId="11919"/>
    <cellStyle name="Salida 2 2 3 3 2 3" xfId="11920"/>
    <cellStyle name="Salida 2 2 3 3 3" xfId="11921"/>
    <cellStyle name="Salida 2 2 3 3 3 2" xfId="11922"/>
    <cellStyle name="Salida 2 2 3 3 4" xfId="11923"/>
    <cellStyle name="Salida 2 2 3 4" xfId="11924"/>
    <cellStyle name="Salida 2 2 3 4 2" xfId="11925"/>
    <cellStyle name="Salida 2 2 3 4 2 2" xfId="11926"/>
    <cellStyle name="Salida 2 2 3 4 2 2 2" xfId="11927"/>
    <cellStyle name="Salida 2 2 3 4 2 3" xfId="11928"/>
    <cellStyle name="Salida 2 2 3 4 3" xfId="11929"/>
    <cellStyle name="Salida 2 2 3 4 3 2" xfId="11930"/>
    <cellStyle name="Salida 2 2 3 4 4" xfId="11931"/>
    <cellStyle name="Salida 2 2 3 5" xfId="11932"/>
    <cellStyle name="Salida 2 2 3 5 2" xfId="11933"/>
    <cellStyle name="Salida 2 2 3 5 2 2" xfId="11934"/>
    <cellStyle name="Salida 2 2 3 5 2 2 2" xfId="11935"/>
    <cellStyle name="Salida 2 2 3 5 2 3" xfId="11936"/>
    <cellStyle name="Salida 2 2 3 5 3" xfId="11937"/>
    <cellStyle name="Salida 2 2 3 5 3 2" xfId="11938"/>
    <cellStyle name="Salida 2 2 3 5 3 2 2" xfId="11939"/>
    <cellStyle name="Salida 2 2 3 5 3 3" xfId="11940"/>
    <cellStyle name="Salida 2 2 3 5 4" xfId="11941"/>
    <cellStyle name="Salida 2 2 3 5 4 2" xfId="11942"/>
    <cellStyle name="Salida 2 2 3 5 5" xfId="11943"/>
    <cellStyle name="Salida 2 2 3 6" xfId="11944"/>
    <cellStyle name="Salida 2 2 3 6 2" xfId="11945"/>
    <cellStyle name="Salida 2 2 3 7" xfId="11946"/>
    <cellStyle name="Salida 2 2 3 7 2" xfId="11947"/>
    <cellStyle name="Salida 2 2 3 8" xfId="11948"/>
    <cellStyle name="Salida 2 2 4" xfId="11949"/>
    <cellStyle name="Salida 2 2 4 2" xfId="11950"/>
    <cellStyle name="Salida 2 2 4 2 2" xfId="11951"/>
    <cellStyle name="Salida 2 2 4 2 2 2" xfId="11952"/>
    <cellStyle name="Salida 2 2 4 2 2 2 2" xfId="11953"/>
    <cellStyle name="Salida 2 2 4 2 2 3" xfId="11954"/>
    <cellStyle name="Salida 2 2 4 2 3" xfId="11955"/>
    <cellStyle name="Salida 2 2 4 2 3 2" xfId="11956"/>
    <cellStyle name="Salida 2 2 4 2 4" xfId="11957"/>
    <cellStyle name="Salida 2 2 4 3" xfId="11958"/>
    <cellStyle name="Salida 2 2 4 3 2" xfId="11959"/>
    <cellStyle name="Salida 2 2 4 3 2 2" xfId="11960"/>
    <cellStyle name="Salida 2 2 4 3 2 2 2" xfId="11961"/>
    <cellStyle name="Salida 2 2 4 3 2 3" xfId="11962"/>
    <cellStyle name="Salida 2 2 4 3 3" xfId="11963"/>
    <cellStyle name="Salida 2 2 4 3 3 2" xfId="11964"/>
    <cellStyle name="Salida 2 2 4 3 4" xfId="11965"/>
    <cellStyle name="Salida 2 2 4 4" xfId="11966"/>
    <cellStyle name="Salida 2 2 4 4 2" xfId="11967"/>
    <cellStyle name="Salida 2 2 4 4 2 2" xfId="11968"/>
    <cellStyle name="Salida 2 2 4 4 2 2 2" xfId="11969"/>
    <cellStyle name="Salida 2 2 4 4 2 3" xfId="11970"/>
    <cellStyle name="Salida 2 2 4 4 3" xfId="11971"/>
    <cellStyle name="Salida 2 2 4 4 3 2" xfId="11972"/>
    <cellStyle name="Salida 2 2 4 4 3 2 2" xfId="11973"/>
    <cellStyle name="Salida 2 2 4 4 3 3" xfId="11974"/>
    <cellStyle name="Salida 2 2 4 4 4" xfId="11975"/>
    <cellStyle name="Salida 2 2 4 4 4 2" xfId="11976"/>
    <cellStyle name="Salida 2 2 4 4 5" xfId="11977"/>
    <cellStyle name="Salida 2 2 4 5" xfId="11978"/>
    <cellStyle name="Salida 2 2 4 5 2" xfId="11979"/>
    <cellStyle name="Salida 2 2 4 6" xfId="11980"/>
    <cellStyle name="Salida 2 2 4 6 2" xfId="11981"/>
    <cellStyle name="Salida 2 2 4 7" xfId="11982"/>
    <cellStyle name="Salida 2 2 5" xfId="11983"/>
    <cellStyle name="Salida 2 2 5 2" xfId="11984"/>
    <cellStyle name="Salida 2 2 5 2 2" xfId="11985"/>
    <cellStyle name="Salida 2 2 5 2 2 2" xfId="11986"/>
    <cellStyle name="Salida 2 2 5 2 2 2 2" xfId="11987"/>
    <cellStyle name="Salida 2 2 5 2 2 2 2 2" xfId="11988"/>
    <cellStyle name="Salida 2 2 5 2 2 2 3" xfId="11989"/>
    <cellStyle name="Salida 2 2 5 2 2 3" xfId="11990"/>
    <cellStyle name="Salida 2 2 5 2 2 3 2" xfId="11991"/>
    <cellStyle name="Salida 2 2 5 2 2 4" xfId="11992"/>
    <cellStyle name="Salida 2 2 5 2 3" xfId="11993"/>
    <cellStyle name="Salida 2 2 5 2 3 2" xfId="11994"/>
    <cellStyle name="Salida 2 2 5 2 3 2 2" xfId="11995"/>
    <cellStyle name="Salida 2 2 5 2 3 2 2 2" xfId="11996"/>
    <cellStyle name="Salida 2 2 5 2 3 2 3" xfId="11997"/>
    <cellStyle name="Salida 2 2 5 2 3 3" xfId="11998"/>
    <cellStyle name="Salida 2 2 5 2 3 3 2" xfId="11999"/>
    <cellStyle name="Salida 2 2 5 2 3 4" xfId="12000"/>
    <cellStyle name="Salida 2 2 5 2 4" xfId="12001"/>
    <cellStyle name="Salida 2 2 5 2 4 2" xfId="12002"/>
    <cellStyle name="Salida 2 2 5 2 4 2 2" xfId="12003"/>
    <cellStyle name="Salida 2 2 5 2 4 2 2 2" xfId="12004"/>
    <cellStyle name="Salida 2 2 5 2 4 2 3" xfId="12005"/>
    <cellStyle name="Salida 2 2 5 2 4 3" xfId="12006"/>
    <cellStyle name="Salida 2 2 5 2 4 3 2" xfId="12007"/>
    <cellStyle name="Salida 2 2 5 2 4 3 2 2" xfId="12008"/>
    <cellStyle name="Salida 2 2 5 2 4 3 3" xfId="12009"/>
    <cellStyle name="Salida 2 2 5 2 4 4" xfId="12010"/>
    <cellStyle name="Salida 2 2 5 2 4 4 2" xfId="12011"/>
    <cellStyle name="Salida 2 2 5 2 4 5" xfId="12012"/>
    <cellStyle name="Salida 2 2 5 2 5" xfId="12013"/>
    <cellStyle name="Salida 2 2 5 2 5 2" xfId="12014"/>
    <cellStyle name="Salida 2 2 5 2 6" xfId="12015"/>
    <cellStyle name="Salida 2 2 5 2 6 2" xfId="12016"/>
    <cellStyle name="Salida 2 2 5 2 7" xfId="12017"/>
    <cellStyle name="Salida 2 2 5 3" xfId="12018"/>
    <cellStyle name="Salida 2 2 5 3 2" xfId="12019"/>
    <cellStyle name="Salida 2 2 5 3 2 2" xfId="12020"/>
    <cellStyle name="Salida 2 2 5 3 2 2 2" xfId="12021"/>
    <cellStyle name="Salida 2 2 5 3 2 3" xfId="12022"/>
    <cellStyle name="Salida 2 2 5 3 3" xfId="12023"/>
    <cellStyle name="Salida 2 2 5 3 3 2" xfId="12024"/>
    <cellStyle name="Salida 2 2 5 3 4" xfId="12025"/>
    <cellStyle name="Salida 2 2 5 4" xfId="12026"/>
    <cellStyle name="Salida 2 2 5 4 2" xfId="12027"/>
    <cellStyle name="Salida 2 2 5 4 2 2" xfId="12028"/>
    <cellStyle name="Salida 2 2 5 4 2 2 2" xfId="12029"/>
    <cellStyle name="Salida 2 2 5 4 2 3" xfId="12030"/>
    <cellStyle name="Salida 2 2 5 4 3" xfId="12031"/>
    <cellStyle name="Salida 2 2 5 4 3 2" xfId="12032"/>
    <cellStyle name="Salida 2 2 5 4 4" xfId="12033"/>
    <cellStyle name="Salida 2 2 5 5" xfId="12034"/>
    <cellStyle name="Salida 2 2 5 5 2" xfId="12035"/>
    <cellStyle name="Salida 2 2 5 5 2 2" xfId="12036"/>
    <cellStyle name="Salida 2 2 5 5 2 2 2" xfId="12037"/>
    <cellStyle name="Salida 2 2 5 5 2 3" xfId="12038"/>
    <cellStyle name="Salida 2 2 5 5 3" xfId="12039"/>
    <cellStyle name="Salida 2 2 5 5 3 2" xfId="12040"/>
    <cellStyle name="Salida 2 2 5 5 3 2 2" xfId="12041"/>
    <cellStyle name="Salida 2 2 5 5 3 3" xfId="12042"/>
    <cellStyle name="Salida 2 2 5 5 4" xfId="12043"/>
    <cellStyle name="Salida 2 2 5 5 4 2" xfId="12044"/>
    <cellStyle name="Salida 2 2 5 5 5" xfId="12045"/>
    <cellStyle name="Salida 2 2 5 6" xfId="12046"/>
    <cellStyle name="Salida 2 2 5 6 2" xfId="12047"/>
    <cellStyle name="Salida 2 2 5 7" xfId="12048"/>
    <cellStyle name="Salida 2 2 5 7 2" xfId="12049"/>
    <cellStyle name="Salida 2 2 5 8" xfId="12050"/>
    <cellStyle name="Salida 2 2 6" xfId="12051"/>
    <cellStyle name="Salida 2 2 6 2" xfId="12052"/>
    <cellStyle name="Salida 2 2 6 2 2" xfId="12053"/>
    <cellStyle name="Salida 2 2 6 2 2 2" xfId="12054"/>
    <cellStyle name="Salida 2 2 6 2 3" xfId="12055"/>
    <cellStyle name="Salida 2 2 6 3" xfId="12056"/>
    <cellStyle name="Salida 2 2 6 3 2" xfId="12057"/>
    <cellStyle name="Salida 2 2 6 4" xfId="12058"/>
    <cellStyle name="Salida 2 2 7" xfId="12059"/>
    <cellStyle name="Salida 2 2 7 2" xfId="12060"/>
    <cellStyle name="Salida 2 2 7 2 2" xfId="12061"/>
    <cellStyle name="Salida 2 2 7 2 2 2" xfId="12062"/>
    <cellStyle name="Salida 2 2 7 2 3" xfId="12063"/>
    <cellStyle name="Salida 2 2 7 3" xfId="12064"/>
    <cellStyle name="Salida 2 2 7 3 2" xfId="12065"/>
    <cellStyle name="Salida 2 2 7 4" xfId="12066"/>
    <cellStyle name="Salida 2 2 8" xfId="12067"/>
    <cellStyle name="Salida 2 2 8 2" xfId="12068"/>
    <cellStyle name="Salida 2 2 8 2 2" xfId="12069"/>
    <cellStyle name="Salida 2 2 8 2 2 2" xfId="12070"/>
    <cellStyle name="Salida 2 2 8 2 3" xfId="12071"/>
    <cellStyle name="Salida 2 2 8 3" xfId="12072"/>
    <cellStyle name="Salida 2 2 8 3 2" xfId="12073"/>
    <cellStyle name="Salida 2 2 8 3 2 2" xfId="12074"/>
    <cellStyle name="Salida 2 2 8 3 3" xfId="12075"/>
    <cellStyle name="Salida 2 2 8 4" xfId="12076"/>
    <cellStyle name="Salida 2 2 8 4 2" xfId="12077"/>
    <cellStyle name="Salida 2 2 8 5" xfId="12078"/>
    <cellStyle name="Salida 2 2 9" xfId="12079"/>
    <cellStyle name="Salida 2 2 9 2" xfId="12080"/>
    <cellStyle name="Salida 2 2_FundsFlow" xfId="12081"/>
    <cellStyle name="Salida 2 3" xfId="12082"/>
    <cellStyle name="Salida 2 3 2" xfId="12083"/>
    <cellStyle name="Salida 2 3 2 2" xfId="12084"/>
    <cellStyle name="Salida 2 3 2 2 2" xfId="12085"/>
    <cellStyle name="Salida 2 3 2 2 2 2" xfId="12086"/>
    <cellStyle name="Salida 2 3 2 2 2 2 2" xfId="12087"/>
    <cellStyle name="Salida 2 3 2 2 2 3" xfId="12088"/>
    <cellStyle name="Salida 2 3 2 2 3" xfId="12089"/>
    <cellStyle name="Salida 2 3 2 2 3 2" xfId="12090"/>
    <cellStyle name="Salida 2 3 2 2 4" xfId="12091"/>
    <cellStyle name="Salida 2 3 2 3" xfId="12092"/>
    <cellStyle name="Salida 2 3 2 3 2" xfId="12093"/>
    <cellStyle name="Salida 2 3 2 3 2 2" xfId="12094"/>
    <cellStyle name="Salida 2 3 2 3 2 2 2" xfId="12095"/>
    <cellStyle name="Salida 2 3 2 3 2 3" xfId="12096"/>
    <cellStyle name="Salida 2 3 2 3 3" xfId="12097"/>
    <cellStyle name="Salida 2 3 2 3 3 2" xfId="12098"/>
    <cellStyle name="Salida 2 3 2 3 4" xfId="12099"/>
    <cellStyle name="Salida 2 3 2 4" xfId="12100"/>
    <cellStyle name="Salida 2 3 2 4 2" xfId="12101"/>
    <cellStyle name="Salida 2 3 2 4 2 2" xfId="12102"/>
    <cellStyle name="Salida 2 3 2 4 2 2 2" xfId="12103"/>
    <cellStyle name="Salida 2 3 2 4 2 3" xfId="12104"/>
    <cellStyle name="Salida 2 3 2 4 3" xfId="12105"/>
    <cellStyle name="Salida 2 3 2 4 3 2" xfId="12106"/>
    <cellStyle name="Salida 2 3 2 4 3 2 2" xfId="12107"/>
    <cellStyle name="Salida 2 3 2 4 3 3" xfId="12108"/>
    <cellStyle name="Salida 2 3 2 4 4" xfId="12109"/>
    <cellStyle name="Salida 2 3 2 4 4 2" xfId="12110"/>
    <cellStyle name="Salida 2 3 2 4 5" xfId="12111"/>
    <cellStyle name="Salida 2 3 2 5" xfId="12112"/>
    <cellStyle name="Salida 2 3 2 5 2" xfId="12113"/>
    <cellStyle name="Salida 2 3 2 6" xfId="12114"/>
    <cellStyle name="Salida 2 3 2 6 2" xfId="12115"/>
    <cellStyle name="Salida 2 3 2 7" xfId="12116"/>
    <cellStyle name="Salida 2 3 3" xfId="12117"/>
    <cellStyle name="Salida 2 3 3 2" xfId="12118"/>
    <cellStyle name="Salida 2 3 3 2 2" xfId="12119"/>
    <cellStyle name="Salida 2 3 3 2 2 2" xfId="12120"/>
    <cellStyle name="Salida 2 3 3 2 3" xfId="12121"/>
    <cellStyle name="Salida 2 3 3 3" xfId="12122"/>
    <cellStyle name="Salida 2 3 3 3 2" xfId="12123"/>
    <cellStyle name="Salida 2 3 3 4" xfId="12124"/>
    <cellStyle name="Salida 2 3 4" xfId="12125"/>
    <cellStyle name="Salida 2 3 4 2" xfId="12126"/>
    <cellStyle name="Salida 2 3 4 2 2" xfId="12127"/>
    <cellStyle name="Salida 2 3 4 2 2 2" xfId="12128"/>
    <cellStyle name="Salida 2 3 4 2 3" xfId="12129"/>
    <cellStyle name="Salida 2 3 4 3" xfId="12130"/>
    <cellStyle name="Salida 2 3 4 3 2" xfId="12131"/>
    <cellStyle name="Salida 2 3 4 4" xfId="12132"/>
    <cellStyle name="Salida 2 3 5" xfId="12133"/>
    <cellStyle name="Salida 2 3 5 2" xfId="12134"/>
    <cellStyle name="Salida 2 3 5 2 2" xfId="12135"/>
    <cellStyle name="Salida 2 3 5 2 2 2" xfId="12136"/>
    <cellStyle name="Salida 2 3 5 2 3" xfId="12137"/>
    <cellStyle name="Salida 2 3 5 3" xfId="12138"/>
    <cellStyle name="Salida 2 3 5 3 2" xfId="12139"/>
    <cellStyle name="Salida 2 3 5 3 2 2" xfId="12140"/>
    <cellStyle name="Salida 2 3 5 3 3" xfId="12141"/>
    <cellStyle name="Salida 2 3 5 4" xfId="12142"/>
    <cellStyle name="Salida 2 3 5 4 2" xfId="12143"/>
    <cellStyle name="Salida 2 3 5 5" xfId="12144"/>
    <cellStyle name="Salida 2 3 6" xfId="12145"/>
    <cellStyle name="Salida 2 3 6 2" xfId="12146"/>
    <cellStyle name="Salida 2 3 7" xfId="12147"/>
    <cellStyle name="Salida 2 3 7 2" xfId="12148"/>
    <cellStyle name="Salida 2 3 8" xfId="12149"/>
    <cellStyle name="Salida 2 4" xfId="12150"/>
    <cellStyle name="Salida 2 4 2" xfId="12151"/>
    <cellStyle name="Salida 2 4 2 2" xfId="12152"/>
    <cellStyle name="Salida 2 4 2 2 2" xfId="12153"/>
    <cellStyle name="Salida 2 4 2 2 2 2" xfId="12154"/>
    <cellStyle name="Salida 2 4 2 2 2 2 2" xfId="12155"/>
    <cellStyle name="Salida 2 4 2 2 2 3" xfId="12156"/>
    <cellStyle name="Salida 2 4 2 2 3" xfId="12157"/>
    <cellStyle name="Salida 2 4 2 2 3 2" xfId="12158"/>
    <cellStyle name="Salida 2 4 2 2 4" xfId="12159"/>
    <cellStyle name="Salida 2 4 2 3" xfId="12160"/>
    <cellStyle name="Salida 2 4 2 3 2" xfId="12161"/>
    <cellStyle name="Salida 2 4 2 3 2 2" xfId="12162"/>
    <cellStyle name="Salida 2 4 2 3 2 2 2" xfId="12163"/>
    <cellStyle name="Salida 2 4 2 3 2 3" xfId="12164"/>
    <cellStyle name="Salida 2 4 2 3 3" xfId="12165"/>
    <cellStyle name="Salida 2 4 2 3 3 2" xfId="12166"/>
    <cellStyle name="Salida 2 4 2 3 4" xfId="12167"/>
    <cellStyle name="Salida 2 4 2 4" xfId="12168"/>
    <cellStyle name="Salida 2 4 2 4 2" xfId="12169"/>
    <cellStyle name="Salida 2 4 2 4 2 2" xfId="12170"/>
    <cellStyle name="Salida 2 4 2 4 2 2 2" xfId="12171"/>
    <cellStyle name="Salida 2 4 2 4 2 3" xfId="12172"/>
    <cellStyle name="Salida 2 4 2 4 3" xfId="12173"/>
    <cellStyle name="Salida 2 4 2 4 3 2" xfId="12174"/>
    <cellStyle name="Salida 2 4 2 4 3 2 2" xfId="12175"/>
    <cellStyle name="Salida 2 4 2 4 3 3" xfId="12176"/>
    <cellStyle name="Salida 2 4 2 4 4" xfId="12177"/>
    <cellStyle name="Salida 2 4 2 4 4 2" xfId="12178"/>
    <cellStyle name="Salida 2 4 2 4 5" xfId="12179"/>
    <cellStyle name="Salida 2 4 2 5" xfId="12180"/>
    <cellStyle name="Salida 2 4 2 5 2" xfId="12181"/>
    <cellStyle name="Salida 2 4 2 6" xfId="12182"/>
    <cellStyle name="Salida 2 4 2 6 2" xfId="12183"/>
    <cellStyle name="Salida 2 4 2 7" xfId="12184"/>
    <cellStyle name="Salida 2 4 3" xfId="12185"/>
    <cellStyle name="Salida 2 4 3 2" xfId="12186"/>
    <cellStyle name="Salida 2 4 3 2 2" xfId="12187"/>
    <cellStyle name="Salida 2 4 3 2 2 2" xfId="12188"/>
    <cellStyle name="Salida 2 4 3 2 3" xfId="12189"/>
    <cellStyle name="Salida 2 4 3 3" xfId="12190"/>
    <cellStyle name="Salida 2 4 3 3 2" xfId="12191"/>
    <cellStyle name="Salida 2 4 3 4" xfId="12192"/>
    <cellStyle name="Salida 2 4 4" xfId="12193"/>
    <cellStyle name="Salida 2 4 4 2" xfId="12194"/>
    <cellStyle name="Salida 2 4 4 2 2" xfId="12195"/>
    <cellStyle name="Salida 2 4 4 2 2 2" xfId="12196"/>
    <cellStyle name="Salida 2 4 4 2 3" xfId="12197"/>
    <cellStyle name="Salida 2 4 4 3" xfId="12198"/>
    <cellStyle name="Salida 2 4 4 3 2" xfId="12199"/>
    <cellStyle name="Salida 2 4 4 4" xfId="12200"/>
    <cellStyle name="Salida 2 4 5" xfId="12201"/>
    <cellStyle name="Salida 2 4 5 2" xfId="12202"/>
    <cellStyle name="Salida 2 4 5 2 2" xfId="12203"/>
    <cellStyle name="Salida 2 4 5 2 2 2" xfId="12204"/>
    <cellStyle name="Salida 2 4 5 2 3" xfId="12205"/>
    <cellStyle name="Salida 2 4 5 3" xfId="12206"/>
    <cellStyle name="Salida 2 4 5 3 2" xfId="12207"/>
    <cellStyle name="Salida 2 4 5 3 2 2" xfId="12208"/>
    <cellStyle name="Salida 2 4 5 3 3" xfId="12209"/>
    <cellStyle name="Salida 2 4 5 4" xfId="12210"/>
    <cellStyle name="Salida 2 4 5 4 2" xfId="12211"/>
    <cellStyle name="Salida 2 4 5 5" xfId="12212"/>
    <cellStyle name="Salida 2 4 6" xfId="12213"/>
    <cellStyle name="Salida 2 4 6 2" xfId="12214"/>
    <cellStyle name="Salida 2 4 7" xfId="12215"/>
    <cellStyle name="Salida 2 4 7 2" xfId="12216"/>
    <cellStyle name="Salida 2 4 8" xfId="12217"/>
    <cellStyle name="Salida 2 5" xfId="12218"/>
    <cellStyle name="Salida 2 5 2" xfId="12219"/>
    <cellStyle name="Salida 2 5 2 2" xfId="12220"/>
    <cellStyle name="Salida 2 5 2 2 2" xfId="12221"/>
    <cellStyle name="Salida 2 5 2 2 2 2" xfId="12222"/>
    <cellStyle name="Salida 2 5 2 2 3" xfId="12223"/>
    <cellStyle name="Salida 2 5 2 3" xfId="12224"/>
    <cellStyle name="Salida 2 5 2 3 2" xfId="12225"/>
    <cellStyle name="Salida 2 5 2 4" xfId="12226"/>
    <cellStyle name="Salida 2 5 3" xfId="12227"/>
    <cellStyle name="Salida 2 5 3 2" xfId="12228"/>
    <cellStyle name="Salida 2 5 3 2 2" xfId="12229"/>
    <cellStyle name="Salida 2 5 3 2 2 2" xfId="12230"/>
    <cellStyle name="Salida 2 5 3 2 3" xfId="12231"/>
    <cellStyle name="Salida 2 5 3 3" xfId="12232"/>
    <cellStyle name="Salida 2 5 3 3 2" xfId="12233"/>
    <cellStyle name="Salida 2 5 3 4" xfId="12234"/>
    <cellStyle name="Salida 2 5 4" xfId="12235"/>
    <cellStyle name="Salida 2 5 4 2" xfId="12236"/>
    <cellStyle name="Salida 2 5 4 2 2" xfId="12237"/>
    <cellStyle name="Salida 2 5 4 2 2 2" xfId="12238"/>
    <cellStyle name="Salida 2 5 4 2 3" xfId="12239"/>
    <cellStyle name="Salida 2 5 4 3" xfId="12240"/>
    <cellStyle name="Salida 2 5 4 3 2" xfId="12241"/>
    <cellStyle name="Salida 2 5 4 3 2 2" xfId="12242"/>
    <cellStyle name="Salida 2 5 4 3 3" xfId="12243"/>
    <cellStyle name="Salida 2 5 4 4" xfId="12244"/>
    <cellStyle name="Salida 2 5 4 4 2" xfId="12245"/>
    <cellStyle name="Salida 2 5 4 5" xfId="12246"/>
    <cellStyle name="Salida 2 5 5" xfId="12247"/>
    <cellStyle name="Salida 2 5 5 2" xfId="12248"/>
    <cellStyle name="Salida 2 5 6" xfId="12249"/>
    <cellStyle name="Salida 2 5 6 2" xfId="12250"/>
    <cellStyle name="Salida 2 5 7" xfId="12251"/>
    <cellStyle name="Salida 2 6" xfId="12252"/>
    <cellStyle name="Salida 2 6 2" xfId="12253"/>
    <cellStyle name="Salida 2 6 2 2" xfId="12254"/>
    <cellStyle name="Salida 2 6 2 2 2" xfId="12255"/>
    <cellStyle name="Salida 2 6 2 2 2 2" xfId="12256"/>
    <cellStyle name="Salida 2 6 2 2 2 2 2" xfId="12257"/>
    <cellStyle name="Salida 2 6 2 2 2 3" xfId="12258"/>
    <cellStyle name="Salida 2 6 2 2 3" xfId="12259"/>
    <cellStyle name="Salida 2 6 2 2 3 2" xfId="12260"/>
    <cellStyle name="Salida 2 6 2 2 4" xfId="12261"/>
    <cellStyle name="Salida 2 6 2 3" xfId="12262"/>
    <cellStyle name="Salida 2 6 2 3 2" xfId="12263"/>
    <cellStyle name="Salida 2 6 2 3 2 2" xfId="12264"/>
    <cellStyle name="Salida 2 6 2 3 2 2 2" xfId="12265"/>
    <cellStyle name="Salida 2 6 2 3 2 3" xfId="12266"/>
    <cellStyle name="Salida 2 6 2 3 3" xfId="12267"/>
    <cellStyle name="Salida 2 6 2 3 3 2" xfId="12268"/>
    <cellStyle name="Salida 2 6 2 3 4" xfId="12269"/>
    <cellStyle name="Salida 2 6 2 4" xfId="12270"/>
    <cellStyle name="Salida 2 6 2 4 2" xfId="12271"/>
    <cellStyle name="Salida 2 6 2 4 2 2" xfId="12272"/>
    <cellStyle name="Salida 2 6 2 4 2 2 2" xfId="12273"/>
    <cellStyle name="Salida 2 6 2 4 2 3" xfId="12274"/>
    <cellStyle name="Salida 2 6 2 4 3" xfId="12275"/>
    <cellStyle name="Salida 2 6 2 4 3 2" xfId="12276"/>
    <cellStyle name="Salida 2 6 2 4 3 2 2" xfId="12277"/>
    <cellStyle name="Salida 2 6 2 4 3 3" xfId="12278"/>
    <cellStyle name="Salida 2 6 2 4 4" xfId="12279"/>
    <cellStyle name="Salida 2 6 2 4 4 2" xfId="12280"/>
    <cellStyle name="Salida 2 6 2 4 5" xfId="12281"/>
    <cellStyle name="Salida 2 6 2 5" xfId="12282"/>
    <cellStyle name="Salida 2 6 2 5 2" xfId="12283"/>
    <cellStyle name="Salida 2 6 2 6" xfId="12284"/>
    <cellStyle name="Salida 2 6 2 6 2" xfId="12285"/>
    <cellStyle name="Salida 2 6 2 7" xfId="12286"/>
    <cellStyle name="Salida 2 6 3" xfId="12287"/>
    <cellStyle name="Salida 2 6 3 2" xfId="12288"/>
    <cellStyle name="Salida 2 6 3 2 2" xfId="12289"/>
    <cellStyle name="Salida 2 6 3 2 2 2" xfId="12290"/>
    <cellStyle name="Salida 2 6 3 2 3" xfId="12291"/>
    <cellStyle name="Salida 2 6 3 3" xfId="12292"/>
    <cellStyle name="Salida 2 6 3 3 2" xfId="12293"/>
    <cellStyle name="Salida 2 6 3 4" xfId="12294"/>
    <cellStyle name="Salida 2 6 4" xfId="12295"/>
    <cellStyle name="Salida 2 6 4 2" xfId="12296"/>
    <cellStyle name="Salida 2 6 4 2 2" xfId="12297"/>
    <cellStyle name="Salida 2 6 4 2 2 2" xfId="12298"/>
    <cellStyle name="Salida 2 6 4 2 3" xfId="12299"/>
    <cellStyle name="Salida 2 6 4 3" xfId="12300"/>
    <cellStyle name="Salida 2 6 4 3 2" xfId="12301"/>
    <cellStyle name="Salida 2 6 4 4" xfId="12302"/>
    <cellStyle name="Salida 2 6 5" xfId="12303"/>
    <cellStyle name="Salida 2 6 5 2" xfId="12304"/>
    <cellStyle name="Salida 2 6 5 2 2" xfId="12305"/>
    <cellStyle name="Salida 2 6 5 2 2 2" xfId="12306"/>
    <cellStyle name="Salida 2 6 5 2 3" xfId="12307"/>
    <cellStyle name="Salida 2 6 5 3" xfId="12308"/>
    <cellStyle name="Salida 2 6 5 3 2" xfId="12309"/>
    <cellStyle name="Salida 2 6 5 3 2 2" xfId="12310"/>
    <cellStyle name="Salida 2 6 5 3 3" xfId="12311"/>
    <cellStyle name="Salida 2 6 5 4" xfId="12312"/>
    <cellStyle name="Salida 2 6 5 4 2" xfId="12313"/>
    <cellStyle name="Salida 2 6 5 5" xfId="12314"/>
    <cellStyle name="Salida 2 6 6" xfId="12315"/>
    <cellStyle name="Salida 2 6 6 2" xfId="12316"/>
    <cellStyle name="Salida 2 6 7" xfId="12317"/>
    <cellStyle name="Salida 2 6 7 2" xfId="12318"/>
    <cellStyle name="Salida 2 6 8" xfId="12319"/>
    <cellStyle name="Salida 2 7" xfId="12320"/>
    <cellStyle name="Salida 2 7 2" xfId="12321"/>
    <cellStyle name="Salida 2 7 2 2" xfId="12322"/>
    <cellStyle name="Salida 2 7 2 2 2" xfId="12323"/>
    <cellStyle name="Salida 2 7 2 3" xfId="12324"/>
    <cellStyle name="Salida 2 7 3" xfId="12325"/>
    <cellStyle name="Salida 2 7 3 2" xfId="12326"/>
    <cellStyle name="Salida 2 7 4" xfId="12327"/>
    <cellStyle name="Salida 2 8" xfId="12328"/>
    <cellStyle name="Salida 2 8 2" xfId="12329"/>
    <cellStyle name="Salida 2 8 2 2" xfId="12330"/>
    <cellStyle name="Salida 2 8 2 2 2" xfId="12331"/>
    <cellStyle name="Salida 2 8 2 3" xfId="12332"/>
    <cellStyle name="Salida 2 8 3" xfId="12333"/>
    <cellStyle name="Salida 2 8 3 2" xfId="12334"/>
    <cellStyle name="Salida 2 8 4" xfId="12335"/>
    <cellStyle name="Salida 2 9" xfId="12336"/>
    <cellStyle name="Salida 2 9 2" xfId="12337"/>
    <cellStyle name="Salida 2 9 2 2" xfId="12338"/>
    <cellStyle name="Salida 2 9 2 2 2" xfId="12339"/>
    <cellStyle name="Salida 2 9 2 3" xfId="12340"/>
    <cellStyle name="Salida 2 9 3" xfId="12341"/>
    <cellStyle name="Salida 2 9 3 2" xfId="12342"/>
    <cellStyle name="Salida 2 9 3 2 2" xfId="12343"/>
    <cellStyle name="Salida 2 9 3 3" xfId="12344"/>
    <cellStyle name="Salida 2 9 4" xfId="12345"/>
    <cellStyle name="Salida 2 9 4 2" xfId="12346"/>
    <cellStyle name="Salida 2 9 5" xfId="12347"/>
    <cellStyle name="Salida 2_FundsFlow" xfId="12348"/>
    <cellStyle name="SAPBEXHLevel3" xfId="12349"/>
    <cellStyle name="SAPBEXHLevel3 10" xfId="12350"/>
    <cellStyle name="SAPBEXHLevel3 10 2" xfId="12351"/>
    <cellStyle name="SAPBEXHLevel3 10 2 2" xfId="12352"/>
    <cellStyle name="SAPBEXHLevel3 10 2 2 2" xfId="12353"/>
    <cellStyle name="SAPBEXHLevel3 10 2 3" xfId="12354"/>
    <cellStyle name="SAPBEXHLevel3 10 3" xfId="12355"/>
    <cellStyle name="SAPBEXHLevel3 10 3 2" xfId="12356"/>
    <cellStyle name="SAPBEXHLevel3 10 3 2 2" xfId="12357"/>
    <cellStyle name="SAPBEXHLevel3 10 3 3" xfId="12358"/>
    <cellStyle name="SAPBEXHLevel3 10 4" xfId="12359"/>
    <cellStyle name="SAPBEXHLevel3 10 4 2" xfId="12360"/>
    <cellStyle name="SAPBEXHLevel3 10 5" xfId="12361"/>
    <cellStyle name="SAPBEXHLevel3 11" xfId="12362"/>
    <cellStyle name="SAPBEXHLevel3 11 2" xfId="12363"/>
    <cellStyle name="SAPBEXHLevel3 11 2 2" xfId="12364"/>
    <cellStyle name="SAPBEXHLevel3 11 3" xfId="12365"/>
    <cellStyle name="SAPBEXHLevel3 12" xfId="12366"/>
    <cellStyle name="SAPBEXHLevel3 12 2" xfId="12367"/>
    <cellStyle name="SAPBEXHLevel3 13" xfId="12368"/>
    <cellStyle name="SAPBEXHLevel3 13 2" xfId="12369"/>
    <cellStyle name="SAPBEXHLevel3 14" xfId="12370"/>
    <cellStyle name="SAPBEXHLevel3 2" xfId="12371"/>
    <cellStyle name="SAPBEXHLevel3 2 10" xfId="12372"/>
    <cellStyle name="SAPBEXHLevel3 2 10 2" xfId="12373"/>
    <cellStyle name="SAPBEXHLevel3 2 10 2 2" xfId="12374"/>
    <cellStyle name="SAPBEXHLevel3 2 10 3" xfId="12375"/>
    <cellStyle name="SAPBEXHLevel3 2 11" xfId="12376"/>
    <cellStyle name="SAPBEXHLevel3 2 11 2" xfId="12377"/>
    <cellStyle name="SAPBEXHLevel3 2 12" xfId="12378"/>
    <cellStyle name="SAPBEXHLevel3 2 12 2" xfId="12379"/>
    <cellStyle name="SAPBEXHLevel3 2 13" xfId="12380"/>
    <cellStyle name="SAPBEXHLevel3 2 2" xfId="12381"/>
    <cellStyle name="SAPBEXHLevel3 2 2 2" xfId="12382"/>
    <cellStyle name="SAPBEXHLevel3 2 2 2 2" xfId="12383"/>
    <cellStyle name="SAPBEXHLevel3 2 2 2 2 2" xfId="12384"/>
    <cellStyle name="SAPBEXHLevel3 2 2 2 2 2 2" xfId="12385"/>
    <cellStyle name="SAPBEXHLevel3 2 2 2 2 2 2 2" xfId="12386"/>
    <cellStyle name="SAPBEXHLevel3 2 2 2 2 2 3" xfId="12387"/>
    <cellStyle name="SAPBEXHLevel3 2 2 2 2 3" xfId="12388"/>
    <cellStyle name="SAPBEXHLevel3 2 2 2 2 3 2" xfId="12389"/>
    <cellStyle name="SAPBEXHLevel3 2 2 2 2 4" xfId="12390"/>
    <cellStyle name="SAPBEXHLevel3 2 2 2 3" xfId="12391"/>
    <cellStyle name="SAPBEXHLevel3 2 2 2 3 2" xfId="12392"/>
    <cellStyle name="SAPBEXHLevel3 2 2 2 3 2 2" xfId="12393"/>
    <cellStyle name="SAPBEXHLevel3 2 2 2 3 2 2 2" xfId="12394"/>
    <cellStyle name="SAPBEXHLevel3 2 2 2 3 2 3" xfId="12395"/>
    <cellStyle name="SAPBEXHLevel3 2 2 2 3 3" xfId="12396"/>
    <cellStyle name="SAPBEXHLevel3 2 2 2 3 3 2" xfId="12397"/>
    <cellStyle name="SAPBEXHLevel3 2 2 2 3 4" xfId="12398"/>
    <cellStyle name="SAPBEXHLevel3 2 2 2 4" xfId="12399"/>
    <cellStyle name="SAPBEXHLevel3 2 2 2 4 2" xfId="12400"/>
    <cellStyle name="SAPBEXHLevel3 2 2 2 4 2 2" xfId="12401"/>
    <cellStyle name="SAPBEXHLevel3 2 2 2 4 2 2 2" xfId="12402"/>
    <cellStyle name="SAPBEXHLevel3 2 2 2 4 2 3" xfId="12403"/>
    <cellStyle name="SAPBEXHLevel3 2 2 2 4 3" xfId="12404"/>
    <cellStyle name="SAPBEXHLevel3 2 2 2 4 3 2" xfId="12405"/>
    <cellStyle name="SAPBEXHLevel3 2 2 2 4 3 2 2" xfId="12406"/>
    <cellStyle name="SAPBEXHLevel3 2 2 2 4 3 3" xfId="12407"/>
    <cellStyle name="SAPBEXHLevel3 2 2 2 4 4" xfId="12408"/>
    <cellStyle name="SAPBEXHLevel3 2 2 2 4 4 2" xfId="12409"/>
    <cellStyle name="SAPBEXHLevel3 2 2 2 4 5" xfId="12410"/>
    <cellStyle name="SAPBEXHLevel3 2 2 2 5" xfId="12411"/>
    <cellStyle name="SAPBEXHLevel3 2 2 2 5 2" xfId="12412"/>
    <cellStyle name="SAPBEXHLevel3 2 2 2 5 2 2" xfId="12413"/>
    <cellStyle name="SAPBEXHLevel3 2 2 2 5 3" xfId="12414"/>
    <cellStyle name="SAPBEXHLevel3 2 2 2 6" xfId="12415"/>
    <cellStyle name="SAPBEXHLevel3 2 2 2 6 2" xfId="12416"/>
    <cellStyle name="SAPBEXHLevel3 2 2 2 7" xfId="12417"/>
    <cellStyle name="SAPBEXHLevel3 2 2 2 7 2" xfId="12418"/>
    <cellStyle name="SAPBEXHLevel3 2 2 2 8" xfId="12419"/>
    <cellStyle name="SAPBEXHLevel3 2 2 3" xfId="12420"/>
    <cellStyle name="SAPBEXHLevel3 2 2 3 2" xfId="12421"/>
    <cellStyle name="SAPBEXHLevel3 2 2 3 2 2" xfId="12422"/>
    <cellStyle name="SAPBEXHLevel3 2 2 3 2 2 2" xfId="12423"/>
    <cellStyle name="SAPBEXHLevel3 2 2 3 2 3" xfId="12424"/>
    <cellStyle name="SAPBEXHLevel3 2 2 3 3" xfId="12425"/>
    <cellStyle name="SAPBEXHLevel3 2 2 3 3 2" xfId="12426"/>
    <cellStyle name="SAPBEXHLevel3 2 2 3 4" xfId="12427"/>
    <cellStyle name="SAPBEXHLevel3 2 2 4" xfId="12428"/>
    <cellStyle name="SAPBEXHLevel3 2 2 4 2" xfId="12429"/>
    <cellStyle name="SAPBEXHLevel3 2 2 4 2 2" xfId="12430"/>
    <cellStyle name="SAPBEXHLevel3 2 2 4 2 2 2" xfId="12431"/>
    <cellStyle name="SAPBEXHLevel3 2 2 4 2 3" xfId="12432"/>
    <cellStyle name="SAPBEXHLevel3 2 2 4 3" xfId="12433"/>
    <cellStyle name="SAPBEXHLevel3 2 2 4 3 2" xfId="12434"/>
    <cellStyle name="SAPBEXHLevel3 2 2 4 4" xfId="12435"/>
    <cellStyle name="SAPBEXHLevel3 2 2 5" xfId="12436"/>
    <cellStyle name="SAPBEXHLevel3 2 2 5 2" xfId="12437"/>
    <cellStyle name="SAPBEXHLevel3 2 2 5 2 2" xfId="12438"/>
    <cellStyle name="SAPBEXHLevel3 2 2 5 2 2 2" xfId="12439"/>
    <cellStyle name="SAPBEXHLevel3 2 2 5 2 3" xfId="12440"/>
    <cellStyle name="SAPBEXHLevel3 2 2 5 3" xfId="12441"/>
    <cellStyle name="SAPBEXHLevel3 2 2 5 3 2" xfId="12442"/>
    <cellStyle name="SAPBEXHLevel3 2 2 5 3 2 2" xfId="12443"/>
    <cellStyle name="SAPBEXHLevel3 2 2 5 3 3" xfId="12444"/>
    <cellStyle name="SAPBEXHLevel3 2 2 5 4" xfId="12445"/>
    <cellStyle name="SAPBEXHLevel3 2 2 5 4 2" xfId="12446"/>
    <cellStyle name="SAPBEXHLevel3 2 2 5 5" xfId="12447"/>
    <cellStyle name="SAPBEXHLevel3 2 2 6" xfId="12448"/>
    <cellStyle name="SAPBEXHLevel3 2 2 6 2" xfId="12449"/>
    <cellStyle name="SAPBEXHLevel3 2 2 6 2 2" xfId="12450"/>
    <cellStyle name="SAPBEXHLevel3 2 2 6 3" xfId="12451"/>
    <cellStyle name="SAPBEXHLevel3 2 2 7" xfId="12452"/>
    <cellStyle name="SAPBEXHLevel3 2 2 7 2" xfId="12453"/>
    <cellStyle name="SAPBEXHLevel3 2 2 8" xfId="12454"/>
    <cellStyle name="SAPBEXHLevel3 2 2 8 2" xfId="12455"/>
    <cellStyle name="SAPBEXHLevel3 2 2 9" xfId="12456"/>
    <cellStyle name="SAPBEXHLevel3 2 3" xfId="12457"/>
    <cellStyle name="SAPBEXHLevel3 2 3 2" xfId="12458"/>
    <cellStyle name="SAPBEXHLevel3 2 3 2 2" xfId="12459"/>
    <cellStyle name="SAPBEXHLevel3 2 3 2 2 2" xfId="12460"/>
    <cellStyle name="SAPBEXHLevel3 2 3 2 2 2 2" xfId="12461"/>
    <cellStyle name="SAPBEXHLevel3 2 3 2 2 2 2 2" xfId="12462"/>
    <cellStyle name="SAPBEXHLevel3 2 3 2 2 2 3" xfId="12463"/>
    <cellStyle name="SAPBEXHLevel3 2 3 2 2 3" xfId="12464"/>
    <cellStyle name="SAPBEXHLevel3 2 3 2 2 3 2" xfId="12465"/>
    <cellStyle name="SAPBEXHLevel3 2 3 2 2 4" xfId="12466"/>
    <cellStyle name="SAPBEXHLevel3 2 3 2 3" xfId="12467"/>
    <cellStyle name="SAPBEXHLevel3 2 3 2 3 2" xfId="12468"/>
    <cellStyle name="SAPBEXHLevel3 2 3 2 3 2 2" xfId="12469"/>
    <cellStyle name="SAPBEXHLevel3 2 3 2 3 2 2 2" xfId="12470"/>
    <cellStyle name="SAPBEXHLevel3 2 3 2 3 2 3" xfId="12471"/>
    <cellStyle name="SAPBEXHLevel3 2 3 2 3 3" xfId="12472"/>
    <cellStyle name="SAPBEXHLevel3 2 3 2 3 3 2" xfId="12473"/>
    <cellStyle name="SAPBEXHLevel3 2 3 2 3 4" xfId="12474"/>
    <cellStyle name="SAPBEXHLevel3 2 3 2 4" xfId="12475"/>
    <cellStyle name="SAPBEXHLevel3 2 3 2 4 2" xfId="12476"/>
    <cellStyle name="SAPBEXHLevel3 2 3 2 4 2 2" xfId="12477"/>
    <cellStyle name="SAPBEXHLevel3 2 3 2 4 2 2 2" xfId="12478"/>
    <cellStyle name="SAPBEXHLevel3 2 3 2 4 2 3" xfId="12479"/>
    <cellStyle name="SAPBEXHLevel3 2 3 2 4 3" xfId="12480"/>
    <cellStyle name="SAPBEXHLevel3 2 3 2 4 3 2" xfId="12481"/>
    <cellStyle name="SAPBEXHLevel3 2 3 2 4 3 2 2" xfId="12482"/>
    <cellStyle name="SAPBEXHLevel3 2 3 2 4 3 3" xfId="12483"/>
    <cellStyle name="SAPBEXHLevel3 2 3 2 4 4" xfId="12484"/>
    <cellStyle name="SAPBEXHLevel3 2 3 2 4 4 2" xfId="12485"/>
    <cellStyle name="SAPBEXHLevel3 2 3 2 4 5" xfId="12486"/>
    <cellStyle name="SAPBEXHLevel3 2 3 2 5" xfId="12487"/>
    <cellStyle name="SAPBEXHLevel3 2 3 2 5 2" xfId="12488"/>
    <cellStyle name="SAPBEXHLevel3 2 3 2 5 2 2" xfId="12489"/>
    <cellStyle name="SAPBEXHLevel3 2 3 2 5 3" xfId="12490"/>
    <cellStyle name="SAPBEXHLevel3 2 3 2 6" xfId="12491"/>
    <cellStyle name="SAPBEXHLevel3 2 3 2 6 2" xfId="12492"/>
    <cellStyle name="SAPBEXHLevel3 2 3 2 7" xfId="12493"/>
    <cellStyle name="SAPBEXHLevel3 2 3 2 7 2" xfId="12494"/>
    <cellStyle name="SAPBEXHLevel3 2 3 2 8" xfId="12495"/>
    <cellStyle name="SAPBEXHLevel3 2 3 3" xfId="12496"/>
    <cellStyle name="SAPBEXHLevel3 2 3 3 2" xfId="12497"/>
    <cellStyle name="SAPBEXHLevel3 2 3 3 2 2" xfId="12498"/>
    <cellStyle name="SAPBEXHLevel3 2 3 3 2 2 2" xfId="12499"/>
    <cellStyle name="SAPBEXHLevel3 2 3 3 2 3" xfId="12500"/>
    <cellStyle name="SAPBEXHLevel3 2 3 3 3" xfId="12501"/>
    <cellStyle name="SAPBEXHLevel3 2 3 3 3 2" xfId="12502"/>
    <cellStyle name="SAPBEXHLevel3 2 3 3 4" xfId="12503"/>
    <cellStyle name="SAPBEXHLevel3 2 3 4" xfId="12504"/>
    <cellStyle name="SAPBEXHLevel3 2 3 4 2" xfId="12505"/>
    <cellStyle name="SAPBEXHLevel3 2 3 4 2 2" xfId="12506"/>
    <cellStyle name="SAPBEXHLevel3 2 3 4 2 2 2" xfId="12507"/>
    <cellStyle name="SAPBEXHLevel3 2 3 4 2 3" xfId="12508"/>
    <cellStyle name="SAPBEXHLevel3 2 3 4 3" xfId="12509"/>
    <cellStyle name="SAPBEXHLevel3 2 3 4 3 2" xfId="12510"/>
    <cellStyle name="SAPBEXHLevel3 2 3 4 4" xfId="12511"/>
    <cellStyle name="SAPBEXHLevel3 2 3 5" xfId="12512"/>
    <cellStyle name="SAPBEXHLevel3 2 3 5 2" xfId="12513"/>
    <cellStyle name="SAPBEXHLevel3 2 3 5 2 2" xfId="12514"/>
    <cellStyle name="SAPBEXHLevel3 2 3 5 2 2 2" xfId="12515"/>
    <cellStyle name="SAPBEXHLevel3 2 3 5 2 3" xfId="12516"/>
    <cellStyle name="SAPBEXHLevel3 2 3 5 3" xfId="12517"/>
    <cellStyle name="SAPBEXHLevel3 2 3 5 3 2" xfId="12518"/>
    <cellStyle name="SAPBEXHLevel3 2 3 5 3 2 2" xfId="12519"/>
    <cellStyle name="SAPBEXHLevel3 2 3 5 3 3" xfId="12520"/>
    <cellStyle name="SAPBEXHLevel3 2 3 5 4" xfId="12521"/>
    <cellStyle name="SAPBEXHLevel3 2 3 5 4 2" xfId="12522"/>
    <cellStyle name="SAPBEXHLevel3 2 3 5 5" xfId="12523"/>
    <cellStyle name="SAPBEXHLevel3 2 3 6" xfId="12524"/>
    <cellStyle name="SAPBEXHLevel3 2 3 6 2" xfId="12525"/>
    <cellStyle name="SAPBEXHLevel3 2 3 6 2 2" xfId="12526"/>
    <cellStyle name="SAPBEXHLevel3 2 3 6 3" xfId="12527"/>
    <cellStyle name="SAPBEXHLevel3 2 3 7" xfId="12528"/>
    <cellStyle name="SAPBEXHLevel3 2 3 7 2" xfId="12529"/>
    <cellStyle name="SAPBEXHLevel3 2 3 8" xfId="12530"/>
    <cellStyle name="SAPBEXHLevel3 2 3 8 2" xfId="12531"/>
    <cellStyle name="SAPBEXHLevel3 2 3 9" xfId="12532"/>
    <cellStyle name="SAPBEXHLevel3 2 4" xfId="12533"/>
    <cellStyle name="SAPBEXHLevel3 2 4 2" xfId="12534"/>
    <cellStyle name="SAPBEXHLevel3 2 4 2 2" xfId="12535"/>
    <cellStyle name="SAPBEXHLevel3 2 4 2 2 2" xfId="12536"/>
    <cellStyle name="SAPBEXHLevel3 2 4 2 2 2 2" xfId="12537"/>
    <cellStyle name="SAPBEXHLevel3 2 4 2 2 2 2 2" xfId="12538"/>
    <cellStyle name="SAPBEXHLevel3 2 4 2 2 2 3" xfId="12539"/>
    <cellStyle name="SAPBEXHLevel3 2 4 2 2 3" xfId="12540"/>
    <cellStyle name="SAPBEXHLevel3 2 4 2 2 3 2" xfId="12541"/>
    <cellStyle name="SAPBEXHLevel3 2 4 2 2 4" xfId="12542"/>
    <cellStyle name="SAPBEXHLevel3 2 4 2 3" xfId="12543"/>
    <cellStyle name="SAPBEXHLevel3 2 4 2 3 2" xfId="12544"/>
    <cellStyle name="SAPBEXHLevel3 2 4 2 3 2 2" xfId="12545"/>
    <cellStyle name="SAPBEXHLevel3 2 4 2 3 2 2 2" xfId="12546"/>
    <cellStyle name="SAPBEXHLevel3 2 4 2 3 2 3" xfId="12547"/>
    <cellStyle name="SAPBEXHLevel3 2 4 2 3 3" xfId="12548"/>
    <cellStyle name="SAPBEXHLevel3 2 4 2 3 3 2" xfId="12549"/>
    <cellStyle name="SAPBEXHLevel3 2 4 2 3 4" xfId="12550"/>
    <cellStyle name="SAPBEXHLevel3 2 4 2 4" xfId="12551"/>
    <cellStyle name="SAPBEXHLevel3 2 4 2 4 2" xfId="12552"/>
    <cellStyle name="SAPBEXHLevel3 2 4 2 4 2 2" xfId="12553"/>
    <cellStyle name="SAPBEXHLevel3 2 4 2 4 2 2 2" xfId="12554"/>
    <cellStyle name="SAPBEXHLevel3 2 4 2 4 2 3" xfId="12555"/>
    <cellStyle name="SAPBEXHLevel3 2 4 2 4 3" xfId="12556"/>
    <cellStyle name="SAPBEXHLevel3 2 4 2 4 3 2" xfId="12557"/>
    <cellStyle name="SAPBEXHLevel3 2 4 2 4 3 2 2" xfId="12558"/>
    <cellStyle name="SAPBEXHLevel3 2 4 2 4 3 3" xfId="12559"/>
    <cellStyle name="SAPBEXHLevel3 2 4 2 4 4" xfId="12560"/>
    <cellStyle name="SAPBEXHLevel3 2 4 2 4 4 2" xfId="12561"/>
    <cellStyle name="SAPBEXHLevel3 2 4 2 4 5" xfId="12562"/>
    <cellStyle name="SAPBEXHLevel3 2 4 2 5" xfId="12563"/>
    <cellStyle name="SAPBEXHLevel3 2 4 2 5 2" xfId="12564"/>
    <cellStyle name="SAPBEXHLevel3 2 4 2 5 2 2" xfId="12565"/>
    <cellStyle name="SAPBEXHLevel3 2 4 2 5 3" xfId="12566"/>
    <cellStyle name="SAPBEXHLevel3 2 4 2 6" xfId="12567"/>
    <cellStyle name="SAPBEXHLevel3 2 4 2 6 2" xfId="12568"/>
    <cellStyle name="SAPBEXHLevel3 2 4 2 7" xfId="12569"/>
    <cellStyle name="SAPBEXHLevel3 2 4 2 7 2" xfId="12570"/>
    <cellStyle name="SAPBEXHLevel3 2 4 2 8" xfId="12571"/>
    <cellStyle name="SAPBEXHLevel3 2 4 3" xfId="12572"/>
    <cellStyle name="SAPBEXHLevel3 2 4 3 2" xfId="12573"/>
    <cellStyle name="SAPBEXHLevel3 2 4 3 2 2" xfId="12574"/>
    <cellStyle name="SAPBEXHLevel3 2 4 3 2 2 2" xfId="12575"/>
    <cellStyle name="SAPBEXHLevel3 2 4 3 2 3" xfId="12576"/>
    <cellStyle name="SAPBEXHLevel3 2 4 3 3" xfId="12577"/>
    <cellStyle name="SAPBEXHLevel3 2 4 3 3 2" xfId="12578"/>
    <cellStyle name="SAPBEXHLevel3 2 4 3 4" xfId="12579"/>
    <cellStyle name="SAPBEXHLevel3 2 4 4" xfId="12580"/>
    <cellStyle name="SAPBEXHLevel3 2 4 4 2" xfId="12581"/>
    <cellStyle name="SAPBEXHLevel3 2 4 4 2 2" xfId="12582"/>
    <cellStyle name="SAPBEXHLevel3 2 4 4 2 2 2" xfId="12583"/>
    <cellStyle name="SAPBEXHLevel3 2 4 4 2 3" xfId="12584"/>
    <cellStyle name="SAPBEXHLevel3 2 4 4 3" xfId="12585"/>
    <cellStyle name="SAPBEXHLevel3 2 4 4 3 2" xfId="12586"/>
    <cellStyle name="SAPBEXHLevel3 2 4 4 4" xfId="12587"/>
    <cellStyle name="SAPBEXHLevel3 2 4 5" xfId="12588"/>
    <cellStyle name="SAPBEXHLevel3 2 4 5 2" xfId="12589"/>
    <cellStyle name="SAPBEXHLevel3 2 4 5 2 2" xfId="12590"/>
    <cellStyle name="SAPBEXHLevel3 2 4 5 2 2 2" xfId="12591"/>
    <cellStyle name="SAPBEXHLevel3 2 4 5 2 3" xfId="12592"/>
    <cellStyle name="SAPBEXHLevel3 2 4 5 3" xfId="12593"/>
    <cellStyle name="SAPBEXHLevel3 2 4 5 3 2" xfId="12594"/>
    <cellStyle name="SAPBEXHLevel3 2 4 5 3 2 2" xfId="12595"/>
    <cellStyle name="SAPBEXHLevel3 2 4 5 3 3" xfId="12596"/>
    <cellStyle name="SAPBEXHLevel3 2 4 5 4" xfId="12597"/>
    <cellStyle name="SAPBEXHLevel3 2 4 5 4 2" xfId="12598"/>
    <cellStyle name="SAPBEXHLevel3 2 4 5 5" xfId="12599"/>
    <cellStyle name="SAPBEXHLevel3 2 4 6" xfId="12600"/>
    <cellStyle name="SAPBEXHLevel3 2 4 6 2" xfId="12601"/>
    <cellStyle name="SAPBEXHLevel3 2 4 6 2 2" xfId="12602"/>
    <cellStyle name="SAPBEXHLevel3 2 4 6 3" xfId="12603"/>
    <cellStyle name="SAPBEXHLevel3 2 4 7" xfId="12604"/>
    <cellStyle name="SAPBEXHLevel3 2 4 7 2" xfId="12605"/>
    <cellStyle name="SAPBEXHLevel3 2 4 8" xfId="12606"/>
    <cellStyle name="SAPBEXHLevel3 2 4 8 2" xfId="12607"/>
    <cellStyle name="SAPBEXHLevel3 2 4 9" xfId="12608"/>
    <cellStyle name="SAPBEXHLevel3 2 5" xfId="12609"/>
    <cellStyle name="SAPBEXHLevel3 2 5 2" xfId="12610"/>
    <cellStyle name="SAPBEXHLevel3 2 5 2 2" xfId="12611"/>
    <cellStyle name="SAPBEXHLevel3 2 5 2 2 2" xfId="12612"/>
    <cellStyle name="SAPBEXHLevel3 2 5 2 2 2 2" xfId="12613"/>
    <cellStyle name="SAPBEXHLevel3 2 5 2 2 3" xfId="12614"/>
    <cellStyle name="SAPBEXHLevel3 2 5 2 3" xfId="12615"/>
    <cellStyle name="SAPBEXHLevel3 2 5 2 3 2" xfId="12616"/>
    <cellStyle name="SAPBEXHLevel3 2 5 2 4" xfId="12617"/>
    <cellStyle name="SAPBEXHLevel3 2 5 3" xfId="12618"/>
    <cellStyle name="SAPBEXHLevel3 2 5 3 2" xfId="12619"/>
    <cellStyle name="SAPBEXHLevel3 2 5 3 2 2" xfId="12620"/>
    <cellStyle name="SAPBEXHLevel3 2 5 3 2 2 2" xfId="12621"/>
    <cellStyle name="SAPBEXHLevel3 2 5 3 2 3" xfId="12622"/>
    <cellStyle name="SAPBEXHLevel3 2 5 3 3" xfId="12623"/>
    <cellStyle name="SAPBEXHLevel3 2 5 3 3 2" xfId="12624"/>
    <cellStyle name="SAPBEXHLevel3 2 5 3 4" xfId="12625"/>
    <cellStyle name="SAPBEXHLevel3 2 5 4" xfId="12626"/>
    <cellStyle name="SAPBEXHLevel3 2 5 4 2" xfId="12627"/>
    <cellStyle name="SAPBEXHLevel3 2 5 4 2 2" xfId="12628"/>
    <cellStyle name="SAPBEXHLevel3 2 5 4 2 2 2" xfId="12629"/>
    <cellStyle name="SAPBEXHLevel3 2 5 4 2 3" xfId="12630"/>
    <cellStyle name="SAPBEXHLevel3 2 5 4 3" xfId="12631"/>
    <cellStyle name="SAPBEXHLevel3 2 5 4 3 2" xfId="12632"/>
    <cellStyle name="SAPBEXHLevel3 2 5 4 3 2 2" xfId="12633"/>
    <cellStyle name="SAPBEXHLevel3 2 5 4 3 3" xfId="12634"/>
    <cellStyle name="SAPBEXHLevel3 2 5 4 4" xfId="12635"/>
    <cellStyle name="SAPBEXHLevel3 2 5 4 4 2" xfId="12636"/>
    <cellStyle name="SAPBEXHLevel3 2 5 4 5" xfId="12637"/>
    <cellStyle name="SAPBEXHLevel3 2 5 5" xfId="12638"/>
    <cellStyle name="SAPBEXHLevel3 2 5 5 2" xfId="12639"/>
    <cellStyle name="SAPBEXHLevel3 2 5 5 2 2" xfId="12640"/>
    <cellStyle name="SAPBEXHLevel3 2 5 5 3" xfId="12641"/>
    <cellStyle name="SAPBEXHLevel3 2 5 6" xfId="12642"/>
    <cellStyle name="SAPBEXHLevel3 2 5 6 2" xfId="12643"/>
    <cellStyle name="SAPBEXHLevel3 2 5 7" xfId="12644"/>
    <cellStyle name="SAPBEXHLevel3 2 5 7 2" xfId="12645"/>
    <cellStyle name="SAPBEXHLevel3 2 5 8" xfId="12646"/>
    <cellStyle name="SAPBEXHLevel3 2 6" xfId="12647"/>
    <cellStyle name="SAPBEXHLevel3 2 6 2" xfId="12648"/>
    <cellStyle name="SAPBEXHLevel3 2 6 2 2" xfId="12649"/>
    <cellStyle name="SAPBEXHLevel3 2 6 2 2 2" xfId="12650"/>
    <cellStyle name="SAPBEXHLevel3 2 6 2 2 2 2" xfId="12651"/>
    <cellStyle name="SAPBEXHLevel3 2 6 2 2 2 2 2" xfId="12652"/>
    <cellStyle name="SAPBEXHLevel3 2 6 2 2 2 3" xfId="12653"/>
    <cellStyle name="SAPBEXHLevel3 2 6 2 2 3" xfId="12654"/>
    <cellStyle name="SAPBEXHLevel3 2 6 2 2 3 2" xfId="12655"/>
    <cellStyle name="SAPBEXHLevel3 2 6 2 2 4" xfId="12656"/>
    <cellStyle name="SAPBEXHLevel3 2 6 2 3" xfId="12657"/>
    <cellStyle name="SAPBEXHLevel3 2 6 2 3 2" xfId="12658"/>
    <cellStyle name="SAPBEXHLevel3 2 6 2 3 2 2" xfId="12659"/>
    <cellStyle name="SAPBEXHLevel3 2 6 2 3 2 2 2" xfId="12660"/>
    <cellStyle name="SAPBEXHLevel3 2 6 2 3 2 3" xfId="12661"/>
    <cellStyle name="SAPBEXHLevel3 2 6 2 3 3" xfId="12662"/>
    <cellStyle name="SAPBEXHLevel3 2 6 2 3 3 2" xfId="12663"/>
    <cellStyle name="SAPBEXHLevel3 2 6 2 3 4" xfId="12664"/>
    <cellStyle name="SAPBEXHLevel3 2 6 2 4" xfId="12665"/>
    <cellStyle name="SAPBEXHLevel3 2 6 2 4 2" xfId="12666"/>
    <cellStyle name="SAPBEXHLevel3 2 6 2 4 2 2" xfId="12667"/>
    <cellStyle name="SAPBEXHLevel3 2 6 2 4 2 2 2" xfId="12668"/>
    <cellStyle name="SAPBEXHLevel3 2 6 2 4 2 3" xfId="12669"/>
    <cellStyle name="SAPBEXHLevel3 2 6 2 4 3" xfId="12670"/>
    <cellStyle name="SAPBEXHLevel3 2 6 2 4 3 2" xfId="12671"/>
    <cellStyle name="SAPBEXHLevel3 2 6 2 4 3 2 2" xfId="12672"/>
    <cellStyle name="SAPBEXHLevel3 2 6 2 4 3 3" xfId="12673"/>
    <cellStyle name="SAPBEXHLevel3 2 6 2 4 4" xfId="12674"/>
    <cellStyle name="SAPBEXHLevel3 2 6 2 4 4 2" xfId="12675"/>
    <cellStyle name="SAPBEXHLevel3 2 6 2 4 5" xfId="12676"/>
    <cellStyle name="SAPBEXHLevel3 2 6 2 5" xfId="12677"/>
    <cellStyle name="SAPBEXHLevel3 2 6 2 5 2" xfId="12678"/>
    <cellStyle name="SAPBEXHLevel3 2 6 2 5 2 2" xfId="12679"/>
    <cellStyle name="SAPBEXHLevel3 2 6 2 5 3" xfId="12680"/>
    <cellStyle name="SAPBEXHLevel3 2 6 2 6" xfId="12681"/>
    <cellStyle name="SAPBEXHLevel3 2 6 2 6 2" xfId="12682"/>
    <cellStyle name="SAPBEXHLevel3 2 6 2 7" xfId="12683"/>
    <cellStyle name="SAPBEXHLevel3 2 6 2 7 2" xfId="12684"/>
    <cellStyle name="SAPBEXHLevel3 2 6 2 8" xfId="12685"/>
    <cellStyle name="SAPBEXHLevel3 2 6 3" xfId="12686"/>
    <cellStyle name="SAPBEXHLevel3 2 6 3 2" xfId="12687"/>
    <cellStyle name="SAPBEXHLevel3 2 6 3 2 2" xfId="12688"/>
    <cellStyle name="SAPBEXHLevel3 2 6 3 2 2 2" xfId="12689"/>
    <cellStyle name="SAPBEXHLevel3 2 6 3 2 3" xfId="12690"/>
    <cellStyle name="SAPBEXHLevel3 2 6 3 3" xfId="12691"/>
    <cellStyle name="SAPBEXHLevel3 2 6 3 3 2" xfId="12692"/>
    <cellStyle name="SAPBEXHLevel3 2 6 3 4" xfId="12693"/>
    <cellStyle name="SAPBEXHLevel3 2 6 4" xfId="12694"/>
    <cellStyle name="SAPBEXHLevel3 2 6 4 2" xfId="12695"/>
    <cellStyle name="SAPBEXHLevel3 2 6 4 2 2" xfId="12696"/>
    <cellStyle name="SAPBEXHLevel3 2 6 4 2 2 2" xfId="12697"/>
    <cellStyle name="SAPBEXHLevel3 2 6 4 2 3" xfId="12698"/>
    <cellStyle name="SAPBEXHLevel3 2 6 4 3" xfId="12699"/>
    <cellStyle name="SAPBEXHLevel3 2 6 4 3 2" xfId="12700"/>
    <cellStyle name="SAPBEXHLevel3 2 6 4 4" xfId="12701"/>
    <cellStyle name="SAPBEXHLevel3 2 6 5" xfId="12702"/>
    <cellStyle name="SAPBEXHLevel3 2 6 5 2" xfId="12703"/>
    <cellStyle name="SAPBEXHLevel3 2 6 5 2 2" xfId="12704"/>
    <cellStyle name="SAPBEXHLevel3 2 6 5 2 2 2" xfId="12705"/>
    <cellStyle name="SAPBEXHLevel3 2 6 5 2 3" xfId="12706"/>
    <cellStyle name="SAPBEXHLevel3 2 6 5 3" xfId="12707"/>
    <cellStyle name="SAPBEXHLevel3 2 6 5 3 2" xfId="12708"/>
    <cellStyle name="SAPBEXHLevel3 2 6 5 3 2 2" xfId="12709"/>
    <cellStyle name="SAPBEXHLevel3 2 6 5 3 3" xfId="12710"/>
    <cellStyle name="SAPBEXHLevel3 2 6 5 4" xfId="12711"/>
    <cellStyle name="SAPBEXHLevel3 2 6 5 4 2" xfId="12712"/>
    <cellStyle name="SAPBEXHLevel3 2 6 5 5" xfId="12713"/>
    <cellStyle name="SAPBEXHLevel3 2 6 6" xfId="12714"/>
    <cellStyle name="SAPBEXHLevel3 2 6 6 2" xfId="12715"/>
    <cellStyle name="SAPBEXHLevel3 2 6 6 2 2" xfId="12716"/>
    <cellStyle name="SAPBEXHLevel3 2 6 6 3" xfId="12717"/>
    <cellStyle name="SAPBEXHLevel3 2 6 7" xfId="12718"/>
    <cellStyle name="SAPBEXHLevel3 2 6 7 2" xfId="12719"/>
    <cellStyle name="SAPBEXHLevel3 2 6 8" xfId="12720"/>
    <cellStyle name="SAPBEXHLevel3 2 6 8 2" xfId="12721"/>
    <cellStyle name="SAPBEXHLevel3 2 6 9" xfId="12722"/>
    <cellStyle name="SAPBEXHLevel3 2 7" xfId="12723"/>
    <cellStyle name="SAPBEXHLevel3 2 7 2" xfId="12724"/>
    <cellStyle name="SAPBEXHLevel3 2 7 2 2" xfId="12725"/>
    <cellStyle name="SAPBEXHLevel3 2 7 2 2 2" xfId="12726"/>
    <cellStyle name="SAPBEXHLevel3 2 7 2 3" xfId="12727"/>
    <cellStyle name="SAPBEXHLevel3 2 7 3" xfId="12728"/>
    <cellStyle name="SAPBEXHLevel3 2 7 3 2" xfId="12729"/>
    <cellStyle name="SAPBEXHLevel3 2 7 4" xfId="12730"/>
    <cellStyle name="SAPBEXHLevel3 2 8" xfId="12731"/>
    <cellStyle name="SAPBEXHLevel3 2 8 2" xfId="12732"/>
    <cellStyle name="SAPBEXHLevel3 2 8 2 2" xfId="12733"/>
    <cellStyle name="SAPBEXHLevel3 2 8 2 2 2" xfId="12734"/>
    <cellStyle name="SAPBEXHLevel3 2 8 2 3" xfId="12735"/>
    <cellStyle name="SAPBEXHLevel3 2 8 3" xfId="12736"/>
    <cellStyle name="SAPBEXHLevel3 2 8 3 2" xfId="12737"/>
    <cellStyle name="SAPBEXHLevel3 2 8 4" xfId="12738"/>
    <cellStyle name="SAPBEXHLevel3 2 9" xfId="12739"/>
    <cellStyle name="SAPBEXHLevel3 2 9 2" xfId="12740"/>
    <cellStyle name="SAPBEXHLevel3 2 9 2 2" xfId="12741"/>
    <cellStyle name="SAPBEXHLevel3 2 9 2 2 2" xfId="12742"/>
    <cellStyle name="SAPBEXHLevel3 2 9 2 3" xfId="12743"/>
    <cellStyle name="SAPBEXHLevel3 2 9 3" xfId="12744"/>
    <cellStyle name="SAPBEXHLevel3 2 9 3 2" xfId="12745"/>
    <cellStyle name="SAPBEXHLevel3 2 9 3 2 2" xfId="12746"/>
    <cellStyle name="SAPBEXHLevel3 2 9 3 3" xfId="12747"/>
    <cellStyle name="SAPBEXHLevel3 2 9 4" xfId="12748"/>
    <cellStyle name="SAPBEXHLevel3 2 9 4 2" xfId="12749"/>
    <cellStyle name="SAPBEXHLevel3 2 9 5" xfId="12750"/>
    <cellStyle name="SAPBEXHLevel3 2_FundsFlow" xfId="12751"/>
    <cellStyle name="SAPBEXHLevel3 3" xfId="12752"/>
    <cellStyle name="SAPBEXHLevel3 3 2" xfId="12753"/>
    <cellStyle name="SAPBEXHLevel3 3 2 2" xfId="12754"/>
    <cellStyle name="SAPBEXHLevel3 3 2 2 2" xfId="12755"/>
    <cellStyle name="SAPBEXHLevel3 3 2 2 2 2" xfId="12756"/>
    <cellStyle name="SAPBEXHLevel3 3 2 2 2 2 2" xfId="12757"/>
    <cellStyle name="SAPBEXHLevel3 3 2 2 2 3" xfId="12758"/>
    <cellStyle name="SAPBEXHLevel3 3 2 2 3" xfId="12759"/>
    <cellStyle name="SAPBEXHLevel3 3 2 2 3 2" xfId="12760"/>
    <cellStyle name="SAPBEXHLevel3 3 2 2 4" xfId="12761"/>
    <cellStyle name="SAPBEXHLevel3 3 2 3" xfId="12762"/>
    <cellStyle name="SAPBEXHLevel3 3 2 3 2" xfId="12763"/>
    <cellStyle name="SAPBEXHLevel3 3 2 3 2 2" xfId="12764"/>
    <cellStyle name="SAPBEXHLevel3 3 2 3 2 2 2" xfId="12765"/>
    <cellStyle name="SAPBEXHLevel3 3 2 3 2 3" xfId="12766"/>
    <cellStyle name="SAPBEXHLevel3 3 2 3 3" xfId="12767"/>
    <cellStyle name="SAPBEXHLevel3 3 2 3 3 2" xfId="12768"/>
    <cellStyle name="SAPBEXHLevel3 3 2 3 4" xfId="12769"/>
    <cellStyle name="SAPBEXHLevel3 3 2 4" xfId="12770"/>
    <cellStyle name="SAPBEXHLevel3 3 2 4 2" xfId="12771"/>
    <cellStyle name="SAPBEXHLevel3 3 2 4 2 2" xfId="12772"/>
    <cellStyle name="SAPBEXHLevel3 3 2 4 2 2 2" xfId="12773"/>
    <cellStyle name="SAPBEXHLevel3 3 2 4 2 3" xfId="12774"/>
    <cellStyle name="SAPBEXHLevel3 3 2 4 3" xfId="12775"/>
    <cellStyle name="SAPBEXHLevel3 3 2 4 3 2" xfId="12776"/>
    <cellStyle name="SAPBEXHLevel3 3 2 4 3 2 2" xfId="12777"/>
    <cellStyle name="SAPBEXHLevel3 3 2 4 3 3" xfId="12778"/>
    <cellStyle name="SAPBEXHLevel3 3 2 4 4" xfId="12779"/>
    <cellStyle name="SAPBEXHLevel3 3 2 4 4 2" xfId="12780"/>
    <cellStyle name="SAPBEXHLevel3 3 2 4 5" xfId="12781"/>
    <cellStyle name="SAPBEXHLevel3 3 2 5" xfId="12782"/>
    <cellStyle name="SAPBEXHLevel3 3 2 5 2" xfId="12783"/>
    <cellStyle name="SAPBEXHLevel3 3 2 5 2 2" xfId="12784"/>
    <cellStyle name="SAPBEXHLevel3 3 2 5 3" xfId="12785"/>
    <cellStyle name="SAPBEXHLevel3 3 2 6" xfId="12786"/>
    <cellStyle name="SAPBEXHLevel3 3 2 6 2" xfId="12787"/>
    <cellStyle name="SAPBEXHLevel3 3 2 7" xfId="12788"/>
    <cellStyle name="SAPBEXHLevel3 3 2 7 2" xfId="12789"/>
    <cellStyle name="SAPBEXHLevel3 3 2 8" xfId="12790"/>
    <cellStyle name="SAPBEXHLevel3 3 3" xfId="12791"/>
    <cellStyle name="SAPBEXHLevel3 3 3 2" xfId="12792"/>
    <cellStyle name="SAPBEXHLevel3 3 3 2 2" xfId="12793"/>
    <cellStyle name="SAPBEXHLevel3 3 3 2 2 2" xfId="12794"/>
    <cellStyle name="SAPBEXHLevel3 3 3 2 3" xfId="12795"/>
    <cellStyle name="SAPBEXHLevel3 3 3 3" xfId="12796"/>
    <cellStyle name="SAPBEXHLevel3 3 3 3 2" xfId="12797"/>
    <cellStyle name="SAPBEXHLevel3 3 3 4" xfId="12798"/>
    <cellStyle name="SAPBEXHLevel3 3 4" xfId="12799"/>
    <cellStyle name="SAPBEXHLevel3 3 4 2" xfId="12800"/>
    <cellStyle name="SAPBEXHLevel3 3 4 2 2" xfId="12801"/>
    <cellStyle name="SAPBEXHLevel3 3 4 2 2 2" xfId="12802"/>
    <cellStyle name="SAPBEXHLevel3 3 4 2 3" xfId="12803"/>
    <cellStyle name="SAPBEXHLevel3 3 4 3" xfId="12804"/>
    <cellStyle name="SAPBEXHLevel3 3 4 3 2" xfId="12805"/>
    <cellStyle name="SAPBEXHLevel3 3 4 4" xfId="12806"/>
    <cellStyle name="SAPBEXHLevel3 3 5" xfId="12807"/>
    <cellStyle name="SAPBEXHLevel3 3 5 2" xfId="12808"/>
    <cellStyle name="SAPBEXHLevel3 3 5 2 2" xfId="12809"/>
    <cellStyle name="SAPBEXHLevel3 3 5 2 2 2" xfId="12810"/>
    <cellStyle name="SAPBEXHLevel3 3 5 2 3" xfId="12811"/>
    <cellStyle name="SAPBEXHLevel3 3 5 3" xfId="12812"/>
    <cellStyle name="SAPBEXHLevel3 3 5 3 2" xfId="12813"/>
    <cellStyle name="SAPBEXHLevel3 3 5 3 2 2" xfId="12814"/>
    <cellStyle name="SAPBEXHLevel3 3 5 3 3" xfId="12815"/>
    <cellStyle name="SAPBEXHLevel3 3 5 4" xfId="12816"/>
    <cellStyle name="SAPBEXHLevel3 3 5 4 2" xfId="12817"/>
    <cellStyle name="SAPBEXHLevel3 3 5 5" xfId="12818"/>
    <cellStyle name="SAPBEXHLevel3 3 6" xfId="12819"/>
    <cellStyle name="SAPBEXHLevel3 3 6 2" xfId="12820"/>
    <cellStyle name="SAPBEXHLevel3 3 6 2 2" xfId="12821"/>
    <cellStyle name="SAPBEXHLevel3 3 6 3" xfId="12822"/>
    <cellStyle name="SAPBEXHLevel3 3 7" xfId="12823"/>
    <cellStyle name="SAPBEXHLevel3 3 7 2" xfId="12824"/>
    <cellStyle name="SAPBEXHLevel3 3 8" xfId="12825"/>
    <cellStyle name="SAPBEXHLevel3 3 8 2" xfId="12826"/>
    <cellStyle name="SAPBEXHLevel3 3 9" xfId="12827"/>
    <cellStyle name="SAPBEXHLevel3 4" xfId="12828"/>
    <cellStyle name="SAPBEXHLevel3 4 2" xfId="12829"/>
    <cellStyle name="SAPBEXHLevel3 4 2 2" xfId="12830"/>
    <cellStyle name="SAPBEXHLevel3 4 2 2 2" xfId="12831"/>
    <cellStyle name="SAPBEXHLevel3 4 2 2 2 2" xfId="12832"/>
    <cellStyle name="SAPBEXHLevel3 4 2 2 2 2 2" xfId="12833"/>
    <cellStyle name="SAPBEXHLevel3 4 2 2 2 3" xfId="12834"/>
    <cellStyle name="SAPBEXHLevel3 4 2 2 3" xfId="12835"/>
    <cellStyle name="SAPBEXHLevel3 4 2 2 3 2" xfId="12836"/>
    <cellStyle name="SAPBEXHLevel3 4 2 2 4" xfId="12837"/>
    <cellStyle name="SAPBEXHLevel3 4 2 3" xfId="12838"/>
    <cellStyle name="SAPBEXHLevel3 4 2 3 2" xfId="12839"/>
    <cellStyle name="SAPBEXHLevel3 4 2 3 2 2" xfId="12840"/>
    <cellStyle name="SAPBEXHLevel3 4 2 3 2 2 2" xfId="12841"/>
    <cellStyle name="SAPBEXHLevel3 4 2 3 2 3" xfId="12842"/>
    <cellStyle name="SAPBEXHLevel3 4 2 3 3" xfId="12843"/>
    <cellStyle name="SAPBEXHLevel3 4 2 3 3 2" xfId="12844"/>
    <cellStyle name="SAPBEXHLevel3 4 2 3 4" xfId="12845"/>
    <cellStyle name="SAPBEXHLevel3 4 2 4" xfId="12846"/>
    <cellStyle name="SAPBEXHLevel3 4 2 4 2" xfId="12847"/>
    <cellStyle name="SAPBEXHLevel3 4 2 4 2 2" xfId="12848"/>
    <cellStyle name="SAPBEXHLevel3 4 2 4 2 2 2" xfId="12849"/>
    <cellStyle name="SAPBEXHLevel3 4 2 4 2 3" xfId="12850"/>
    <cellStyle name="SAPBEXHLevel3 4 2 4 3" xfId="12851"/>
    <cellStyle name="SAPBEXHLevel3 4 2 4 3 2" xfId="12852"/>
    <cellStyle name="SAPBEXHLevel3 4 2 4 3 2 2" xfId="12853"/>
    <cellStyle name="SAPBEXHLevel3 4 2 4 3 3" xfId="12854"/>
    <cellStyle name="SAPBEXHLevel3 4 2 4 4" xfId="12855"/>
    <cellStyle name="SAPBEXHLevel3 4 2 4 4 2" xfId="12856"/>
    <cellStyle name="SAPBEXHLevel3 4 2 4 5" xfId="12857"/>
    <cellStyle name="SAPBEXHLevel3 4 2 5" xfId="12858"/>
    <cellStyle name="SAPBEXHLevel3 4 2 5 2" xfId="12859"/>
    <cellStyle name="SAPBEXHLevel3 4 2 5 2 2" xfId="12860"/>
    <cellStyle name="SAPBEXHLevel3 4 2 5 3" xfId="12861"/>
    <cellStyle name="SAPBEXHLevel3 4 2 6" xfId="12862"/>
    <cellStyle name="SAPBEXHLevel3 4 2 6 2" xfId="12863"/>
    <cellStyle name="SAPBEXHLevel3 4 2 7" xfId="12864"/>
    <cellStyle name="SAPBEXHLevel3 4 2 7 2" xfId="12865"/>
    <cellStyle name="SAPBEXHLevel3 4 2 8" xfId="12866"/>
    <cellStyle name="SAPBEXHLevel3 4 3" xfId="12867"/>
    <cellStyle name="SAPBEXHLevel3 4 3 2" xfId="12868"/>
    <cellStyle name="SAPBEXHLevel3 4 3 2 2" xfId="12869"/>
    <cellStyle name="SAPBEXHLevel3 4 3 2 2 2" xfId="12870"/>
    <cellStyle name="SAPBEXHLevel3 4 3 2 3" xfId="12871"/>
    <cellStyle name="SAPBEXHLevel3 4 3 3" xfId="12872"/>
    <cellStyle name="SAPBEXHLevel3 4 3 3 2" xfId="12873"/>
    <cellStyle name="SAPBEXHLevel3 4 3 4" xfId="12874"/>
    <cellStyle name="SAPBEXHLevel3 4 4" xfId="12875"/>
    <cellStyle name="SAPBEXHLevel3 4 4 2" xfId="12876"/>
    <cellStyle name="SAPBEXHLevel3 4 4 2 2" xfId="12877"/>
    <cellStyle name="SAPBEXHLevel3 4 4 2 2 2" xfId="12878"/>
    <cellStyle name="SAPBEXHLevel3 4 4 2 3" xfId="12879"/>
    <cellStyle name="SAPBEXHLevel3 4 4 3" xfId="12880"/>
    <cellStyle name="SAPBEXHLevel3 4 4 3 2" xfId="12881"/>
    <cellStyle name="SAPBEXHLevel3 4 4 4" xfId="12882"/>
    <cellStyle name="SAPBEXHLevel3 4 5" xfId="12883"/>
    <cellStyle name="SAPBEXHLevel3 4 5 2" xfId="12884"/>
    <cellStyle name="SAPBEXHLevel3 4 5 2 2" xfId="12885"/>
    <cellStyle name="SAPBEXHLevel3 4 5 2 2 2" xfId="12886"/>
    <cellStyle name="SAPBEXHLevel3 4 5 2 3" xfId="12887"/>
    <cellStyle name="SAPBEXHLevel3 4 5 3" xfId="12888"/>
    <cellStyle name="SAPBEXHLevel3 4 5 3 2" xfId="12889"/>
    <cellStyle name="SAPBEXHLevel3 4 5 3 2 2" xfId="12890"/>
    <cellStyle name="SAPBEXHLevel3 4 5 3 3" xfId="12891"/>
    <cellStyle name="SAPBEXHLevel3 4 5 4" xfId="12892"/>
    <cellStyle name="SAPBEXHLevel3 4 5 4 2" xfId="12893"/>
    <cellStyle name="SAPBEXHLevel3 4 5 5" xfId="12894"/>
    <cellStyle name="SAPBEXHLevel3 4 6" xfId="12895"/>
    <cellStyle name="SAPBEXHLevel3 4 6 2" xfId="12896"/>
    <cellStyle name="SAPBEXHLevel3 4 6 2 2" xfId="12897"/>
    <cellStyle name="SAPBEXHLevel3 4 6 3" xfId="12898"/>
    <cellStyle name="SAPBEXHLevel3 4 7" xfId="12899"/>
    <cellStyle name="SAPBEXHLevel3 4 7 2" xfId="12900"/>
    <cellStyle name="SAPBEXHLevel3 4 8" xfId="12901"/>
    <cellStyle name="SAPBEXHLevel3 4 8 2" xfId="12902"/>
    <cellStyle name="SAPBEXHLevel3 4 9" xfId="12903"/>
    <cellStyle name="SAPBEXHLevel3 5" xfId="12904"/>
    <cellStyle name="SAPBEXHLevel3 5 2" xfId="12905"/>
    <cellStyle name="SAPBEXHLevel3 5 2 2" xfId="12906"/>
    <cellStyle name="SAPBEXHLevel3 5 2 2 2" xfId="12907"/>
    <cellStyle name="SAPBEXHLevel3 5 2 2 2 2" xfId="12908"/>
    <cellStyle name="SAPBEXHLevel3 5 2 2 2 2 2" xfId="12909"/>
    <cellStyle name="SAPBEXHLevel3 5 2 2 2 3" xfId="12910"/>
    <cellStyle name="SAPBEXHLevel3 5 2 2 3" xfId="12911"/>
    <cellStyle name="SAPBEXHLevel3 5 2 2 3 2" xfId="12912"/>
    <cellStyle name="SAPBEXHLevel3 5 2 2 4" xfId="12913"/>
    <cellStyle name="SAPBEXHLevel3 5 2 3" xfId="12914"/>
    <cellStyle name="SAPBEXHLevel3 5 2 3 2" xfId="12915"/>
    <cellStyle name="SAPBEXHLevel3 5 2 3 2 2" xfId="12916"/>
    <cellStyle name="SAPBEXHLevel3 5 2 3 2 2 2" xfId="12917"/>
    <cellStyle name="SAPBEXHLevel3 5 2 3 2 3" xfId="12918"/>
    <cellStyle name="SAPBEXHLevel3 5 2 3 3" xfId="12919"/>
    <cellStyle name="SAPBEXHLevel3 5 2 3 3 2" xfId="12920"/>
    <cellStyle name="SAPBEXHLevel3 5 2 3 4" xfId="12921"/>
    <cellStyle name="SAPBEXHLevel3 5 2 4" xfId="12922"/>
    <cellStyle name="SAPBEXHLevel3 5 2 4 2" xfId="12923"/>
    <cellStyle name="SAPBEXHLevel3 5 2 4 2 2" xfId="12924"/>
    <cellStyle name="SAPBEXHLevel3 5 2 4 2 2 2" xfId="12925"/>
    <cellStyle name="SAPBEXHLevel3 5 2 4 2 3" xfId="12926"/>
    <cellStyle name="SAPBEXHLevel3 5 2 4 3" xfId="12927"/>
    <cellStyle name="SAPBEXHLevel3 5 2 4 3 2" xfId="12928"/>
    <cellStyle name="SAPBEXHLevel3 5 2 4 3 2 2" xfId="12929"/>
    <cellStyle name="SAPBEXHLevel3 5 2 4 3 3" xfId="12930"/>
    <cellStyle name="SAPBEXHLevel3 5 2 4 4" xfId="12931"/>
    <cellStyle name="SAPBEXHLevel3 5 2 4 4 2" xfId="12932"/>
    <cellStyle name="SAPBEXHLevel3 5 2 4 5" xfId="12933"/>
    <cellStyle name="SAPBEXHLevel3 5 2 5" xfId="12934"/>
    <cellStyle name="SAPBEXHLevel3 5 2 5 2" xfId="12935"/>
    <cellStyle name="SAPBEXHLevel3 5 2 5 2 2" xfId="12936"/>
    <cellStyle name="SAPBEXHLevel3 5 2 5 3" xfId="12937"/>
    <cellStyle name="SAPBEXHLevel3 5 2 6" xfId="12938"/>
    <cellStyle name="SAPBEXHLevel3 5 2 6 2" xfId="12939"/>
    <cellStyle name="SAPBEXHLevel3 5 2 7" xfId="12940"/>
    <cellStyle name="SAPBEXHLevel3 5 2 7 2" xfId="12941"/>
    <cellStyle name="SAPBEXHLevel3 5 2 8" xfId="12942"/>
    <cellStyle name="SAPBEXHLevel3 5 3" xfId="12943"/>
    <cellStyle name="SAPBEXHLevel3 5 3 2" xfId="12944"/>
    <cellStyle name="SAPBEXHLevel3 5 3 2 2" xfId="12945"/>
    <cellStyle name="SAPBEXHLevel3 5 3 2 2 2" xfId="12946"/>
    <cellStyle name="SAPBEXHLevel3 5 3 2 3" xfId="12947"/>
    <cellStyle name="SAPBEXHLevel3 5 3 3" xfId="12948"/>
    <cellStyle name="SAPBEXHLevel3 5 3 3 2" xfId="12949"/>
    <cellStyle name="SAPBEXHLevel3 5 3 4" xfId="12950"/>
    <cellStyle name="SAPBEXHLevel3 5 4" xfId="12951"/>
    <cellStyle name="SAPBEXHLevel3 5 4 2" xfId="12952"/>
    <cellStyle name="SAPBEXHLevel3 5 4 2 2" xfId="12953"/>
    <cellStyle name="SAPBEXHLevel3 5 4 2 2 2" xfId="12954"/>
    <cellStyle name="SAPBEXHLevel3 5 4 2 3" xfId="12955"/>
    <cellStyle name="SAPBEXHLevel3 5 4 3" xfId="12956"/>
    <cellStyle name="SAPBEXHLevel3 5 4 3 2" xfId="12957"/>
    <cellStyle name="SAPBEXHLevel3 5 4 4" xfId="12958"/>
    <cellStyle name="SAPBEXHLevel3 5 5" xfId="12959"/>
    <cellStyle name="SAPBEXHLevel3 5 5 2" xfId="12960"/>
    <cellStyle name="SAPBEXHLevel3 5 5 2 2" xfId="12961"/>
    <cellStyle name="SAPBEXHLevel3 5 5 2 2 2" xfId="12962"/>
    <cellStyle name="SAPBEXHLevel3 5 5 2 3" xfId="12963"/>
    <cellStyle name="SAPBEXHLevel3 5 5 3" xfId="12964"/>
    <cellStyle name="SAPBEXHLevel3 5 5 3 2" xfId="12965"/>
    <cellStyle name="SAPBEXHLevel3 5 5 3 2 2" xfId="12966"/>
    <cellStyle name="SAPBEXHLevel3 5 5 3 3" xfId="12967"/>
    <cellStyle name="SAPBEXHLevel3 5 5 4" xfId="12968"/>
    <cellStyle name="SAPBEXHLevel3 5 5 4 2" xfId="12969"/>
    <cellStyle name="SAPBEXHLevel3 5 5 5" xfId="12970"/>
    <cellStyle name="SAPBEXHLevel3 5 6" xfId="12971"/>
    <cellStyle name="SAPBEXHLevel3 5 6 2" xfId="12972"/>
    <cellStyle name="SAPBEXHLevel3 5 6 2 2" xfId="12973"/>
    <cellStyle name="SAPBEXHLevel3 5 6 3" xfId="12974"/>
    <cellStyle name="SAPBEXHLevel3 5 7" xfId="12975"/>
    <cellStyle name="SAPBEXHLevel3 5 7 2" xfId="12976"/>
    <cellStyle name="SAPBEXHLevel3 5 8" xfId="12977"/>
    <cellStyle name="SAPBEXHLevel3 5 8 2" xfId="12978"/>
    <cellStyle name="SAPBEXHLevel3 5 9" xfId="12979"/>
    <cellStyle name="SAPBEXHLevel3 6" xfId="12980"/>
    <cellStyle name="SAPBEXHLevel3 6 2" xfId="12981"/>
    <cellStyle name="SAPBEXHLevel3 6 2 2" xfId="12982"/>
    <cellStyle name="SAPBEXHLevel3 6 2 2 2" xfId="12983"/>
    <cellStyle name="SAPBEXHLevel3 6 2 2 2 2" xfId="12984"/>
    <cellStyle name="SAPBEXHLevel3 6 2 2 3" xfId="12985"/>
    <cellStyle name="SAPBEXHLevel3 6 2 3" xfId="12986"/>
    <cellStyle name="SAPBEXHLevel3 6 2 3 2" xfId="12987"/>
    <cellStyle name="SAPBEXHLevel3 6 2 4" xfId="12988"/>
    <cellStyle name="SAPBEXHLevel3 6 3" xfId="12989"/>
    <cellStyle name="SAPBEXHLevel3 6 3 2" xfId="12990"/>
    <cellStyle name="SAPBEXHLevel3 6 3 2 2" xfId="12991"/>
    <cellStyle name="SAPBEXHLevel3 6 3 2 2 2" xfId="12992"/>
    <cellStyle name="SAPBEXHLevel3 6 3 2 3" xfId="12993"/>
    <cellStyle name="SAPBEXHLevel3 6 3 3" xfId="12994"/>
    <cellStyle name="SAPBEXHLevel3 6 3 3 2" xfId="12995"/>
    <cellStyle name="SAPBEXHLevel3 6 3 4" xfId="12996"/>
    <cellStyle name="SAPBEXHLevel3 6 4" xfId="12997"/>
    <cellStyle name="SAPBEXHLevel3 6 4 2" xfId="12998"/>
    <cellStyle name="SAPBEXHLevel3 6 4 2 2" xfId="12999"/>
    <cellStyle name="SAPBEXHLevel3 6 4 2 2 2" xfId="13000"/>
    <cellStyle name="SAPBEXHLevel3 6 4 2 3" xfId="13001"/>
    <cellStyle name="SAPBEXHLevel3 6 4 3" xfId="13002"/>
    <cellStyle name="SAPBEXHLevel3 6 4 3 2" xfId="13003"/>
    <cellStyle name="SAPBEXHLevel3 6 4 3 2 2" xfId="13004"/>
    <cellStyle name="SAPBEXHLevel3 6 4 3 3" xfId="13005"/>
    <cellStyle name="SAPBEXHLevel3 6 4 4" xfId="13006"/>
    <cellStyle name="SAPBEXHLevel3 6 4 4 2" xfId="13007"/>
    <cellStyle name="SAPBEXHLevel3 6 4 5" xfId="13008"/>
    <cellStyle name="SAPBEXHLevel3 6 5" xfId="13009"/>
    <cellStyle name="SAPBEXHLevel3 6 5 2" xfId="13010"/>
    <cellStyle name="SAPBEXHLevel3 6 5 2 2" xfId="13011"/>
    <cellStyle name="SAPBEXHLevel3 6 5 3" xfId="13012"/>
    <cellStyle name="SAPBEXHLevel3 6 6" xfId="13013"/>
    <cellStyle name="SAPBEXHLevel3 6 6 2" xfId="13014"/>
    <cellStyle name="SAPBEXHLevel3 6 7" xfId="13015"/>
    <cellStyle name="SAPBEXHLevel3 6 7 2" xfId="13016"/>
    <cellStyle name="SAPBEXHLevel3 6 8" xfId="13017"/>
    <cellStyle name="SAPBEXHLevel3 7" xfId="13018"/>
    <cellStyle name="SAPBEXHLevel3 7 2" xfId="13019"/>
    <cellStyle name="SAPBEXHLevel3 7 2 2" xfId="13020"/>
    <cellStyle name="SAPBEXHLevel3 7 2 2 2" xfId="13021"/>
    <cellStyle name="SAPBEXHLevel3 7 2 2 2 2" xfId="13022"/>
    <cellStyle name="SAPBEXHLevel3 7 2 2 2 2 2" xfId="13023"/>
    <cellStyle name="SAPBEXHLevel3 7 2 2 2 3" xfId="13024"/>
    <cellStyle name="SAPBEXHLevel3 7 2 2 3" xfId="13025"/>
    <cellStyle name="SAPBEXHLevel3 7 2 2 3 2" xfId="13026"/>
    <cellStyle name="SAPBEXHLevel3 7 2 2 4" xfId="13027"/>
    <cellStyle name="SAPBEXHLevel3 7 2 3" xfId="13028"/>
    <cellStyle name="SAPBEXHLevel3 7 2 3 2" xfId="13029"/>
    <cellStyle name="SAPBEXHLevel3 7 2 3 2 2" xfId="13030"/>
    <cellStyle name="SAPBEXHLevel3 7 2 3 2 2 2" xfId="13031"/>
    <cellStyle name="SAPBEXHLevel3 7 2 3 2 3" xfId="13032"/>
    <cellStyle name="SAPBEXHLevel3 7 2 3 3" xfId="13033"/>
    <cellStyle name="SAPBEXHLevel3 7 2 3 3 2" xfId="13034"/>
    <cellStyle name="SAPBEXHLevel3 7 2 3 4" xfId="13035"/>
    <cellStyle name="SAPBEXHLevel3 7 2 4" xfId="13036"/>
    <cellStyle name="SAPBEXHLevel3 7 2 4 2" xfId="13037"/>
    <cellStyle name="SAPBEXHLevel3 7 2 4 2 2" xfId="13038"/>
    <cellStyle name="SAPBEXHLevel3 7 2 4 2 2 2" xfId="13039"/>
    <cellStyle name="SAPBEXHLevel3 7 2 4 2 3" xfId="13040"/>
    <cellStyle name="SAPBEXHLevel3 7 2 4 3" xfId="13041"/>
    <cellStyle name="SAPBEXHLevel3 7 2 4 3 2" xfId="13042"/>
    <cellStyle name="SAPBEXHLevel3 7 2 4 3 2 2" xfId="13043"/>
    <cellStyle name="SAPBEXHLevel3 7 2 4 3 3" xfId="13044"/>
    <cellStyle name="SAPBEXHLevel3 7 2 4 4" xfId="13045"/>
    <cellStyle name="SAPBEXHLevel3 7 2 4 4 2" xfId="13046"/>
    <cellStyle name="SAPBEXHLevel3 7 2 4 5" xfId="13047"/>
    <cellStyle name="SAPBEXHLevel3 7 2 5" xfId="13048"/>
    <cellStyle name="SAPBEXHLevel3 7 2 5 2" xfId="13049"/>
    <cellStyle name="SAPBEXHLevel3 7 2 5 2 2" xfId="13050"/>
    <cellStyle name="SAPBEXHLevel3 7 2 5 3" xfId="13051"/>
    <cellStyle name="SAPBEXHLevel3 7 2 6" xfId="13052"/>
    <cellStyle name="SAPBEXHLevel3 7 2 6 2" xfId="13053"/>
    <cellStyle name="SAPBEXHLevel3 7 2 7" xfId="13054"/>
    <cellStyle name="SAPBEXHLevel3 7 2 7 2" xfId="13055"/>
    <cellStyle name="SAPBEXHLevel3 7 2 8" xfId="13056"/>
    <cellStyle name="SAPBEXHLevel3 7 3" xfId="13057"/>
    <cellStyle name="SAPBEXHLevel3 7 3 2" xfId="13058"/>
    <cellStyle name="SAPBEXHLevel3 7 3 2 2" xfId="13059"/>
    <cellStyle name="SAPBEXHLevel3 7 3 2 2 2" xfId="13060"/>
    <cellStyle name="SAPBEXHLevel3 7 3 2 3" xfId="13061"/>
    <cellStyle name="SAPBEXHLevel3 7 3 3" xfId="13062"/>
    <cellStyle name="SAPBEXHLevel3 7 3 3 2" xfId="13063"/>
    <cellStyle name="SAPBEXHLevel3 7 3 4" xfId="13064"/>
    <cellStyle name="SAPBEXHLevel3 7 4" xfId="13065"/>
    <cellStyle name="SAPBEXHLevel3 7 4 2" xfId="13066"/>
    <cellStyle name="SAPBEXHLevel3 7 4 2 2" xfId="13067"/>
    <cellStyle name="SAPBEXHLevel3 7 4 2 2 2" xfId="13068"/>
    <cellStyle name="SAPBEXHLevel3 7 4 2 3" xfId="13069"/>
    <cellStyle name="SAPBEXHLevel3 7 4 3" xfId="13070"/>
    <cellStyle name="SAPBEXHLevel3 7 4 3 2" xfId="13071"/>
    <cellStyle name="SAPBEXHLevel3 7 4 4" xfId="13072"/>
    <cellStyle name="SAPBEXHLevel3 7 5" xfId="13073"/>
    <cellStyle name="SAPBEXHLevel3 7 5 2" xfId="13074"/>
    <cellStyle name="SAPBEXHLevel3 7 5 2 2" xfId="13075"/>
    <cellStyle name="SAPBEXHLevel3 7 5 2 2 2" xfId="13076"/>
    <cellStyle name="SAPBEXHLevel3 7 5 2 3" xfId="13077"/>
    <cellStyle name="SAPBEXHLevel3 7 5 3" xfId="13078"/>
    <cellStyle name="SAPBEXHLevel3 7 5 3 2" xfId="13079"/>
    <cellStyle name="SAPBEXHLevel3 7 5 3 2 2" xfId="13080"/>
    <cellStyle name="SAPBEXHLevel3 7 5 3 3" xfId="13081"/>
    <cellStyle name="SAPBEXHLevel3 7 5 4" xfId="13082"/>
    <cellStyle name="SAPBEXHLevel3 7 5 4 2" xfId="13083"/>
    <cellStyle name="SAPBEXHLevel3 7 5 5" xfId="13084"/>
    <cellStyle name="SAPBEXHLevel3 7 6" xfId="13085"/>
    <cellStyle name="SAPBEXHLevel3 7 6 2" xfId="13086"/>
    <cellStyle name="SAPBEXHLevel3 7 6 2 2" xfId="13087"/>
    <cellStyle name="SAPBEXHLevel3 7 6 3" xfId="13088"/>
    <cellStyle name="SAPBEXHLevel3 7 7" xfId="13089"/>
    <cellStyle name="SAPBEXHLevel3 7 7 2" xfId="13090"/>
    <cellStyle name="SAPBEXHLevel3 7 8" xfId="13091"/>
    <cellStyle name="SAPBEXHLevel3 7 8 2" xfId="13092"/>
    <cellStyle name="SAPBEXHLevel3 7 9" xfId="13093"/>
    <cellStyle name="SAPBEXHLevel3 8" xfId="13094"/>
    <cellStyle name="SAPBEXHLevel3 8 2" xfId="13095"/>
    <cellStyle name="SAPBEXHLevel3 8 2 2" xfId="13096"/>
    <cellStyle name="SAPBEXHLevel3 8 2 2 2" xfId="13097"/>
    <cellStyle name="SAPBEXHLevel3 8 2 3" xfId="13098"/>
    <cellStyle name="SAPBEXHLevel3 8 3" xfId="13099"/>
    <cellStyle name="SAPBEXHLevel3 8 3 2" xfId="13100"/>
    <cellStyle name="SAPBEXHLevel3 8 4" xfId="13101"/>
    <cellStyle name="SAPBEXHLevel3 9" xfId="13102"/>
    <cellStyle name="SAPBEXHLevel3 9 2" xfId="13103"/>
    <cellStyle name="SAPBEXHLevel3 9 2 2" xfId="13104"/>
    <cellStyle name="SAPBEXHLevel3 9 2 2 2" xfId="13105"/>
    <cellStyle name="SAPBEXHLevel3 9 2 3" xfId="13106"/>
    <cellStyle name="SAPBEXHLevel3 9 3" xfId="13107"/>
    <cellStyle name="SAPBEXHLevel3 9 3 2" xfId="13108"/>
    <cellStyle name="SAPBEXHLevel3 9 4" xfId="13109"/>
    <cellStyle name="SAPBEXHLevel3_FundsFlow" xfId="13110"/>
    <cellStyle name="SAPBEXstdItem 2" xfId="13111"/>
    <cellStyle name="SAPBEXstdItem 2 10" xfId="13112"/>
    <cellStyle name="SAPBEXstdItem 2 10 2" xfId="13113"/>
    <cellStyle name="SAPBEXstdItem 2 10 2 2" xfId="13114"/>
    <cellStyle name="SAPBEXstdItem 2 10 2 2 2" xfId="13115"/>
    <cellStyle name="SAPBEXstdItem 2 10 2 3" xfId="13116"/>
    <cellStyle name="SAPBEXstdItem 2 10 3" xfId="13117"/>
    <cellStyle name="SAPBEXstdItem 2 10 3 2" xfId="13118"/>
    <cellStyle name="SAPBEXstdItem 2 10 3 2 2" xfId="13119"/>
    <cellStyle name="SAPBEXstdItem 2 10 3 3" xfId="13120"/>
    <cellStyle name="SAPBEXstdItem 2 10 4" xfId="13121"/>
    <cellStyle name="SAPBEXstdItem 2 10 4 2" xfId="13122"/>
    <cellStyle name="SAPBEXstdItem 2 10 5" xfId="13123"/>
    <cellStyle name="SAPBEXstdItem 2 11" xfId="13124"/>
    <cellStyle name="SAPBEXstdItem 2 11 2" xfId="13125"/>
    <cellStyle name="SAPBEXstdItem 2 11 2 2" xfId="13126"/>
    <cellStyle name="SAPBEXstdItem 2 11 3" xfId="13127"/>
    <cellStyle name="SAPBEXstdItem 2 12" xfId="13128"/>
    <cellStyle name="SAPBEXstdItem 2 12 2" xfId="13129"/>
    <cellStyle name="SAPBEXstdItem 2 13" xfId="13130"/>
    <cellStyle name="SAPBEXstdItem 2 13 2" xfId="13131"/>
    <cellStyle name="SAPBEXstdItem 2 14" xfId="13132"/>
    <cellStyle name="SAPBEXstdItem 2 2" xfId="13133"/>
    <cellStyle name="SAPBEXstdItem 2 2 10" xfId="13134"/>
    <cellStyle name="SAPBEXstdItem 2 2 10 2" xfId="13135"/>
    <cellStyle name="SAPBEXstdItem 2 2 10 2 2" xfId="13136"/>
    <cellStyle name="SAPBEXstdItem 2 2 10 3" xfId="13137"/>
    <cellStyle name="SAPBEXstdItem 2 2 11" xfId="13138"/>
    <cellStyle name="SAPBEXstdItem 2 2 11 2" xfId="13139"/>
    <cellStyle name="SAPBEXstdItem 2 2 12" xfId="13140"/>
    <cellStyle name="SAPBEXstdItem 2 2 12 2" xfId="13141"/>
    <cellStyle name="SAPBEXstdItem 2 2 13" xfId="13142"/>
    <cellStyle name="SAPBEXstdItem 2 2 2" xfId="13143"/>
    <cellStyle name="SAPBEXstdItem 2 2 2 2" xfId="13144"/>
    <cellStyle name="SAPBEXstdItem 2 2 2 2 2" xfId="13145"/>
    <cellStyle name="SAPBEXstdItem 2 2 2 2 2 2" xfId="13146"/>
    <cellStyle name="SAPBEXstdItem 2 2 2 2 2 2 2" xfId="13147"/>
    <cellStyle name="SAPBEXstdItem 2 2 2 2 2 2 2 2" xfId="13148"/>
    <cellStyle name="SAPBEXstdItem 2 2 2 2 2 2 3" xfId="13149"/>
    <cellStyle name="SAPBEXstdItem 2 2 2 2 2 3" xfId="13150"/>
    <cellStyle name="SAPBEXstdItem 2 2 2 2 2 3 2" xfId="13151"/>
    <cellStyle name="SAPBEXstdItem 2 2 2 2 2 4" xfId="13152"/>
    <cellStyle name="SAPBEXstdItem 2 2 2 2 3" xfId="13153"/>
    <cellStyle name="SAPBEXstdItem 2 2 2 2 3 2" xfId="13154"/>
    <cellStyle name="SAPBEXstdItem 2 2 2 2 3 2 2" xfId="13155"/>
    <cellStyle name="SAPBEXstdItem 2 2 2 2 3 2 2 2" xfId="13156"/>
    <cellStyle name="SAPBEXstdItem 2 2 2 2 3 2 3" xfId="13157"/>
    <cellStyle name="SAPBEXstdItem 2 2 2 2 3 3" xfId="13158"/>
    <cellStyle name="SAPBEXstdItem 2 2 2 2 3 3 2" xfId="13159"/>
    <cellStyle name="SAPBEXstdItem 2 2 2 2 3 4" xfId="13160"/>
    <cellStyle name="SAPBEXstdItem 2 2 2 2 4" xfId="13161"/>
    <cellStyle name="SAPBEXstdItem 2 2 2 2 4 2" xfId="13162"/>
    <cellStyle name="SAPBEXstdItem 2 2 2 2 4 2 2" xfId="13163"/>
    <cellStyle name="SAPBEXstdItem 2 2 2 2 4 2 2 2" xfId="13164"/>
    <cellStyle name="SAPBEXstdItem 2 2 2 2 4 2 3" xfId="13165"/>
    <cellStyle name="SAPBEXstdItem 2 2 2 2 4 3" xfId="13166"/>
    <cellStyle name="SAPBEXstdItem 2 2 2 2 4 3 2" xfId="13167"/>
    <cellStyle name="SAPBEXstdItem 2 2 2 2 4 3 2 2" xfId="13168"/>
    <cellStyle name="SAPBEXstdItem 2 2 2 2 4 3 3" xfId="13169"/>
    <cellStyle name="SAPBEXstdItem 2 2 2 2 4 4" xfId="13170"/>
    <cellStyle name="SAPBEXstdItem 2 2 2 2 4 4 2" xfId="13171"/>
    <cellStyle name="SAPBEXstdItem 2 2 2 2 4 5" xfId="13172"/>
    <cellStyle name="SAPBEXstdItem 2 2 2 2 5" xfId="13173"/>
    <cellStyle name="SAPBEXstdItem 2 2 2 2 5 2" xfId="13174"/>
    <cellStyle name="SAPBEXstdItem 2 2 2 2 5 2 2" xfId="13175"/>
    <cellStyle name="SAPBEXstdItem 2 2 2 2 5 3" xfId="13176"/>
    <cellStyle name="SAPBEXstdItem 2 2 2 2 6" xfId="13177"/>
    <cellStyle name="SAPBEXstdItem 2 2 2 2 6 2" xfId="13178"/>
    <cellStyle name="SAPBEXstdItem 2 2 2 2 7" xfId="13179"/>
    <cellStyle name="SAPBEXstdItem 2 2 2 2 7 2" xfId="13180"/>
    <cellStyle name="SAPBEXstdItem 2 2 2 2 8" xfId="13181"/>
    <cellStyle name="SAPBEXstdItem 2 2 2 3" xfId="13182"/>
    <cellStyle name="SAPBEXstdItem 2 2 2 3 2" xfId="13183"/>
    <cellStyle name="SAPBEXstdItem 2 2 2 3 2 2" xfId="13184"/>
    <cellStyle name="SAPBEXstdItem 2 2 2 3 2 2 2" xfId="13185"/>
    <cellStyle name="SAPBEXstdItem 2 2 2 3 2 3" xfId="13186"/>
    <cellStyle name="SAPBEXstdItem 2 2 2 3 3" xfId="13187"/>
    <cellStyle name="SAPBEXstdItem 2 2 2 3 3 2" xfId="13188"/>
    <cellStyle name="SAPBEXstdItem 2 2 2 3 4" xfId="13189"/>
    <cellStyle name="SAPBEXstdItem 2 2 2 4" xfId="13190"/>
    <cellStyle name="SAPBEXstdItem 2 2 2 4 2" xfId="13191"/>
    <cellStyle name="SAPBEXstdItem 2 2 2 4 2 2" xfId="13192"/>
    <cellStyle name="SAPBEXstdItem 2 2 2 4 2 2 2" xfId="13193"/>
    <cellStyle name="SAPBEXstdItem 2 2 2 4 2 3" xfId="13194"/>
    <cellStyle name="SAPBEXstdItem 2 2 2 4 3" xfId="13195"/>
    <cellStyle name="SAPBEXstdItem 2 2 2 4 3 2" xfId="13196"/>
    <cellStyle name="SAPBEXstdItem 2 2 2 4 4" xfId="13197"/>
    <cellStyle name="SAPBEXstdItem 2 2 2 5" xfId="13198"/>
    <cellStyle name="SAPBEXstdItem 2 2 2 5 2" xfId="13199"/>
    <cellStyle name="SAPBEXstdItem 2 2 2 5 2 2" xfId="13200"/>
    <cellStyle name="SAPBEXstdItem 2 2 2 5 2 2 2" xfId="13201"/>
    <cellStyle name="SAPBEXstdItem 2 2 2 5 2 3" xfId="13202"/>
    <cellStyle name="SAPBEXstdItem 2 2 2 5 3" xfId="13203"/>
    <cellStyle name="SAPBEXstdItem 2 2 2 5 3 2" xfId="13204"/>
    <cellStyle name="SAPBEXstdItem 2 2 2 5 3 2 2" xfId="13205"/>
    <cellStyle name="SAPBEXstdItem 2 2 2 5 3 3" xfId="13206"/>
    <cellStyle name="SAPBEXstdItem 2 2 2 5 4" xfId="13207"/>
    <cellStyle name="SAPBEXstdItem 2 2 2 5 4 2" xfId="13208"/>
    <cellStyle name="SAPBEXstdItem 2 2 2 5 5" xfId="13209"/>
    <cellStyle name="SAPBEXstdItem 2 2 2 6" xfId="13210"/>
    <cellStyle name="SAPBEXstdItem 2 2 2 6 2" xfId="13211"/>
    <cellStyle name="SAPBEXstdItem 2 2 2 6 2 2" xfId="13212"/>
    <cellStyle name="SAPBEXstdItem 2 2 2 6 3" xfId="13213"/>
    <cellStyle name="SAPBEXstdItem 2 2 2 7" xfId="13214"/>
    <cellStyle name="SAPBEXstdItem 2 2 2 7 2" xfId="13215"/>
    <cellStyle name="SAPBEXstdItem 2 2 2 8" xfId="13216"/>
    <cellStyle name="SAPBEXstdItem 2 2 2 8 2" xfId="13217"/>
    <cellStyle name="SAPBEXstdItem 2 2 2 9" xfId="13218"/>
    <cellStyle name="SAPBEXstdItem 2 2 3" xfId="13219"/>
    <cellStyle name="SAPBEXstdItem 2 2 3 2" xfId="13220"/>
    <cellStyle name="SAPBEXstdItem 2 2 3 2 2" xfId="13221"/>
    <cellStyle name="SAPBEXstdItem 2 2 3 2 2 2" xfId="13222"/>
    <cellStyle name="SAPBEXstdItem 2 2 3 2 2 2 2" xfId="13223"/>
    <cellStyle name="SAPBEXstdItem 2 2 3 2 2 2 2 2" xfId="13224"/>
    <cellStyle name="SAPBEXstdItem 2 2 3 2 2 2 3" xfId="13225"/>
    <cellStyle name="SAPBEXstdItem 2 2 3 2 2 3" xfId="13226"/>
    <cellStyle name="SAPBEXstdItem 2 2 3 2 2 3 2" xfId="13227"/>
    <cellStyle name="SAPBEXstdItem 2 2 3 2 2 4" xfId="13228"/>
    <cellStyle name="SAPBEXstdItem 2 2 3 2 3" xfId="13229"/>
    <cellStyle name="SAPBEXstdItem 2 2 3 2 3 2" xfId="13230"/>
    <cellStyle name="SAPBEXstdItem 2 2 3 2 3 2 2" xfId="13231"/>
    <cellStyle name="SAPBEXstdItem 2 2 3 2 3 2 2 2" xfId="13232"/>
    <cellStyle name="SAPBEXstdItem 2 2 3 2 3 2 3" xfId="13233"/>
    <cellStyle name="SAPBEXstdItem 2 2 3 2 3 3" xfId="13234"/>
    <cellStyle name="SAPBEXstdItem 2 2 3 2 3 3 2" xfId="13235"/>
    <cellStyle name="SAPBEXstdItem 2 2 3 2 3 4" xfId="13236"/>
    <cellStyle name="SAPBEXstdItem 2 2 3 2 4" xfId="13237"/>
    <cellStyle name="SAPBEXstdItem 2 2 3 2 4 2" xfId="13238"/>
    <cellStyle name="SAPBEXstdItem 2 2 3 2 4 2 2" xfId="13239"/>
    <cellStyle name="SAPBEXstdItem 2 2 3 2 4 2 2 2" xfId="13240"/>
    <cellStyle name="SAPBEXstdItem 2 2 3 2 4 2 3" xfId="13241"/>
    <cellStyle name="SAPBEXstdItem 2 2 3 2 4 3" xfId="13242"/>
    <cellStyle name="SAPBEXstdItem 2 2 3 2 4 3 2" xfId="13243"/>
    <cellStyle name="SAPBEXstdItem 2 2 3 2 4 3 2 2" xfId="13244"/>
    <cellStyle name="SAPBEXstdItem 2 2 3 2 4 3 3" xfId="13245"/>
    <cellStyle name="SAPBEXstdItem 2 2 3 2 4 4" xfId="13246"/>
    <cellStyle name="SAPBEXstdItem 2 2 3 2 4 4 2" xfId="13247"/>
    <cellStyle name="SAPBEXstdItem 2 2 3 2 4 5" xfId="13248"/>
    <cellStyle name="SAPBEXstdItem 2 2 3 2 5" xfId="13249"/>
    <cellStyle name="SAPBEXstdItem 2 2 3 2 5 2" xfId="13250"/>
    <cellStyle name="SAPBEXstdItem 2 2 3 2 5 2 2" xfId="13251"/>
    <cellStyle name="SAPBEXstdItem 2 2 3 2 5 3" xfId="13252"/>
    <cellStyle name="SAPBEXstdItem 2 2 3 2 6" xfId="13253"/>
    <cellStyle name="SAPBEXstdItem 2 2 3 2 6 2" xfId="13254"/>
    <cellStyle name="SAPBEXstdItem 2 2 3 2 7" xfId="13255"/>
    <cellStyle name="SAPBEXstdItem 2 2 3 2 7 2" xfId="13256"/>
    <cellStyle name="SAPBEXstdItem 2 2 3 2 8" xfId="13257"/>
    <cellStyle name="SAPBEXstdItem 2 2 3 3" xfId="13258"/>
    <cellStyle name="SAPBEXstdItem 2 2 3 3 2" xfId="13259"/>
    <cellStyle name="SAPBEXstdItem 2 2 3 3 2 2" xfId="13260"/>
    <cellStyle name="SAPBEXstdItem 2 2 3 3 2 2 2" xfId="13261"/>
    <cellStyle name="SAPBEXstdItem 2 2 3 3 2 3" xfId="13262"/>
    <cellStyle name="SAPBEXstdItem 2 2 3 3 3" xfId="13263"/>
    <cellStyle name="SAPBEXstdItem 2 2 3 3 3 2" xfId="13264"/>
    <cellStyle name="SAPBEXstdItem 2 2 3 3 4" xfId="13265"/>
    <cellStyle name="SAPBEXstdItem 2 2 3 4" xfId="13266"/>
    <cellStyle name="SAPBEXstdItem 2 2 3 4 2" xfId="13267"/>
    <cellStyle name="SAPBEXstdItem 2 2 3 4 2 2" xfId="13268"/>
    <cellStyle name="SAPBEXstdItem 2 2 3 4 2 2 2" xfId="13269"/>
    <cellStyle name="SAPBEXstdItem 2 2 3 4 2 3" xfId="13270"/>
    <cellStyle name="SAPBEXstdItem 2 2 3 4 3" xfId="13271"/>
    <cellStyle name="SAPBEXstdItem 2 2 3 4 3 2" xfId="13272"/>
    <cellStyle name="SAPBEXstdItem 2 2 3 4 4" xfId="13273"/>
    <cellStyle name="SAPBEXstdItem 2 2 3 5" xfId="13274"/>
    <cellStyle name="SAPBEXstdItem 2 2 3 5 2" xfId="13275"/>
    <cellStyle name="SAPBEXstdItem 2 2 3 5 2 2" xfId="13276"/>
    <cellStyle name="SAPBEXstdItem 2 2 3 5 2 2 2" xfId="13277"/>
    <cellStyle name="SAPBEXstdItem 2 2 3 5 2 3" xfId="13278"/>
    <cellStyle name="SAPBEXstdItem 2 2 3 5 3" xfId="13279"/>
    <cellStyle name="SAPBEXstdItem 2 2 3 5 3 2" xfId="13280"/>
    <cellStyle name="SAPBEXstdItem 2 2 3 5 3 2 2" xfId="13281"/>
    <cellStyle name="SAPBEXstdItem 2 2 3 5 3 3" xfId="13282"/>
    <cellStyle name="SAPBEXstdItem 2 2 3 5 4" xfId="13283"/>
    <cellStyle name="SAPBEXstdItem 2 2 3 5 4 2" xfId="13284"/>
    <cellStyle name="SAPBEXstdItem 2 2 3 5 5" xfId="13285"/>
    <cellStyle name="SAPBEXstdItem 2 2 3 6" xfId="13286"/>
    <cellStyle name="SAPBEXstdItem 2 2 3 6 2" xfId="13287"/>
    <cellStyle name="SAPBEXstdItem 2 2 3 6 2 2" xfId="13288"/>
    <cellStyle name="SAPBEXstdItem 2 2 3 6 3" xfId="13289"/>
    <cellStyle name="SAPBEXstdItem 2 2 3 7" xfId="13290"/>
    <cellStyle name="SAPBEXstdItem 2 2 3 7 2" xfId="13291"/>
    <cellStyle name="SAPBEXstdItem 2 2 3 8" xfId="13292"/>
    <cellStyle name="SAPBEXstdItem 2 2 3 8 2" xfId="13293"/>
    <cellStyle name="SAPBEXstdItem 2 2 3 9" xfId="13294"/>
    <cellStyle name="SAPBEXstdItem 2 2 4" xfId="13295"/>
    <cellStyle name="SAPBEXstdItem 2 2 4 2" xfId="13296"/>
    <cellStyle name="SAPBEXstdItem 2 2 4 2 2" xfId="13297"/>
    <cellStyle name="SAPBEXstdItem 2 2 4 2 2 2" xfId="13298"/>
    <cellStyle name="SAPBEXstdItem 2 2 4 2 2 2 2" xfId="13299"/>
    <cellStyle name="SAPBEXstdItem 2 2 4 2 2 2 2 2" xfId="13300"/>
    <cellStyle name="SAPBEXstdItem 2 2 4 2 2 2 3" xfId="13301"/>
    <cellStyle name="SAPBEXstdItem 2 2 4 2 2 3" xfId="13302"/>
    <cellStyle name="SAPBEXstdItem 2 2 4 2 2 3 2" xfId="13303"/>
    <cellStyle name="SAPBEXstdItem 2 2 4 2 2 4" xfId="13304"/>
    <cellStyle name="SAPBEXstdItem 2 2 4 2 3" xfId="13305"/>
    <cellStyle name="SAPBEXstdItem 2 2 4 2 3 2" xfId="13306"/>
    <cellStyle name="SAPBEXstdItem 2 2 4 2 3 2 2" xfId="13307"/>
    <cellStyle name="SAPBEXstdItem 2 2 4 2 3 2 2 2" xfId="13308"/>
    <cellStyle name="SAPBEXstdItem 2 2 4 2 3 2 3" xfId="13309"/>
    <cellStyle name="SAPBEXstdItem 2 2 4 2 3 3" xfId="13310"/>
    <cellStyle name="SAPBEXstdItem 2 2 4 2 3 3 2" xfId="13311"/>
    <cellStyle name="SAPBEXstdItem 2 2 4 2 3 4" xfId="13312"/>
    <cellStyle name="SAPBEXstdItem 2 2 4 2 4" xfId="13313"/>
    <cellStyle name="SAPBEXstdItem 2 2 4 2 4 2" xfId="13314"/>
    <cellStyle name="SAPBEXstdItem 2 2 4 2 4 2 2" xfId="13315"/>
    <cellStyle name="SAPBEXstdItem 2 2 4 2 4 2 2 2" xfId="13316"/>
    <cellStyle name="SAPBEXstdItem 2 2 4 2 4 2 3" xfId="13317"/>
    <cellStyle name="SAPBEXstdItem 2 2 4 2 4 3" xfId="13318"/>
    <cellStyle name="SAPBEXstdItem 2 2 4 2 4 3 2" xfId="13319"/>
    <cellStyle name="SAPBEXstdItem 2 2 4 2 4 3 2 2" xfId="13320"/>
    <cellStyle name="SAPBEXstdItem 2 2 4 2 4 3 3" xfId="13321"/>
    <cellStyle name="SAPBEXstdItem 2 2 4 2 4 4" xfId="13322"/>
    <cellStyle name="SAPBEXstdItem 2 2 4 2 4 4 2" xfId="13323"/>
    <cellStyle name="SAPBEXstdItem 2 2 4 2 4 5" xfId="13324"/>
    <cellStyle name="SAPBEXstdItem 2 2 4 2 5" xfId="13325"/>
    <cellStyle name="SAPBEXstdItem 2 2 4 2 5 2" xfId="13326"/>
    <cellStyle name="SAPBEXstdItem 2 2 4 2 5 2 2" xfId="13327"/>
    <cellStyle name="SAPBEXstdItem 2 2 4 2 5 3" xfId="13328"/>
    <cellStyle name="SAPBEXstdItem 2 2 4 2 6" xfId="13329"/>
    <cellStyle name="SAPBEXstdItem 2 2 4 2 6 2" xfId="13330"/>
    <cellStyle name="SAPBEXstdItem 2 2 4 2 7" xfId="13331"/>
    <cellStyle name="SAPBEXstdItem 2 2 4 2 7 2" xfId="13332"/>
    <cellStyle name="SAPBEXstdItem 2 2 4 2 8" xfId="13333"/>
    <cellStyle name="SAPBEXstdItem 2 2 4 3" xfId="13334"/>
    <cellStyle name="SAPBEXstdItem 2 2 4 3 2" xfId="13335"/>
    <cellStyle name="SAPBEXstdItem 2 2 4 3 2 2" xfId="13336"/>
    <cellStyle name="SAPBEXstdItem 2 2 4 3 2 2 2" xfId="13337"/>
    <cellStyle name="SAPBEXstdItem 2 2 4 3 2 3" xfId="13338"/>
    <cellStyle name="SAPBEXstdItem 2 2 4 3 3" xfId="13339"/>
    <cellStyle name="SAPBEXstdItem 2 2 4 3 3 2" xfId="13340"/>
    <cellStyle name="SAPBEXstdItem 2 2 4 3 4" xfId="13341"/>
    <cellStyle name="SAPBEXstdItem 2 2 4 4" xfId="13342"/>
    <cellStyle name="SAPBEXstdItem 2 2 4 4 2" xfId="13343"/>
    <cellStyle name="SAPBEXstdItem 2 2 4 4 2 2" xfId="13344"/>
    <cellStyle name="SAPBEXstdItem 2 2 4 4 2 2 2" xfId="13345"/>
    <cellStyle name="SAPBEXstdItem 2 2 4 4 2 3" xfId="13346"/>
    <cellStyle name="SAPBEXstdItem 2 2 4 4 3" xfId="13347"/>
    <cellStyle name="SAPBEXstdItem 2 2 4 4 3 2" xfId="13348"/>
    <cellStyle name="SAPBEXstdItem 2 2 4 4 4" xfId="13349"/>
    <cellStyle name="SAPBEXstdItem 2 2 4 5" xfId="13350"/>
    <cellStyle name="SAPBEXstdItem 2 2 4 5 2" xfId="13351"/>
    <cellStyle name="SAPBEXstdItem 2 2 4 5 2 2" xfId="13352"/>
    <cellStyle name="SAPBEXstdItem 2 2 4 5 2 2 2" xfId="13353"/>
    <cellStyle name="SAPBEXstdItem 2 2 4 5 2 3" xfId="13354"/>
    <cellStyle name="SAPBEXstdItem 2 2 4 5 3" xfId="13355"/>
    <cellStyle name="SAPBEXstdItem 2 2 4 5 3 2" xfId="13356"/>
    <cellStyle name="SAPBEXstdItem 2 2 4 5 3 2 2" xfId="13357"/>
    <cellStyle name="SAPBEXstdItem 2 2 4 5 3 3" xfId="13358"/>
    <cellStyle name="SAPBEXstdItem 2 2 4 5 4" xfId="13359"/>
    <cellStyle name="SAPBEXstdItem 2 2 4 5 4 2" xfId="13360"/>
    <cellStyle name="SAPBEXstdItem 2 2 4 5 5" xfId="13361"/>
    <cellStyle name="SAPBEXstdItem 2 2 4 6" xfId="13362"/>
    <cellStyle name="SAPBEXstdItem 2 2 4 6 2" xfId="13363"/>
    <cellStyle name="SAPBEXstdItem 2 2 4 6 2 2" xfId="13364"/>
    <cellStyle name="SAPBEXstdItem 2 2 4 6 3" xfId="13365"/>
    <cellStyle name="SAPBEXstdItem 2 2 4 7" xfId="13366"/>
    <cellStyle name="SAPBEXstdItem 2 2 4 7 2" xfId="13367"/>
    <cellStyle name="SAPBEXstdItem 2 2 4 8" xfId="13368"/>
    <cellStyle name="SAPBEXstdItem 2 2 4 8 2" xfId="13369"/>
    <cellStyle name="SAPBEXstdItem 2 2 4 9" xfId="13370"/>
    <cellStyle name="SAPBEXstdItem 2 2 5" xfId="13371"/>
    <cellStyle name="SAPBEXstdItem 2 2 5 2" xfId="13372"/>
    <cellStyle name="SAPBEXstdItem 2 2 5 2 2" xfId="13373"/>
    <cellStyle name="SAPBEXstdItem 2 2 5 2 2 2" xfId="13374"/>
    <cellStyle name="SAPBEXstdItem 2 2 5 2 2 2 2" xfId="13375"/>
    <cellStyle name="SAPBEXstdItem 2 2 5 2 2 3" xfId="13376"/>
    <cellStyle name="SAPBEXstdItem 2 2 5 2 3" xfId="13377"/>
    <cellStyle name="SAPBEXstdItem 2 2 5 2 3 2" xfId="13378"/>
    <cellStyle name="SAPBEXstdItem 2 2 5 2 4" xfId="13379"/>
    <cellStyle name="SAPBEXstdItem 2 2 5 3" xfId="13380"/>
    <cellStyle name="SAPBEXstdItem 2 2 5 3 2" xfId="13381"/>
    <cellStyle name="SAPBEXstdItem 2 2 5 3 2 2" xfId="13382"/>
    <cellStyle name="SAPBEXstdItem 2 2 5 3 2 2 2" xfId="13383"/>
    <cellStyle name="SAPBEXstdItem 2 2 5 3 2 3" xfId="13384"/>
    <cellStyle name="SAPBEXstdItem 2 2 5 3 3" xfId="13385"/>
    <cellStyle name="SAPBEXstdItem 2 2 5 3 3 2" xfId="13386"/>
    <cellStyle name="SAPBEXstdItem 2 2 5 3 4" xfId="13387"/>
    <cellStyle name="SAPBEXstdItem 2 2 5 4" xfId="13388"/>
    <cellStyle name="SAPBEXstdItem 2 2 5 4 2" xfId="13389"/>
    <cellStyle name="SAPBEXstdItem 2 2 5 4 2 2" xfId="13390"/>
    <cellStyle name="SAPBEXstdItem 2 2 5 4 2 2 2" xfId="13391"/>
    <cellStyle name="SAPBEXstdItem 2 2 5 4 2 3" xfId="13392"/>
    <cellStyle name="SAPBEXstdItem 2 2 5 4 3" xfId="13393"/>
    <cellStyle name="SAPBEXstdItem 2 2 5 4 3 2" xfId="13394"/>
    <cellStyle name="SAPBEXstdItem 2 2 5 4 3 2 2" xfId="13395"/>
    <cellStyle name="SAPBEXstdItem 2 2 5 4 3 3" xfId="13396"/>
    <cellStyle name="SAPBEXstdItem 2 2 5 4 4" xfId="13397"/>
    <cellStyle name="SAPBEXstdItem 2 2 5 4 4 2" xfId="13398"/>
    <cellStyle name="SAPBEXstdItem 2 2 5 4 5" xfId="13399"/>
    <cellStyle name="SAPBEXstdItem 2 2 5 5" xfId="13400"/>
    <cellStyle name="SAPBEXstdItem 2 2 5 5 2" xfId="13401"/>
    <cellStyle name="SAPBEXstdItem 2 2 5 5 2 2" xfId="13402"/>
    <cellStyle name="SAPBEXstdItem 2 2 5 5 3" xfId="13403"/>
    <cellStyle name="SAPBEXstdItem 2 2 5 6" xfId="13404"/>
    <cellStyle name="SAPBEXstdItem 2 2 5 6 2" xfId="13405"/>
    <cellStyle name="SAPBEXstdItem 2 2 5 7" xfId="13406"/>
    <cellStyle name="SAPBEXstdItem 2 2 5 7 2" xfId="13407"/>
    <cellStyle name="SAPBEXstdItem 2 2 5 8" xfId="13408"/>
    <cellStyle name="SAPBEXstdItem 2 2 6" xfId="13409"/>
    <cellStyle name="SAPBEXstdItem 2 2 6 2" xfId="13410"/>
    <cellStyle name="SAPBEXstdItem 2 2 6 2 2" xfId="13411"/>
    <cellStyle name="SAPBEXstdItem 2 2 6 2 2 2" xfId="13412"/>
    <cellStyle name="SAPBEXstdItem 2 2 6 2 2 2 2" xfId="13413"/>
    <cellStyle name="SAPBEXstdItem 2 2 6 2 2 2 2 2" xfId="13414"/>
    <cellStyle name="SAPBEXstdItem 2 2 6 2 2 2 3" xfId="13415"/>
    <cellStyle name="SAPBEXstdItem 2 2 6 2 2 3" xfId="13416"/>
    <cellStyle name="SAPBEXstdItem 2 2 6 2 2 3 2" xfId="13417"/>
    <cellStyle name="SAPBEXstdItem 2 2 6 2 2 4" xfId="13418"/>
    <cellStyle name="SAPBEXstdItem 2 2 6 2 3" xfId="13419"/>
    <cellStyle name="SAPBEXstdItem 2 2 6 2 3 2" xfId="13420"/>
    <cellStyle name="SAPBEXstdItem 2 2 6 2 3 2 2" xfId="13421"/>
    <cellStyle name="SAPBEXstdItem 2 2 6 2 3 2 2 2" xfId="13422"/>
    <cellStyle name="SAPBEXstdItem 2 2 6 2 3 2 3" xfId="13423"/>
    <cellStyle name="SAPBEXstdItem 2 2 6 2 3 3" xfId="13424"/>
    <cellStyle name="SAPBEXstdItem 2 2 6 2 3 3 2" xfId="13425"/>
    <cellStyle name="SAPBEXstdItem 2 2 6 2 3 4" xfId="13426"/>
    <cellStyle name="SAPBEXstdItem 2 2 6 2 4" xfId="13427"/>
    <cellStyle name="SAPBEXstdItem 2 2 6 2 4 2" xfId="13428"/>
    <cellStyle name="SAPBEXstdItem 2 2 6 2 4 2 2" xfId="13429"/>
    <cellStyle name="SAPBEXstdItem 2 2 6 2 4 2 2 2" xfId="13430"/>
    <cellStyle name="SAPBEXstdItem 2 2 6 2 4 2 3" xfId="13431"/>
    <cellStyle name="SAPBEXstdItem 2 2 6 2 4 3" xfId="13432"/>
    <cellStyle name="SAPBEXstdItem 2 2 6 2 4 3 2" xfId="13433"/>
    <cellStyle name="SAPBEXstdItem 2 2 6 2 4 3 2 2" xfId="13434"/>
    <cellStyle name="SAPBEXstdItem 2 2 6 2 4 3 3" xfId="13435"/>
    <cellStyle name="SAPBEXstdItem 2 2 6 2 4 4" xfId="13436"/>
    <cellStyle name="SAPBEXstdItem 2 2 6 2 4 4 2" xfId="13437"/>
    <cellStyle name="SAPBEXstdItem 2 2 6 2 4 5" xfId="13438"/>
    <cellStyle name="SAPBEXstdItem 2 2 6 2 5" xfId="13439"/>
    <cellStyle name="SAPBEXstdItem 2 2 6 2 5 2" xfId="13440"/>
    <cellStyle name="SAPBEXstdItem 2 2 6 2 5 2 2" xfId="13441"/>
    <cellStyle name="SAPBEXstdItem 2 2 6 2 5 3" xfId="13442"/>
    <cellStyle name="SAPBEXstdItem 2 2 6 2 6" xfId="13443"/>
    <cellStyle name="SAPBEXstdItem 2 2 6 2 6 2" xfId="13444"/>
    <cellStyle name="SAPBEXstdItem 2 2 6 2 7" xfId="13445"/>
    <cellStyle name="SAPBEXstdItem 2 2 6 2 7 2" xfId="13446"/>
    <cellStyle name="SAPBEXstdItem 2 2 6 2 8" xfId="13447"/>
    <cellStyle name="SAPBEXstdItem 2 2 6 3" xfId="13448"/>
    <cellStyle name="SAPBEXstdItem 2 2 6 3 2" xfId="13449"/>
    <cellStyle name="SAPBEXstdItem 2 2 6 3 2 2" xfId="13450"/>
    <cellStyle name="SAPBEXstdItem 2 2 6 3 2 2 2" xfId="13451"/>
    <cellStyle name="SAPBEXstdItem 2 2 6 3 2 3" xfId="13452"/>
    <cellStyle name="SAPBEXstdItem 2 2 6 3 3" xfId="13453"/>
    <cellStyle name="SAPBEXstdItem 2 2 6 3 3 2" xfId="13454"/>
    <cellStyle name="SAPBEXstdItem 2 2 6 3 4" xfId="13455"/>
    <cellStyle name="SAPBEXstdItem 2 2 6 4" xfId="13456"/>
    <cellStyle name="SAPBEXstdItem 2 2 6 4 2" xfId="13457"/>
    <cellStyle name="SAPBEXstdItem 2 2 6 4 2 2" xfId="13458"/>
    <cellStyle name="SAPBEXstdItem 2 2 6 4 2 2 2" xfId="13459"/>
    <cellStyle name="SAPBEXstdItem 2 2 6 4 2 3" xfId="13460"/>
    <cellStyle name="SAPBEXstdItem 2 2 6 4 3" xfId="13461"/>
    <cellStyle name="SAPBEXstdItem 2 2 6 4 3 2" xfId="13462"/>
    <cellStyle name="SAPBEXstdItem 2 2 6 4 4" xfId="13463"/>
    <cellStyle name="SAPBEXstdItem 2 2 6 5" xfId="13464"/>
    <cellStyle name="SAPBEXstdItem 2 2 6 5 2" xfId="13465"/>
    <cellStyle name="SAPBEXstdItem 2 2 6 5 2 2" xfId="13466"/>
    <cellStyle name="SAPBEXstdItem 2 2 6 5 2 2 2" xfId="13467"/>
    <cellStyle name="SAPBEXstdItem 2 2 6 5 2 3" xfId="13468"/>
    <cellStyle name="SAPBEXstdItem 2 2 6 5 3" xfId="13469"/>
    <cellStyle name="SAPBEXstdItem 2 2 6 5 3 2" xfId="13470"/>
    <cellStyle name="SAPBEXstdItem 2 2 6 5 3 2 2" xfId="13471"/>
    <cellStyle name="SAPBEXstdItem 2 2 6 5 3 3" xfId="13472"/>
    <cellStyle name="SAPBEXstdItem 2 2 6 5 4" xfId="13473"/>
    <cellStyle name="SAPBEXstdItem 2 2 6 5 4 2" xfId="13474"/>
    <cellStyle name="SAPBEXstdItem 2 2 6 5 5" xfId="13475"/>
    <cellStyle name="SAPBEXstdItem 2 2 6 6" xfId="13476"/>
    <cellStyle name="SAPBEXstdItem 2 2 6 6 2" xfId="13477"/>
    <cellStyle name="SAPBEXstdItem 2 2 6 6 2 2" xfId="13478"/>
    <cellStyle name="SAPBEXstdItem 2 2 6 6 3" xfId="13479"/>
    <cellStyle name="SAPBEXstdItem 2 2 6 7" xfId="13480"/>
    <cellStyle name="SAPBEXstdItem 2 2 6 7 2" xfId="13481"/>
    <cellStyle name="SAPBEXstdItem 2 2 6 8" xfId="13482"/>
    <cellStyle name="SAPBEXstdItem 2 2 6 8 2" xfId="13483"/>
    <cellStyle name="SAPBEXstdItem 2 2 6 9" xfId="13484"/>
    <cellStyle name="SAPBEXstdItem 2 2 7" xfId="13485"/>
    <cellStyle name="SAPBEXstdItem 2 2 7 2" xfId="13486"/>
    <cellStyle name="SAPBEXstdItem 2 2 7 2 2" xfId="13487"/>
    <cellStyle name="SAPBEXstdItem 2 2 7 2 2 2" xfId="13488"/>
    <cellStyle name="SAPBEXstdItem 2 2 7 2 3" xfId="13489"/>
    <cellStyle name="SAPBEXstdItem 2 2 7 3" xfId="13490"/>
    <cellStyle name="SAPBEXstdItem 2 2 7 3 2" xfId="13491"/>
    <cellStyle name="SAPBEXstdItem 2 2 7 4" xfId="13492"/>
    <cellStyle name="SAPBEXstdItem 2 2 8" xfId="13493"/>
    <cellStyle name="SAPBEXstdItem 2 2 8 2" xfId="13494"/>
    <cellStyle name="SAPBEXstdItem 2 2 8 2 2" xfId="13495"/>
    <cellStyle name="SAPBEXstdItem 2 2 8 2 2 2" xfId="13496"/>
    <cellStyle name="SAPBEXstdItem 2 2 8 2 3" xfId="13497"/>
    <cellStyle name="SAPBEXstdItem 2 2 8 3" xfId="13498"/>
    <cellStyle name="SAPBEXstdItem 2 2 8 3 2" xfId="13499"/>
    <cellStyle name="SAPBEXstdItem 2 2 8 4" xfId="13500"/>
    <cellStyle name="SAPBEXstdItem 2 2 9" xfId="13501"/>
    <cellStyle name="SAPBEXstdItem 2 2 9 2" xfId="13502"/>
    <cellStyle name="SAPBEXstdItem 2 2 9 2 2" xfId="13503"/>
    <cellStyle name="SAPBEXstdItem 2 2 9 2 2 2" xfId="13504"/>
    <cellStyle name="SAPBEXstdItem 2 2 9 2 3" xfId="13505"/>
    <cellStyle name="SAPBEXstdItem 2 2 9 3" xfId="13506"/>
    <cellStyle name="SAPBEXstdItem 2 2 9 3 2" xfId="13507"/>
    <cellStyle name="SAPBEXstdItem 2 2 9 3 2 2" xfId="13508"/>
    <cellStyle name="SAPBEXstdItem 2 2 9 3 3" xfId="13509"/>
    <cellStyle name="SAPBEXstdItem 2 2 9 4" xfId="13510"/>
    <cellStyle name="SAPBEXstdItem 2 2 9 4 2" xfId="13511"/>
    <cellStyle name="SAPBEXstdItem 2 2 9 5" xfId="13512"/>
    <cellStyle name="SAPBEXstdItem 2 2_FundsFlow" xfId="13513"/>
    <cellStyle name="SAPBEXstdItem 2 3" xfId="13514"/>
    <cellStyle name="SAPBEXstdItem 2 3 2" xfId="13515"/>
    <cellStyle name="SAPBEXstdItem 2 3 2 2" xfId="13516"/>
    <cellStyle name="SAPBEXstdItem 2 3 2 2 2" xfId="13517"/>
    <cellStyle name="SAPBEXstdItem 2 3 2 2 2 2" xfId="13518"/>
    <cellStyle name="SAPBEXstdItem 2 3 2 2 2 2 2" xfId="13519"/>
    <cellStyle name="SAPBEXstdItem 2 3 2 2 2 3" xfId="13520"/>
    <cellStyle name="SAPBEXstdItem 2 3 2 2 3" xfId="13521"/>
    <cellStyle name="SAPBEXstdItem 2 3 2 2 3 2" xfId="13522"/>
    <cellStyle name="SAPBEXstdItem 2 3 2 2 4" xfId="13523"/>
    <cellStyle name="SAPBEXstdItem 2 3 2 3" xfId="13524"/>
    <cellStyle name="SAPBEXstdItem 2 3 2 3 2" xfId="13525"/>
    <cellStyle name="SAPBEXstdItem 2 3 2 3 2 2" xfId="13526"/>
    <cellStyle name="SAPBEXstdItem 2 3 2 3 2 2 2" xfId="13527"/>
    <cellStyle name="SAPBEXstdItem 2 3 2 3 2 3" xfId="13528"/>
    <cellStyle name="SAPBEXstdItem 2 3 2 3 3" xfId="13529"/>
    <cellStyle name="SAPBEXstdItem 2 3 2 3 3 2" xfId="13530"/>
    <cellStyle name="SAPBEXstdItem 2 3 2 3 4" xfId="13531"/>
    <cellStyle name="SAPBEXstdItem 2 3 2 4" xfId="13532"/>
    <cellStyle name="SAPBEXstdItem 2 3 2 4 2" xfId="13533"/>
    <cellStyle name="SAPBEXstdItem 2 3 2 4 2 2" xfId="13534"/>
    <cellStyle name="SAPBEXstdItem 2 3 2 4 2 2 2" xfId="13535"/>
    <cellStyle name="SAPBEXstdItem 2 3 2 4 2 3" xfId="13536"/>
    <cellStyle name="SAPBEXstdItem 2 3 2 4 3" xfId="13537"/>
    <cellStyle name="SAPBEXstdItem 2 3 2 4 3 2" xfId="13538"/>
    <cellStyle name="SAPBEXstdItem 2 3 2 4 3 2 2" xfId="13539"/>
    <cellStyle name="SAPBEXstdItem 2 3 2 4 3 3" xfId="13540"/>
    <cellStyle name="SAPBEXstdItem 2 3 2 4 4" xfId="13541"/>
    <cellStyle name="SAPBEXstdItem 2 3 2 4 4 2" xfId="13542"/>
    <cellStyle name="SAPBEXstdItem 2 3 2 4 5" xfId="13543"/>
    <cellStyle name="SAPBEXstdItem 2 3 2 5" xfId="13544"/>
    <cellStyle name="SAPBEXstdItem 2 3 2 5 2" xfId="13545"/>
    <cellStyle name="SAPBEXstdItem 2 3 2 5 2 2" xfId="13546"/>
    <cellStyle name="SAPBEXstdItem 2 3 2 5 3" xfId="13547"/>
    <cellStyle name="SAPBEXstdItem 2 3 2 6" xfId="13548"/>
    <cellStyle name="SAPBEXstdItem 2 3 2 6 2" xfId="13549"/>
    <cellStyle name="SAPBEXstdItem 2 3 2 7" xfId="13550"/>
    <cellStyle name="SAPBEXstdItem 2 3 2 7 2" xfId="13551"/>
    <cellStyle name="SAPBEXstdItem 2 3 2 8" xfId="13552"/>
    <cellStyle name="SAPBEXstdItem 2 3 3" xfId="13553"/>
    <cellStyle name="SAPBEXstdItem 2 3 3 2" xfId="13554"/>
    <cellStyle name="SAPBEXstdItem 2 3 3 2 2" xfId="13555"/>
    <cellStyle name="SAPBEXstdItem 2 3 3 2 2 2" xfId="13556"/>
    <cellStyle name="SAPBEXstdItem 2 3 3 2 3" xfId="13557"/>
    <cellStyle name="SAPBEXstdItem 2 3 3 3" xfId="13558"/>
    <cellStyle name="SAPBEXstdItem 2 3 3 3 2" xfId="13559"/>
    <cellStyle name="SAPBEXstdItem 2 3 3 4" xfId="13560"/>
    <cellStyle name="SAPBEXstdItem 2 3 4" xfId="13561"/>
    <cellStyle name="SAPBEXstdItem 2 3 4 2" xfId="13562"/>
    <cellStyle name="SAPBEXstdItem 2 3 4 2 2" xfId="13563"/>
    <cellStyle name="SAPBEXstdItem 2 3 4 2 2 2" xfId="13564"/>
    <cellStyle name="SAPBEXstdItem 2 3 4 2 3" xfId="13565"/>
    <cellStyle name="SAPBEXstdItem 2 3 4 3" xfId="13566"/>
    <cellStyle name="SAPBEXstdItem 2 3 4 3 2" xfId="13567"/>
    <cellStyle name="SAPBEXstdItem 2 3 4 4" xfId="13568"/>
    <cellStyle name="SAPBEXstdItem 2 3 5" xfId="13569"/>
    <cellStyle name="SAPBEXstdItem 2 3 5 2" xfId="13570"/>
    <cellStyle name="SAPBEXstdItem 2 3 5 2 2" xfId="13571"/>
    <cellStyle name="SAPBEXstdItem 2 3 5 2 2 2" xfId="13572"/>
    <cellStyle name="SAPBEXstdItem 2 3 5 2 3" xfId="13573"/>
    <cellStyle name="SAPBEXstdItem 2 3 5 3" xfId="13574"/>
    <cellStyle name="SAPBEXstdItem 2 3 5 3 2" xfId="13575"/>
    <cellStyle name="SAPBEXstdItem 2 3 5 3 2 2" xfId="13576"/>
    <cellStyle name="SAPBEXstdItem 2 3 5 3 3" xfId="13577"/>
    <cellStyle name="SAPBEXstdItem 2 3 5 4" xfId="13578"/>
    <cellStyle name="SAPBEXstdItem 2 3 5 4 2" xfId="13579"/>
    <cellStyle name="SAPBEXstdItem 2 3 5 5" xfId="13580"/>
    <cellStyle name="SAPBEXstdItem 2 3 6" xfId="13581"/>
    <cellStyle name="SAPBEXstdItem 2 3 6 2" xfId="13582"/>
    <cellStyle name="SAPBEXstdItem 2 3 6 2 2" xfId="13583"/>
    <cellStyle name="SAPBEXstdItem 2 3 6 3" xfId="13584"/>
    <cellStyle name="SAPBEXstdItem 2 3 7" xfId="13585"/>
    <cellStyle name="SAPBEXstdItem 2 3 7 2" xfId="13586"/>
    <cellStyle name="SAPBEXstdItem 2 3 8" xfId="13587"/>
    <cellStyle name="SAPBEXstdItem 2 3 8 2" xfId="13588"/>
    <cellStyle name="SAPBEXstdItem 2 3 9" xfId="13589"/>
    <cellStyle name="SAPBEXstdItem 2 4" xfId="13590"/>
    <cellStyle name="SAPBEXstdItem 2 4 2" xfId="13591"/>
    <cellStyle name="SAPBEXstdItem 2 4 2 2" xfId="13592"/>
    <cellStyle name="SAPBEXstdItem 2 4 2 2 2" xfId="13593"/>
    <cellStyle name="SAPBEXstdItem 2 4 2 2 2 2" xfId="13594"/>
    <cellStyle name="SAPBEXstdItem 2 4 2 2 2 2 2" xfId="13595"/>
    <cellStyle name="SAPBEXstdItem 2 4 2 2 2 3" xfId="13596"/>
    <cellStyle name="SAPBEXstdItem 2 4 2 2 3" xfId="13597"/>
    <cellStyle name="SAPBEXstdItem 2 4 2 2 3 2" xfId="13598"/>
    <cellStyle name="SAPBEXstdItem 2 4 2 2 4" xfId="13599"/>
    <cellStyle name="SAPBEXstdItem 2 4 2 3" xfId="13600"/>
    <cellStyle name="SAPBEXstdItem 2 4 2 3 2" xfId="13601"/>
    <cellStyle name="SAPBEXstdItem 2 4 2 3 2 2" xfId="13602"/>
    <cellStyle name="SAPBEXstdItem 2 4 2 3 2 2 2" xfId="13603"/>
    <cellStyle name="SAPBEXstdItem 2 4 2 3 2 3" xfId="13604"/>
    <cellStyle name="SAPBEXstdItem 2 4 2 3 3" xfId="13605"/>
    <cellStyle name="SAPBEXstdItem 2 4 2 3 3 2" xfId="13606"/>
    <cellStyle name="SAPBEXstdItem 2 4 2 3 4" xfId="13607"/>
    <cellStyle name="SAPBEXstdItem 2 4 2 4" xfId="13608"/>
    <cellStyle name="SAPBEXstdItem 2 4 2 4 2" xfId="13609"/>
    <cellStyle name="SAPBEXstdItem 2 4 2 4 2 2" xfId="13610"/>
    <cellStyle name="SAPBEXstdItem 2 4 2 4 2 2 2" xfId="13611"/>
    <cellStyle name="SAPBEXstdItem 2 4 2 4 2 3" xfId="13612"/>
    <cellStyle name="SAPBEXstdItem 2 4 2 4 3" xfId="13613"/>
    <cellStyle name="SAPBEXstdItem 2 4 2 4 3 2" xfId="13614"/>
    <cellStyle name="SAPBEXstdItem 2 4 2 4 3 2 2" xfId="13615"/>
    <cellStyle name="SAPBEXstdItem 2 4 2 4 3 3" xfId="13616"/>
    <cellStyle name="SAPBEXstdItem 2 4 2 4 4" xfId="13617"/>
    <cellStyle name="SAPBEXstdItem 2 4 2 4 4 2" xfId="13618"/>
    <cellStyle name="SAPBEXstdItem 2 4 2 4 5" xfId="13619"/>
    <cellStyle name="SAPBEXstdItem 2 4 2 5" xfId="13620"/>
    <cellStyle name="SAPBEXstdItem 2 4 2 5 2" xfId="13621"/>
    <cellStyle name="SAPBEXstdItem 2 4 2 5 2 2" xfId="13622"/>
    <cellStyle name="SAPBEXstdItem 2 4 2 5 3" xfId="13623"/>
    <cellStyle name="SAPBEXstdItem 2 4 2 6" xfId="13624"/>
    <cellStyle name="SAPBEXstdItem 2 4 2 6 2" xfId="13625"/>
    <cellStyle name="SAPBEXstdItem 2 4 2 7" xfId="13626"/>
    <cellStyle name="SAPBEXstdItem 2 4 2 7 2" xfId="13627"/>
    <cellStyle name="SAPBEXstdItem 2 4 2 8" xfId="13628"/>
    <cellStyle name="SAPBEXstdItem 2 4 3" xfId="13629"/>
    <cellStyle name="SAPBEXstdItem 2 4 3 2" xfId="13630"/>
    <cellStyle name="SAPBEXstdItem 2 4 3 2 2" xfId="13631"/>
    <cellStyle name="SAPBEXstdItem 2 4 3 2 2 2" xfId="13632"/>
    <cellStyle name="SAPBEXstdItem 2 4 3 2 3" xfId="13633"/>
    <cellStyle name="SAPBEXstdItem 2 4 3 3" xfId="13634"/>
    <cellStyle name="SAPBEXstdItem 2 4 3 3 2" xfId="13635"/>
    <cellStyle name="SAPBEXstdItem 2 4 3 4" xfId="13636"/>
    <cellStyle name="SAPBEXstdItem 2 4 4" xfId="13637"/>
    <cellStyle name="SAPBEXstdItem 2 4 4 2" xfId="13638"/>
    <cellStyle name="SAPBEXstdItem 2 4 4 2 2" xfId="13639"/>
    <cellStyle name="SAPBEXstdItem 2 4 4 2 2 2" xfId="13640"/>
    <cellStyle name="SAPBEXstdItem 2 4 4 2 3" xfId="13641"/>
    <cellStyle name="SAPBEXstdItem 2 4 4 3" xfId="13642"/>
    <cellStyle name="SAPBEXstdItem 2 4 4 3 2" xfId="13643"/>
    <cellStyle name="SAPBEXstdItem 2 4 4 4" xfId="13644"/>
    <cellStyle name="SAPBEXstdItem 2 4 5" xfId="13645"/>
    <cellStyle name="SAPBEXstdItem 2 4 5 2" xfId="13646"/>
    <cellStyle name="SAPBEXstdItem 2 4 5 2 2" xfId="13647"/>
    <cellStyle name="SAPBEXstdItem 2 4 5 2 2 2" xfId="13648"/>
    <cellStyle name="SAPBEXstdItem 2 4 5 2 3" xfId="13649"/>
    <cellStyle name="SAPBEXstdItem 2 4 5 3" xfId="13650"/>
    <cellStyle name="SAPBEXstdItem 2 4 5 3 2" xfId="13651"/>
    <cellStyle name="SAPBEXstdItem 2 4 5 3 2 2" xfId="13652"/>
    <cellStyle name="SAPBEXstdItem 2 4 5 3 3" xfId="13653"/>
    <cellStyle name="SAPBEXstdItem 2 4 5 4" xfId="13654"/>
    <cellStyle name="SAPBEXstdItem 2 4 5 4 2" xfId="13655"/>
    <cellStyle name="SAPBEXstdItem 2 4 5 5" xfId="13656"/>
    <cellStyle name="SAPBEXstdItem 2 4 6" xfId="13657"/>
    <cellStyle name="SAPBEXstdItem 2 4 6 2" xfId="13658"/>
    <cellStyle name="SAPBEXstdItem 2 4 6 2 2" xfId="13659"/>
    <cellStyle name="SAPBEXstdItem 2 4 6 3" xfId="13660"/>
    <cellStyle name="SAPBEXstdItem 2 4 7" xfId="13661"/>
    <cellStyle name="SAPBEXstdItem 2 4 7 2" xfId="13662"/>
    <cellStyle name="SAPBEXstdItem 2 4 8" xfId="13663"/>
    <cellStyle name="SAPBEXstdItem 2 4 8 2" xfId="13664"/>
    <cellStyle name="SAPBEXstdItem 2 4 9" xfId="13665"/>
    <cellStyle name="SAPBEXstdItem 2 5" xfId="13666"/>
    <cellStyle name="SAPBEXstdItem 2 5 2" xfId="13667"/>
    <cellStyle name="SAPBEXstdItem 2 5 2 2" xfId="13668"/>
    <cellStyle name="SAPBEXstdItem 2 5 2 2 2" xfId="13669"/>
    <cellStyle name="SAPBEXstdItem 2 5 2 2 2 2" xfId="13670"/>
    <cellStyle name="SAPBEXstdItem 2 5 2 2 2 2 2" xfId="13671"/>
    <cellStyle name="SAPBEXstdItem 2 5 2 2 2 3" xfId="13672"/>
    <cellStyle name="SAPBEXstdItem 2 5 2 2 3" xfId="13673"/>
    <cellStyle name="SAPBEXstdItem 2 5 2 2 3 2" xfId="13674"/>
    <cellStyle name="SAPBEXstdItem 2 5 2 2 4" xfId="13675"/>
    <cellStyle name="SAPBEXstdItem 2 5 2 3" xfId="13676"/>
    <cellStyle name="SAPBEXstdItem 2 5 2 3 2" xfId="13677"/>
    <cellStyle name="SAPBEXstdItem 2 5 2 3 2 2" xfId="13678"/>
    <cellStyle name="SAPBEXstdItem 2 5 2 3 2 2 2" xfId="13679"/>
    <cellStyle name="SAPBEXstdItem 2 5 2 3 2 3" xfId="13680"/>
    <cellStyle name="SAPBEXstdItem 2 5 2 3 3" xfId="13681"/>
    <cellStyle name="SAPBEXstdItem 2 5 2 3 3 2" xfId="13682"/>
    <cellStyle name="SAPBEXstdItem 2 5 2 3 4" xfId="13683"/>
    <cellStyle name="SAPBEXstdItem 2 5 2 4" xfId="13684"/>
    <cellStyle name="SAPBEXstdItem 2 5 2 4 2" xfId="13685"/>
    <cellStyle name="SAPBEXstdItem 2 5 2 4 2 2" xfId="13686"/>
    <cellStyle name="SAPBEXstdItem 2 5 2 4 2 2 2" xfId="13687"/>
    <cellStyle name="SAPBEXstdItem 2 5 2 4 2 3" xfId="13688"/>
    <cellStyle name="SAPBEXstdItem 2 5 2 4 3" xfId="13689"/>
    <cellStyle name="SAPBEXstdItem 2 5 2 4 3 2" xfId="13690"/>
    <cellStyle name="SAPBEXstdItem 2 5 2 4 3 2 2" xfId="13691"/>
    <cellStyle name="SAPBEXstdItem 2 5 2 4 3 3" xfId="13692"/>
    <cellStyle name="SAPBEXstdItem 2 5 2 4 4" xfId="13693"/>
    <cellStyle name="SAPBEXstdItem 2 5 2 4 4 2" xfId="13694"/>
    <cellStyle name="SAPBEXstdItem 2 5 2 4 5" xfId="13695"/>
    <cellStyle name="SAPBEXstdItem 2 5 2 5" xfId="13696"/>
    <cellStyle name="SAPBEXstdItem 2 5 2 5 2" xfId="13697"/>
    <cellStyle name="SAPBEXstdItem 2 5 2 5 2 2" xfId="13698"/>
    <cellStyle name="SAPBEXstdItem 2 5 2 5 3" xfId="13699"/>
    <cellStyle name="SAPBEXstdItem 2 5 2 6" xfId="13700"/>
    <cellStyle name="SAPBEXstdItem 2 5 2 6 2" xfId="13701"/>
    <cellStyle name="SAPBEXstdItem 2 5 2 7" xfId="13702"/>
    <cellStyle name="SAPBEXstdItem 2 5 2 7 2" xfId="13703"/>
    <cellStyle name="SAPBEXstdItem 2 5 2 8" xfId="13704"/>
    <cellStyle name="SAPBEXstdItem 2 5 3" xfId="13705"/>
    <cellStyle name="SAPBEXstdItem 2 5 3 2" xfId="13706"/>
    <cellStyle name="SAPBEXstdItem 2 5 3 2 2" xfId="13707"/>
    <cellStyle name="SAPBEXstdItem 2 5 3 2 2 2" xfId="13708"/>
    <cellStyle name="SAPBEXstdItem 2 5 3 2 3" xfId="13709"/>
    <cellStyle name="SAPBEXstdItem 2 5 3 3" xfId="13710"/>
    <cellStyle name="SAPBEXstdItem 2 5 3 3 2" xfId="13711"/>
    <cellStyle name="SAPBEXstdItem 2 5 3 4" xfId="13712"/>
    <cellStyle name="SAPBEXstdItem 2 5 4" xfId="13713"/>
    <cellStyle name="SAPBEXstdItem 2 5 4 2" xfId="13714"/>
    <cellStyle name="SAPBEXstdItem 2 5 4 2 2" xfId="13715"/>
    <cellStyle name="SAPBEXstdItem 2 5 4 2 2 2" xfId="13716"/>
    <cellStyle name="SAPBEXstdItem 2 5 4 2 3" xfId="13717"/>
    <cellStyle name="SAPBEXstdItem 2 5 4 3" xfId="13718"/>
    <cellStyle name="SAPBEXstdItem 2 5 4 3 2" xfId="13719"/>
    <cellStyle name="SAPBEXstdItem 2 5 4 4" xfId="13720"/>
    <cellStyle name="SAPBEXstdItem 2 5 5" xfId="13721"/>
    <cellStyle name="SAPBEXstdItem 2 5 5 2" xfId="13722"/>
    <cellStyle name="SAPBEXstdItem 2 5 5 2 2" xfId="13723"/>
    <cellStyle name="SAPBEXstdItem 2 5 5 2 2 2" xfId="13724"/>
    <cellStyle name="SAPBEXstdItem 2 5 5 2 3" xfId="13725"/>
    <cellStyle name="SAPBEXstdItem 2 5 5 3" xfId="13726"/>
    <cellStyle name="SAPBEXstdItem 2 5 5 3 2" xfId="13727"/>
    <cellStyle name="SAPBEXstdItem 2 5 5 3 2 2" xfId="13728"/>
    <cellStyle name="SAPBEXstdItem 2 5 5 3 3" xfId="13729"/>
    <cellStyle name="SAPBEXstdItem 2 5 5 4" xfId="13730"/>
    <cellStyle name="SAPBEXstdItem 2 5 5 4 2" xfId="13731"/>
    <cellStyle name="SAPBEXstdItem 2 5 5 5" xfId="13732"/>
    <cellStyle name="SAPBEXstdItem 2 5 6" xfId="13733"/>
    <cellStyle name="SAPBEXstdItem 2 5 6 2" xfId="13734"/>
    <cellStyle name="SAPBEXstdItem 2 5 6 2 2" xfId="13735"/>
    <cellStyle name="SAPBEXstdItem 2 5 6 3" xfId="13736"/>
    <cellStyle name="SAPBEXstdItem 2 5 7" xfId="13737"/>
    <cellStyle name="SAPBEXstdItem 2 5 7 2" xfId="13738"/>
    <cellStyle name="SAPBEXstdItem 2 5 8" xfId="13739"/>
    <cellStyle name="SAPBEXstdItem 2 5 8 2" xfId="13740"/>
    <cellStyle name="SAPBEXstdItem 2 5 9" xfId="13741"/>
    <cellStyle name="SAPBEXstdItem 2 6" xfId="13742"/>
    <cellStyle name="SAPBEXstdItem 2 6 2" xfId="13743"/>
    <cellStyle name="SAPBEXstdItem 2 6 2 2" xfId="13744"/>
    <cellStyle name="SAPBEXstdItem 2 6 2 2 2" xfId="13745"/>
    <cellStyle name="SAPBEXstdItem 2 6 2 2 2 2" xfId="13746"/>
    <cellStyle name="SAPBEXstdItem 2 6 2 2 3" xfId="13747"/>
    <cellStyle name="SAPBEXstdItem 2 6 2 3" xfId="13748"/>
    <cellStyle name="SAPBEXstdItem 2 6 2 3 2" xfId="13749"/>
    <cellStyle name="SAPBEXstdItem 2 6 2 4" xfId="13750"/>
    <cellStyle name="SAPBEXstdItem 2 6 3" xfId="13751"/>
    <cellStyle name="SAPBEXstdItem 2 6 3 2" xfId="13752"/>
    <cellStyle name="SAPBEXstdItem 2 6 3 2 2" xfId="13753"/>
    <cellStyle name="SAPBEXstdItem 2 6 3 2 2 2" xfId="13754"/>
    <cellStyle name="SAPBEXstdItem 2 6 3 2 3" xfId="13755"/>
    <cellStyle name="SAPBEXstdItem 2 6 3 3" xfId="13756"/>
    <cellStyle name="SAPBEXstdItem 2 6 3 3 2" xfId="13757"/>
    <cellStyle name="SAPBEXstdItem 2 6 3 4" xfId="13758"/>
    <cellStyle name="SAPBEXstdItem 2 6 4" xfId="13759"/>
    <cellStyle name="SAPBEXstdItem 2 6 4 2" xfId="13760"/>
    <cellStyle name="SAPBEXstdItem 2 6 4 2 2" xfId="13761"/>
    <cellStyle name="SAPBEXstdItem 2 6 4 2 2 2" xfId="13762"/>
    <cellStyle name="SAPBEXstdItem 2 6 4 2 3" xfId="13763"/>
    <cellStyle name="SAPBEXstdItem 2 6 4 3" xfId="13764"/>
    <cellStyle name="SAPBEXstdItem 2 6 4 3 2" xfId="13765"/>
    <cellStyle name="SAPBEXstdItem 2 6 4 3 2 2" xfId="13766"/>
    <cellStyle name="SAPBEXstdItem 2 6 4 3 3" xfId="13767"/>
    <cellStyle name="SAPBEXstdItem 2 6 4 4" xfId="13768"/>
    <cellStyle name="SAPBEXstdItem 2 6 4 4 2" xfId="13769"/>
    <cellStyle name="SAPBEXstdItem 2 6 4 5" xfId="13770"/>
    <cellStyle name="SAPBEXstdItem 2 6 5" xfId="13771"/>
    <cellStyle name="SAPBEXstdItem 2 6 5 2" xfId="13772"/>
    <cellStyle name="SAPBEXstdItem 2 6 5 2 2" xfId="13773"/>
    <cellStyle name="SAPBEXstdItem 2 6 5 3" xfId="13774"/>
    <cellStyle name="SAPBEXstdItem 2 6 6" xfId="13775"/>
    <cellStyle name="SAPBEXstdItem 2 6 6 2" xfId="13776"/>
    <cellStyle name="SAPBEXstdItem 2 6 7" xfId="13777"/>
    <cellStyle name="SAPBEXstdItem 2 6 7 2" xfId="13778"/>
    <cellStyle name="SAPBEXstdItem 2 6 8" xfId="13779"/>
    <cellStyle name="SAPBEXstdItem 2 7" xfId="13780"/>
    <cellStyle name="SAPBEXstdItem 2 7 2" xfId="13781"/>
    <cellStyle name="SAPBEXstdItem 2 7 2 2" xfId="13782"/>
    <cellStyle name="SAPBEXstdItem 2 7 2 2 2" xfId="13783"/>
    <cellStyle name="SAPBEXstdItem 2 7 2 2 2 2" xfId="13784"/>
    <cellStyle name="SAPBEXstdItem 2 7 2 2 2 2 2" xfId="13785"/>
    <cellStyle name="SAPBEXstdItem 2 7 2 2 2 3" xfId="13786"/>
    <cellStyle name="SAPBEXstdItem 2 7 2 2 3" xfId="13787"/>
    <cellStyle name="SAPBEXstdItem 2 7 2 2 3 2" xfId="13788"/>
    <cellStyle name="SAPBEXstdItem 2 7 2 2 4" xfId="13789"/>
    <cellStyle name="SAPBEXstdItem 2 7 2 3" xfId="13790"/>
    <cellStyle name="SAPBEXstdItem 2 7 2 3 2" xfId="13791"/>
    <cellStyle name="SAPBEXstdItem 2 7 2 3 2 2" xfId="13792"/>
    <cellStyle name="SAPBEXstdItem 2 7 2 3 2 2 2" xfId="13793"/>
    <cellStyle name="SAPBEXstdItem 2 7 2 3 2 3" xfId="13794"/>
    <cellStyle name="SAPBEXstdItem 2 7 2 3 3" xfId="13795"/>
    <cellStyle name="SAPBEXstdItem 2 7 2 3 3 2" xfId="13796"/>
    <cellStyle name="SAPBEXstdItem 2 7 2 3 4" xfId="13797"/>
    <cellStyle name="SAPBEXstdItem 2 7 2 4" xfId="13798"/>
    <cellStyle name="SAPBEXstdItem 2 7 2 4 2" xfId="13799"/>
    <cellStyle name="SAPBEXstdItem 2 7 2 4 2 2" xfId="13800"/>
    <cellStyle name="SAPBEXstdItem 2 7 2 4 2 2 2" xfId="13801"/>
    <cellStyle name="SAPBEXstdItem 2 7 2 4 2 3" xfId="13802"/>
    <cellStyle name="SAPBEXstdItem 2 7 2 4 3" xfId="13803"/>
    <cellStyle name="SAPBEXstdItem 2 7 2 4 3 2" xfId="13804"/>
    <cellStyle name="SAPBEXstdItem 2 7 2 4 3 2 2" xfId="13805"/>
    <cellStyle name="SAPBEXstdItem 2 7 2 4 3 3" xfId="13806"/>
    <cellStyle name="SAPBEXstdItem 2 7 2 4 4" xfId="13807"/>
    <cellStyle name="SAPBEXstdItem 2 7 2 4 4 2" xfId="13808"/>
    <cellStyle name="SAPBEXstdItem 2 7 2 4 5" xfId="13809"/>
    <cellStyle name="SAPBEXstdItem 2 7 2 5" xfId="13810"/>
    <cellStyle name="SAPBEXstdItem 2 7 2 5 2" xfId="13811"/>
    <cellStyle name="SAPBEXstdItem 2 7 2 5 2 2" xfId="13812"/>
    <cellStyle name="SAPBEXstdItem 2 7 2 5 3" xfId="13813"/>
    <cellStyle name="SAPBEXstdItem 2 7 2 6" xfId="13814"/>
    <cellStyle name="SAPBEXstdItem 2 7 2 6 2" xfId="13815"/>
    <cellStyle name="SAPBEXstdItem 2 7 2 7" xfId="13816"/>
    <cellStyle name="SAPBEXstdItem 2 7 2 7 2" xfId="13817"/>
    <cellStyle name="SAPBEXstdItem 2 7 2 8" xfId="13818"/>
    <cellStyle name="SAPBEXstdItem 2 7 3" xfId="13819"/>
    <cellStyle name="SAPBEXstdItem 2 7 3 2" xfId="13820"/>
    <cellStyle name="SAPBEXstdItem 2 7 3 2 2" xfId="13821"/>
    <cellStyle name="SAPBEXstdItem 2 7 3 2 2 2" xfId="13822"/>
    <cellStyle name="SAPBEXstdItem 2 7 3 2 3" xfId="13823"/>
    <cellStyle name="SAPBEXstdItem 2 7 3 3" xfId="13824"/>
    <cellStyle name="SAPBEXstdItem 2 7 3 3 2" xfId="13825"/>
    <cellStyle name="SAPBEXstdItem 2 7 3 4" xfId="13826"/>
    <cellStyle name="SAPBEXstdItem 2 7 4" xfId="13827"/>
    <cellStyle name="SAPBEXstdItem 2 7 4 2" xfId="13828"/>
    <cellStyle name="SAPBEXstdItem 2 7 4 2 2" xfId="13829"/>
    <cellStyle name="SAPBEXstdItem 2 7 4 2 2 2" xfId="13830"/>
    <cellStyle name="SAPBEXstdItem 2 7 4 2 3" xfId="13831"/>
    <cellStyle name="SAPBEXstdItem 2 7 4 3" xfId="13832"/>
    <cellStyle name="SAPBEXstdItem 2 7 4 3 2" xfId="13833"/>
    <cellStyle name="SAPBEXstdItem 2 7 4 4" xfId="13834"/>
    <cellStyle name="SAPBEXstdItem 2 7 5" xfId="13835"/>
    <cellStyle name="SAPBEXstdItem 2 7 5 2" xfId="13836"/>
    <cellStyle name="SAPBEXstdItem 2 7 5 2 2" xfId="13837"/>
    <cellStyle name="SAPBEXstdItem 2 7 5 2 2 2" xfId="13838"/>
    <cellStyle name="SAPBEXstdItem 2 7 5 2 3" xfId="13839"/>
    <cellStyle name="SAPBEXstdItem 2 7 5 3" xfId="13840"/>
    <cellStyle name="SAPBEXstdItem 2 7 5 3 2" xfId="13841"/>
    <cellStyle name="SAPBEXstdItem 2 7 5 3 2 2" xfId="13842"/>
    <cellStyle name="SAPBEXstdItem 2 7 5 3 3" xfId="13843"/>
    <cellStyle name="SAPBEXstdItem 2 7 5 4" xfId="13844"/>
    <cellStyle name="SAPBEXstdItem 2 7 5 4 2" xfId="13845"/>
    <cellStyle name="SAPBEXstdItem 2 7 5 5" xfId="13846"/>
    <cellStyle name="SAPBEXstdItem 2 7 6" xfId="13847"/>
    <cellStyle name="SAPBEXstdItem 2 7 6 2" xfId="13848"/>
    <cellStyle name="SAPBEXstdItem 2 7 6 2 2" xfId="13849"/>
    <cellStyle name="SAPBEXstdItem 2 7 6 3" xfId="13850"/>
    <cellStyle name="SAPBEXstdItem 2 7 7" xfId="13851"/>
    <cellStyle name="SAPBEXstdItem 2 7 7 2" xfId="13852"/>
    <cellStyle name="SAPBEXstdItem 2 7 8" xfId="13853"/>
    <cellStyle name="SAPBEXstdItem 2 7 8 2" xfId="13854"/>
    <cellStyle name="SAPBEXstdItem 2 7 9" xfId="13855"/>
    <cellStyle name="SAPBEXstdItem 2 8" xfId="13856"/>
    <cellStyle name="SAPBEXstdItem 2 8 2" xfId="13857"/>
    <cellStyle name="SAPBEXstdItem 2 8 2 2" xfId="13858"/>
    <cellStyle name="SAPBEXstdItem 2 8 2 2 2" xfId="13859"/>
    <cellStyle name="SAPBEXstdItem 2 8 2 3" xfId="13860"/>
    <cellStyle name="SAPBEXstdItem 2 8 3" xfId="13861"/>
    <cellStyle name="SAPBEXstdItem 2 8 3 2" xfId="13862"/>
    <cellStyle name="SAPBEXstdItem 2 8 4" xfId="13863"/>
    <cellStyle name="SAPBEXstdItem 2 9" xfId="13864"/>
    <cellStyle name="SAPBEXstdItem 2 9 2" xfId="13865"/>
    <cellStyle name="SAPBEXstdItem 2 9 2 2" xfId="13866"/>
    <cellStyle name="SAPBEXstdItem 2 9 2 2 2" xfId="13867"/>
    <cellStyle name="SAPBEXstdItem 2 9 2 3" xfId="13868"/>
    <cellStyle name="SAPBEXstdItem 2 9 3" xfId="13869"/>
    <cellStyle name="SAPBEXstdItem 2 9 3 2" xfId="13870"/>
    <cellStyle name="SAPBEXstdItem 2 9 4" xfId="13871"/>
    <cellStyle name="SAPBEXstdItem 2_FundsFlow" xfId="13872"/>
    <cellStyle name="Sheet Title" xfId="13873"/>
    <cellStyle name="Sheet_Header" xfId="13874"/>
    <cellStyle name="Sign Line M" xfId="13875"/>
    <cellStyle name="Sign Name" xfId="13876"/>
    <cellStyle name="Sign Name CM" xfId="13877"/>
    <cellStyle name="Sign Name Wrap NB" xfId="13878"/>
    <cellStyle name="Standard_Auslauf FL Verträge" xfId="13879"/>
    <cellStyle name="Stile 1" xfId="13880"/>
    <cellStyle name="Table_Heading" xfId="13881"/>
    <cellStyle name="Technical_Input" xfId="13882"/>
    <cellStyle name="Testo avviso" xfId="13883"/>
    <cellStyle name="Testo descrittivo" xfId="13884"/>
    <cellStyle name="Texto de advertencia 2" xfId="13885"/>
    <cellStyle name="Texto explicativo 2" xfId="13886"/>
    <cellStyle name="Title 2" xfId="13887"/>
    <cellStyle name="Title 2 2" xfId="13888"/>
    <cellStyle name="Title 2 3" xfId="13889"/>
    <cellStyle name="Title 2 4" xfId="13890"/>
    <cellStyle name="Title 2_FundsFlow" xfId="13891"/>
    <cellStyle name="Title 3" xfId="13892"/>
    <cellStyle name="Title 4" xfId="13893"/>
    <cellStyle name="Title 4 2" xfId="13894"/>
    <cellStyle name="Title 4 3" xfId="13895"/>
    <cellStyle name="Title 5" xfId="13896"/>
    <cellStyle name="Title 6" xfId="13897"/>
    <cellStyle name="Title 7" xfId="13898"/>
    <cellStyle name="Title 8" xfId="13899"/>
    <cellStyle name="Titolo" xfId="13900"/>
    <cellStyle name="Titolo 1" xfId="13901"/>
    <cellStyle name="Titolo 2" xfId="13902"/>
    <cellStyle name="Titolo 3" xfId="13903"/>
    <cellStyle name="Titolo 3 2" xfId="13904"/>
    <cellStyle name="Titolo 4" xfId="13905"/>
    <cellStyle name="titre4" xfId="13906"/>
    <cellStyle name="Título 1 2" xfId="13907"/>
    <cellStyle name="Título 2 2" xfId="13908"/>
    <cellStyle name="Título 3 2" xfId="13909"/>
    <cellStyle name="Título 3 2 2" xfId="13910"/>
    <cellStyle name="Título 4" xfId="13911"/>
    <cellStyle name="Total 2" xfId="13912"/>
    <cellStyle name="Total 2 10" xfId="13913"/>
    <cellStyle name="Total 2 11" xfId="13914"/>
    <cellStyle name="Total 2 11 2" xfId="13915"/>
    <cellStyle name="Total 2 11 2 2" xfId="13916"/>
    <cellStyle name="Total 2 11 3" xfId="13917"/>
    <cellStyle name="Total 2 12" xfId="13918"/>
    <cellStyle name="Total 2 12 2" xfId="13919"/>
    <cellStyle name="Total 2 13" xfId="13920"/>
    <cellStyle name="Total 2 13 2" xfId="13921"/>
    <cellStyle name="Total 2 14" xfId="13922"/>
    <cellStyle name="Total 2 2" xfId="13923"/>
    <cellStyle name="Total 2 2 10" xfId="13924"/>
    <cellStyle name="Total 2 2 10 2" xfId="13925"/>
    <cellStyle name="Total 2 2 11" xfId="13926"/>
    <cellStyle name="Total 2 2 11 2" xfId="13927"/>
    <cellStyle name="Total 2 2 12" xfId="13928"/>
    <cellStyle name="Total 2 2 2" xfId="13929"/>
    <cellStyle name="Total 2 2 2 2" xfId="13930"/>
    <cellStyle name="Total 2 2 2 2 2" xfId="13931"/>
    <cellStyle name="Total 2 2 2 2 2 2" xfId="13932"/>
    <cellStyle name="Total 2 2 2 2 2 2 2" xfId="13933"/>
    <cellStyle name="Total 2 2 2 2 2 2 2 2" xfId="13934"/>
    <cellStyle name="Total 2 2 2 2 2 2 3" xfId="13935"/>
    <cellStyle name="Total 2 2 2 2 2 3" xfId="13936"/>
    <cellStyle name="Total 2 2 2 2 2 3 2" xfId="13937"/>
    <cellStyle name="Total 2 2 2 2 2 4" xfId="13938"/>
    <cellStyle name="Total 2 2 2 2 3" xfId="13939"/>
    <cellStyle name="Total 2 2 2 2 3 2" xfId="13940"/>
    <cellStyle name="Total 2 2 2 2 3 2 2" xfId="13941"/>
    <cellStyle name="Total 2 2 2 2 3 2 2 2" xfId="13942"/>
    <cellStyle name="Total 2 2 2 2 3 2 3" xfId="13943"/>
    <cellStyle name="Total 2 2 2 2 3 3" xfId="13944"/>
    <cellStyle name="Total 2 2 2 2 3 3 2" xfId="13945"/>
    <cellStyle name="Total 2 2 2 2 3 4" xfId="13946"/>
    <cellStyle name="Total 2 2 2 2 4" xfId="13947"/>
    <cellStyle name="Total 2 2 2 2 4 2" xfId="13948"/>
    <cellStyle name="Total 2 2 2 2 4 2 2" xfId="13949"/>
    <cellStyle name="Total 2 2 2 2 4 2 2 2" xfId="13950"/>
    <cellStyle name="Total 2 2 2 2 4 2 3" xfId="13951"/>
    <cellStyle name="Total 2 2 2 2 4 3" xfId="13952"/>
    <cellStyle name="Total 2 2 2 2 4 3 2" xfId="13953"/>
    <cellStyle name="Total 2 2 2 2 4 3 2 2" xfId="13954"/>
    <cellStyle name="Total 2 2 2 2 4 3 3" xfId="13955"/>
    <cellStyle name="Total 2 2 2 2 4 4" xfId="13956"/>
    <cellStyle name="Total 2 2 2 2 4 4 2" xfId="13957"/>
    <cellStyle name="Total 2 2 2 2 4 5" xfId="13958"/>
    <cellStyle name="Total 2 2 2 2 5" xfId="13959"/>
    <cellStyle name="Total 2 2 2 2 5 2" xfId="13960"/>
    <cellStyle name="Total 2 2 2 2 5 2 2" xfId="13961"/>
    <cellStyle name="Total 2 2 2 2 5 3" xfId="13962"/>
    <cellStyle name="Total 2 2 2 2 6" xfId="13963"/>
    <cellStyle name="Total 2 2 2 2 6 2" xfId="13964"/>
    <cellStyle name="Total 2 2 2 2 7" xfId="13965"/>
    <cellStyle name="Total 2 2 2 2 7 2" xfId="13966"/>
    <cellStyle name="Total 2 2 2 2 8" xfId="13967"/>
    <cellStyle name="Total 2 2 2 3" xfId="13968"/>
    <cellStyle name="Total 2 2 2 3 2" xfId="13969"/>
    <cellStyle name="Total 2 2 2 3 2 2" xfId="13970"/>
    <cellStyle name="Total 2 2 2 3 2 2 2" xfId="13971"/>
    <cellStyle name="Total 2 2 2 3 2 3" xfId="13972"/>
    <cellStyle name="Total 2 2 2 3 3" xfId="13973"/>
    <cellStyle name="Total 2 2 2 3 3 2" xfId="13974"/>
    <cellStyle name="Total 2 2 2 3 4" xfId="13975"/>
    <cellStyle name="Total 2 2 2 4" xfId="13976"/>
    <cellStyle name="Total 2 2 2 4 2" xfId="13977"/>
    <cellStyle name="Total 2 2 2 4 2 2" xfId="13978"/>
    <cellStyle name="Total 2 2 2 4 2 2 2" xfId="13979"/>
    <cellStyle name="Total 2 2 2 4 2 3" xfId="13980"/>
    <cellStyle name="Total 2 2 2 4 3" xfId="13981"/>
    <cellStyle name="Total 2 2 2 4 3 2" xfId="13982"/>
    <cellStyle name="Total 2 2 2 4 4" xfId="13983"/>
    <cellStyle name="Total 2 2 2 5" xfId="13984"/>
    <cellStyle name="Total 2 2 2 5 2" xfId="13985"/>
    <cellStyle name="Total 2 2 2 5 2 2" xfId="13986"/>
    <cellStyle name="Total 2 2 2 5 2 2 2" xfId="13987"/>
    <cellStyle name="Total 2 2 2 5 2 3" xfId="13988"/>
    <cellStyle name="Total 2 2 2 5 3" xfId="13989"/>
    <cellStyle name="Total 2 2 2 5 3 2" xfId="13990"/>
    <cellStyle name="Total 2 2 2 5 3 2 2" xfId="13991"/>
    <cellStyle name="Total 2 2 2 5 3 3" xfId="13992"/>
    <cellStyle name="Total 2 2 2 5 4" xfId="13993"/>
    <cellStyle name="Total 2 2 2 5 4 2" xfId="13994"/>
    <cellStyle name="Total 2 2 2 5 5" xfId="13995"/>
    <cellStyle name="Total 2 2 2 6" xfId="13996"/>
    <cellStyle name="Total 2 2 2 6 2" xfId="13997"/>
    <cellStyle name="Total 2 2 2 6 2 2" xfId="13998"/>
    <cellStyle name="Total 2 2 2 6 3" xfId="13999"/>
    <cellStyle name="Total 2 2 2 7" xfId="14000"/>
    <cellStyle name="Total 2 2 2 7 2" xfId="14001"/>
    <cellStyle name="Total 2 2 2 8" xfId="14002"/>
    <cellStyle name="Total 2 2 2 8 2" xfId="14003"/>
    <cellStyle name="Total 2 2 2 9" xfId="14004"/>
    <cellStyle name="Total 2 2 3" xfId="14005"/>
    <cellStyle name="Total 2 2 3 2" xfId="14006"/>
    <cellStyle name="Total 2 2 3 2 2" xfId="14007"/>
    <cellStyle name="Total 2 2 3 2 2 2" xfId="14008"/>
    <cellStyle name="Total 2 2 3 2 2 2 2" xfId="14009"/>
    <cellStyle name="Total 2 2 3 2 2 2 2 2" xfId="14010"/>
    <cellStyle name="Total 2 2 3 2 2 2 3" xfId="14011"/>
    <cellStyle name="Total 2 2 3 2 2 3" xfId="14012"/>
    <cellStyle name="Total 2 2 3 2 2 3 2" xfId="14013"/>
    <cellStyle name="Total 2 2 3 2 2 4" xfId="14014"/>
    <cellStyle name="Total 2 2 3 2 3" xfId="14015"/>
    <cellStyle name="Total 2 2 3 2 3 2" xfId="14016"/>
    <cellStyle name="Total 2 2 3 2 3 2 2" xfId="14017"/>
    <cellStyle name="Total 2 2 3 2 3 2 2 2" xfId="14018"/>
    <cellStyle name="Total 2 2 3 2 3 2 3" xfId="14019"/>
    <cellStyle name="Total 2 2 3 2 3 3" xfId="14020"/>
    <cellStyle name="Total 2 2 3 2 3 3 2" xfId="14021"/>
    <cellStyle name="Total 2 2 3 2 3 4" xfId="14022"/>
    <cellStyle name="Total 2 2 3 2 4" xfId="14023"/>
    <cellStyle name="Total 2 2 3 2 4 2" xfId="14024"/>
    <cellStyle name="Total 2 2 3 2 4 2 2" xfId="14025"/>
    <cellStyle name="Total 2 2 3 2 4 2 2 2" xfId="14026"/>
    <cellStyle name="Total 2 2 3 2 4 2 3" xfId="14027"/>
    <cellStyle name="Total 2 2 3 2 4 3" xfId="14028"/>
    <cellStyle name="Total 2 2 3 2 4 3 2" xfId="14029"/>
    <cellStyle name="Total 2 2 3 2 4 3 2 2" xfId="14030"/>
    <cellStyle name="Total 2 2 3 2 4 3 3" xfId="14031"/>
    <cellStyle name="Total 2 2 3 2 4 4" xfId="14032"/>
    <cellStyle name="Total 2 2 3 2 4 4 2" xfId="14033"/>
    <cellStyle name="Total 2 2 3 2 4 5" xfId="14034"/>
    <cellStyle name="Total 2 2 3 2 5" xfId="14035"/>
    <cellStyle name="Total 2 2 3 2 5 2" xfId="14036"/>
    <cellStyle name="Total 2 2 3 2 5 2 2" xfId="14037"/>
    <cellStyle name="Total 2 2 3 2 5 3" xfId="14038"/>
    <cellStyle name="Total 2 2 3 2 6" xfId="14039"/>
    <cellStyle name="Total 2 2 3 2 6 2" xfId="14040"/>
    <cellStyle name="Total 2 2 3 2 7" xfId="14041"/>
    <cellStyle name="Total 2 2 3 2 7 2" xfId="14042"/>
    <cellStyle name="Total 2 2 3 2 8" xfId="14043"/>
    <cellStyle name="Total 2 2 3 3" xfId="14044"/>
    <cellStyle name="Total 2 2 3 3 2" xfId="14045"/>
    <cellStyle name="Total 2 2 3 3 2 2" xfId="14046"/>
    <cellStyle name="Total 2 2 3 3 2 2 2" xfId="14047"/>
    <cellStyle name="Total 2 2 3 3 2 3" xfId="14048"/>
    <cellStyle name="Total 2 2 3 3 3" xfId="14049"/>
    <cellStyle name="Total 2 2 3 3 3 2" xfId="14050"/>
    <cellStyle name="Total 2 2 3 3 4" xfId="14051"/>
    <cellStyle name="Total 2 2 3 4" xfId="14052"/>
    <cellStyle name="Total 2 2 3 4 2" xfId="14053"/>
    <cellStyle name="Total 2 2 3 4 2 2" xfId="14054"/>
    <cellStyle name="Total 2 2 3 4 2 2 2" xfId="14055"/>
    <cellStyle name="Total 2 2 3 4 2 3" xfId="14056"/>
    <cellStyle name="Total 2 2 3 4 3" xfId="14057"/>
    <cellStyle name="Total 2 2 3 4 3 2" xfId="14058"/>
    <cellStyle name="Total 2 2 3 4 4" xfId="14059"/>
    <cellStyle name="Total 2 2 3 5" xfId="14060"/>
    <cellStyle name="Total 2 2 3 5 2" xfId="14061"/>
    <cellStyle name="Total 2 2 3 5 2 2" xfId="14062"/>
    <cellStyle name="Total 2 2 3 5 2 2 2" xfId="14063"/>
    <cellStyle name="Total 2 2 3 5 2 3" xfId="14064"/>
    <cellStyle name="Total 2 2 3 5 3" xfId="14065"/>
    <cellStyle name="Total 2 2 3 5 3 2" xfId="14066"/>
    <cellStyle name="Total 2 2 3 5 3 2 2" xfId="14067"/>
    <cellStyle name="Total 2 2 3 5 3 3" xfId="14068"/>
    <cellStyle name="Total 2 2 3 5 4" xfId="14069"/>
    <cellStyle name="Total 2 2 3 5 4 2" xfId="14070"/>
    <cellStyle name="Total 2 2 3 5 5" xfId="14071"/>
    <cellStyle name="Total 2 2 3 6" xfId="14072"/>
    <cellStyle name="Total 2 2 3 6 2" xfId="14073"/>
    <cellStyle name="Total 2 2 3 6 2 2" xfId="14074"/>
    <cellStyle name="Total 2 2 3 6 3" xfId="14075"/>
    <cellStyle name="Total 2 2 3 7" xfId="14076"/>
    <cellStyle name="Total 2 2 3 7 2" xfId="14077"/>
    <cellStyle name="Total 2 2 3 8" xfId="14078"/>
    <cellStyle name="Total 2 2 3 8 2" xfId="14079"/>
    <cellStyle name="Total 2 2 3 9" xfId="14080"/>
    <cellStyle name="Total 2 2 4" xfId="14081"/>
    <cellStyle name="Total 2 2 4 2" xfId="14082"/>
    <cellStyle name="Total 2 2 4 2 2" xfId="14083"/>
    <cellStyle name="Total 2 2 4 2 2 2" xfId="14084"/>
    <cellStyle name="Total 2 2 4 2 2 2 2" xfId="14085"/>
    <cellStyle name="Total 2 2 4 2 2 3" xfId="14086"/>
    <cellStyle name="Total 2 2 4 2 3" xfId="14087"/>
    <cellStyle name="Total 2 2 4 2 3 2" xfId="14088"/>
    <cellStyle name="Total 2 2 4 2 4" xfId="14089"/>
    <cellStyle name="Total 2 2 4 3" xfId="14090"/>
    <cellStyle name="Total 2 2 4 3 2" xfId="14091"/>
    <cellStyle name="Total 2 2 4 3 2 2" xfId="14092"/>
    <cellStyle name="Total 2 2 4 3 2 2 2" xfId="14093"/>
    <cellStyle name="Total 2 2 4 3 2 3" xfId="14094"/>
    <cellStyle name="Total 2 2 4 3 3" xfId="14095"/>
    <cellStyle name="Total 2 2 4 3 3 2" xfId="14096"/>
    <cellStyle name="Total 2 2 4 3 4" xfId="14097"/>
    <cellStyle name="Total 2 2 4 4" xfId="14098"/>
    <cellStyle name="Total 2 2 4 4 2" xfId="14099"/>
    <cellStyle name="Total 2 2 4 4 2 2" xfId="14100"/>
    <cellStyle name="Total 2 2 4 4 2 2 2" xfId="14101"/>
    <cellStyle name="Total 2 2 4 4 2 3" xfId="14102"/>
    <cellStyle name="Total 2 2 4 4 3" xfId="14103"/>
    <cellStyle name="Total 2 2 4 4 3 2" xfId="14104"/>
    <cellStyle name="Total 2 2 4 4 3 2 2" xfId="14105"/>
    <cellStyle name="Total 2 2 4 4 3 3" xfId="14106"/>
    <cellStyle name="Total 2 2 4 4 4" xfId="14107"/>
    <cellStyle name="Total 2 2 4 4 4 2" xfId="14108"/>
    <cellStyle name="Total 2 2 4 4 5" xfId="14109"/>
    <cellStyle name="Total 2 2 4 5" xfId="14110"/>
    <cellStyle name="Total 2 2 4 5 2" xfId="14111"/>
    <cellStyle name="Total 2 2 4 5 2 2" xfId="14112"/>
    <cellStyle name="Total 2 2 4 5 3" xfId="14113"/>
    <cellStyle name="Total 2 2 4 6" xfId="14114"/>
    <cellStyle name="Total 2 2 4 6 2" xfId="14115"/>
    <cellStyle name="Total 2 2 4 7" xfId="14116"/>
    <cellStyle name="Total 2 2 4 7 2" xfId="14117"/>
    <cellStyle name="Total 2 2 4 8" xfId="14118"/>
    <cellStyle name="Total 2 2 5" xfId="14119"/>
    <cellStyle name="Total 2 2 5 2" xfId="14120"/>
    <cellStyle name="Total 2 2 5 2 2" xfId="14121"/>
    <cellStyle name="Total 2 2 5 2 2 2" xfId="14122"/>
    <cellStyle name="Total 2 2 5 2 2 2 2" xfId="14123"/>
    <cellStyle name="Total 2 2 5 2 2 2 2 2" xfId="14124"/>
    <cellStyle name="Total 2 2 5 2 2 2 3" xfId="14125"/>
    <cellStyle name="Total 2 2 5 2 2 3" xfId="14126"/>
    <cellStyle name="Total 2 2 5 2 2 3 2" xfId="14127"/>
    <cellStyle name="Total 2 2 5 2 2 4" xfId="14128"/>
    <cellStyle name="Total 2 2 5 2 3" xfId="14129"/>
    <cellStyle name="Total 2 2 5 2 3 2" xfId="14130"/>
    <cellStyle name="Total 2 2 5 2 3 2 2" xfId="14131"/>
    <cellStyle name="Total 2 2 5 2 3 2 2 2" xfId="14132"/>
    <cellStyle name="Total 2 2 5 2 3 2 3" xfId="14133"/>
    <cellStyle name="Total 2 2 5 2 3 3" xfId="14134"/>
    <cellStyle name="Total 2 2 5 2 3 3 2" xfId="14135"/>
    <cellStyle name="Total 2 2 5 2 3 4" xfId="14136"/>
    <cellStyle name="Total 2 2 5 2 4" xfId="14137"/>
    <cellStyle name="Total 2 2 5 2 4 2" xfId="14138"/>
    <cellStyle name="Total 2 2 5 2 4 2 2" xfId="14139"/>
    <cellStyle name="Total 2 2 5 2 4 2 2 2" xfId="14140"/>
    <cellStyle name="Total 2 2 5 2 4 2 3" xfId="14141"/>
    <cellStyle name="Total 2 2 5 2 4 3" xfId="14142"/>
    <cellStyle name="Total 2 2 5 2 4 3 2" xfId="14143"/>
    <cellStyle name="Total 2 2 5 2 4 3 2 2" xfId="14144"/>
    <cellStyle name="Total 2 2 5 2 4 3 3" xfId="14145"/>
    <cellStyle name="Total 2 2 5 2 4 4" xfId="14146"/>
    <cellStyle name="Total 2 2 5 2 4 4 2" xfId="14147"/>
    <cellStyle name="Total 2 2 5 2 4 5" xfId="14148"/>
    <cellStyle name="Total 2 2 5 2 5" xfId="14149"/>
    <cellStyle name="Total 2 2 5 2 5 2" xfId="14150"/>
    <cellStyle name="Total 2 2 5 2 5 2 2" xfId="14151"/>
    <cellStyle name="Total 2 2 5 2 5 3" xfId="14152"/>
    <cellStyle name="Total 2 2 5 2 6" xfId="14153"/>
    <cellStyle name="Total 2 2 5 2 6 2" xfId="14154"/>
    <cellStyle name="Total 2 2 5 2 7" xfId="14155"/>
    <cellStyle name="Total 2 2 5 2 7 2" xfId="14156"/>
    <cellStyle name="Total 2 2 5 2 8" xfId="14157"/>
    <cellStyle name="Total 2 2 5 3" xfId="14158"/>
    <cellStyle name="Total 2 2 5 3 2" xfId="14159"/>
    <cellStyle name="Total 2 2 5 3 2 2" xfId="14160"/>
    <cellStyle name="Total 2 2 5 3 2 2 2" xfId="14161"/>
    <cellStyle name="Total 2 2 5 3 2 3" xfId="14162"/>
    <cellStyle name="Total 2 2 5 3 3" xfId="14163"/>
    <cellStyle name="Total 2 2 5 3 3 2" xfId="14164"/>
    <cellStyle name="Total 2 2 5 3 4" xfId="14165"/>
    <cellStyle name="Total 2 2 5 4" xfId="14166"/>
    <cellStyle name="Total 2 2 5 4 2" xfId="14167"/>
    <cellStyle name="Total 2 2 5 4 2 2" xfId="14168"/>
    <cellStyle name="Total 2 2 5 4 2 2 2" xfId="14169"/>
    <cellStyle name="Total 2 2 5 4 2 3" xfId="14170"/>
    <cellStyle name="Total 2 2 5 4 3" xfId="14171"/>
    <cellStyle name="Total 2 2 5 4 3 2" xfId="14172"/>
    <cellStyle name="Total 2 2 5 4 4" xfId="14173"/>
    <cellStyle name="Total 2 2 5 5" xfId="14174"/>
    <cellStyle name="Total 2 2 5 5 2" xfId="14175"/>
    <cellStyle name="Total 2 2 5 5 2 2" xfId="14176"/>
    <cellStyle name="Total 2 2 5 5 2 2 2" xfId="14177"/>
    <cellStyle name="Total 2 2 5 5 2 3" xfId="14178"/>
    <cellStyle name="Total 2 2 5 5 3" xfId="14179"/>
    <cellStyle name="Total 2 2 5 5 3 2" xfId="14180"/>
    <cellStyle name="Total 2 2 5 5 3 2 2" xfId="14181"/>
    <cellStyle name="Total 2 2 5 5 3 3" xfId="14182"/>
    <cellStyle name="Total 2 2 5 5 4" xfId="14183"/>
    <cellStyle name="Total 2 2 5 5 4 2" xfId="14184"/>
    <cellStyle name="Total 2 2 5 5 5" xfId="14185"/>
    <cellStyle name="Total 2 2 5 6" xfId="14186"/>
    <cellStyle name="Total 2 2 5 6 2" xfId="14187"/>
    <cellStyle name="Total 2 2 5 6 2 2" xfId="14188"/>
    <cellStyle name="Total 2 2 5 6 3" xfId="14189"/>
    <cellStyle name="Total 2 2 5 7" xfId="14190"/>
    <cellStyle name="Total 2 2 5 7 2" xfId="14191"/>
    <cellStyle name="Total 2 2 5 8" xfId="14192"/>
    <cellStyle name="Total 2 2 5 8 2" xfId="14193"/>
    <cellStyle name="Total 2 2 5 9" xfId="14194"/>
    <cellStyle name="Total 2 2 6" xfId="14195"/>
    <cellStyle name="Total 2 2 6 2" xfId="14196"/>
    <cellStyle name="Total 2 2 6 2 2" xfId="14197"/>
    <cellStyle name="Total 2 2 6 2 2 2" xfId="14198"/>
    <cellStyle name="Total 2 2 6 2 3" xfId="14199"/>
    <cellStyle name="Total 2 2 6 3" xfId="14200"/>
    <cellStyle name="Total 2 2 6 3 2" xfId="14201"/>
    <cellStyle name="Total 2 2 6 4" xfId="14202"/>
    <cellStyle name="Total 2 2 7" xfId="14203"/>
    <cellStyle name="Total 2 2 7 2" xfId="14204"/>
    <cellStyle name="Total 2 2 7 2 2" xfId="14205"/>
    <cellStyle name="Total 2 2 7 2 2 2" xfId="14206"/>
    <cellStyle name="Total 2 2 7 2 3" xfId="14207"/>
    <cellStyle name="Total 2 2 7 3" xfId="14208"/>
    <cellStyle name="Total 2 2 7 3 2" xfId="14209"/>
    <cellStyle name="Total 2 2 7 4" xfId="14210"/>
    <cellStyle name="Total 2 2 8" xfId="14211"/>
    <cellStyle name="Total 2 2 8 2" xfId="14212"/>
    <cellStyle name="Total 2 2 8 2 2" xfId="14213"/>
    <cellStyle name="Total 2 2 8 2 2 2" xfId="14214"/>
    <cellStyle name="Total 2 2 8 2 3" xfId="14215"/>
    <cellStyle name="Total 2 2 8 3" xfId="14216"/>
    <cellStyle name="Total 2 2 8 3 2" xfId="14217"/>
    <cellStyle name="Total 2 2 8 3 2 2" xfId="14218"/>
    <cellStyle name="Total 2 2 8 3 3" xfId="14219"/>
    <cellStyle name="Total 2 2 8 4" xfId="14220"/>
    <cellStyle name="Total 2 2 8 4 2" xfId="14221"/>
    <cellStyle name="Total 2 2 8 5" xfId="14222"/>
    <cellStyle name="Total 2 2 9" xfId="14223"/>
    <cellStyle name="Total 2 2 9 2" xfId="14224"/>
    <cellStyle name="Total 2 2 9 2 2" xfId="14225"/>
    <cellStyle name="Total 2 2 9 3" xfId="14226"/>
    <cellStyle name="Total 2 2_FundsFlow" xfId="14227"/>
    <cellStyle name="Total 2 3" xfId="14228"/>
    <cellStyle name="Total 2 3 2" xfId="14229"/>
    <cellStyle name="Total 2 3 2 2" xfId="14230"/>
    <cellStyle name="Total 2 3 2 2 2" xfId="14231"/>
    <cellStyle name="Total 2 3 2 2 2 2" xfId="14232"/>
    <cellStyle name="Total 2 3 2 2 2 2 2" xfId="14233"/>
    <cellStyle name="Total 2 3 2 2 2 3" xfId="14234"/>
    <cellStyle name="Total 2 3 2 2 3" xfId="14235"/>
    <cellStyle name="Total 2 3 2 2 3 2" xfId="14236"/>
    <cellStyle name="Total 2 3 2 2 4" xfId="14237"/>
    <cellStyle name="Total 2 3 2 3" xfId="14238"/>
    <cellStyle name="Total 2 3 2 3 2" xfId="14239"/>
    <cellStyle name="Total 2 3 2 3 2 2" xfId="14240"/>
    <cellStyle name="Total 2 3 2 3 2 2 2" xfId="14241"/>
    <cellStyle name="Total 2 3 2 3 2 3" xfId="14242"/>
    <cellStyle name="Total 2 3 2 3 3" xfId="14243"/>
    <cellStyle name="Total 2 3 2 3 3 2" xfId="14244"/>
    <cellStyle name="Total 2 3 2 3 4" xfId="14245"/>
    <cellStyle name="Total 2 3 2 4" xfId="14246"/>
    <cellStyle name="Total 2 3 2 4 2" xfId="14247"/>
    <cellStyle name="Total 2 3 2 4 2 2" xfId="14248"/>
    <cellStyle name="Total 2 3 2 4 2 2 2" xfId="14249"/>
    <cellStyle name="Total 2 3 2 4 2 3" xfId="14250"/>
    <cellStyle name="Total 2 3 2 4 3" xfId="14251"/>
    <cellStyle name="Total 2 3 2 4 3 2" xfId="14252"/>
    <cellStyle name="Total 2 3 2 4 3 2 2" xfId="14253"/>
    <cellStyle name="Total 2 3 2 4 3 3" xfId="14254"/>
    <cellStyle name="Total 2 3 2 4 4" xfId="14255"/>
    <cellStyle name="Total 2 3 2 4 4 2" xfId="14256"/>
    <cellStyle name="Total 2 3 2 4 5" xfId="14257"/>
    <cellStyle name="Total 2 3 2 5" xfId="14258"/>
    <cellStyle name="Total 2 3 2 5 2" xfId="14259"/>
    <cellStyle name="Total 2 3 2 5 2 2" xfId="14260"/>
    <cellStyle name="Total 2 3 2 5 3" xfId="14261"/>
    <cellStyle name="Total 2 3 2 6" xfId="14262"/>
    <cellStyle name="Total 2 3 2 6 2" xfId="14263"/>
    <cellStyle name="Total 2 3 2 7" xfId="14264"/>
    <cellStyle name="Total 2 3 2 7 2" xfId="14265"/>
    <cellStyle name="Total 2 3 2 8" xfId="14266"/>
    <cellStyle name="Total 2 3 3" xfId="14267"/>
    <cellStyle name="Total 2 3 3 2" xfId="14268"/>
    <cellStyle name="Total 2 3 3 2 2" xfId="14269"/>
    <cellStyle name="Total 2 3 3 2 2 2" xfId="14270"/>
    <cellStyle name="Total 2 3 3 2 3" xfId="14271"/>
    <cellStyle name="Total 2 3 3 3" xfId="14272"/>
    <cellStyle name="Total 2 3 3 3 2" xfId="14273"/>
    <cellStyle name="Total 2 3 3 4" xfId="14274"/>
    <cellStyle name="Total 2 3 4" xfId="14275"/>
    <cellStyle name="Total 2 3 4 2" xfId="14276"/>
    <cellStyle name="Total 2 3 4 2 2" xfId="14277"/>
    <cellStyle name="Total 2 3 4 2 2 2" xfId="14278"/>
    <cellStyle name="Total 2 3 4 2 3" xfId="14279"/>
    <cellStyle name="Total 2 3 4 3" xfId="14280"/>
    <cellStyle name="Total 2 3 4 3 2" xfId="14281"/>
    <cellStyle name="Total 2 3 4 4" xfId="14282"/>
    <cellStyle name="Total 2 3 5" xfId="14283"/>
    <cellStyle name="Total 2 3 5 2" xfId="14284"/>
    <cellStyle name="Total 2 3 5 2 2" xfId="14285"/>
    <cellStyle name="Total 2 3 5 2 2 2" xfId="14286"/>
    <cellStyle name="Total 2 3 5 2 3" xfId="14287"/>
    <cellStyle name="Total 2 3 5 3" xfId="14288"/>
    <cellStyle name="Total 2 3 5 3 2" xfId="14289"/>
    <cellStyle name="Total 2 3 5 3 2 2" xfId="14290"/>
    <cellStyle name="Total 2 3 5 3 3" xfId="14291"/>
    <cellStyle name="Total 2 3 5 4" xfId="14292"/>
    <cellStyle name="Total 2 3 5 4 2" xfId="14293"/>
    <cellStyle name="Total 2 3 5 5" xfId="14294"/>
    <cellStyle name="Total 2 3 6" xfId="14295"/>
    <cellStyle name="Total 2 3 6 2" xfId="14296"/>
    <cellStyle name="Total 2 3 6 2 2" xfId="14297"/>
    <cellStyle name="Total 2 3 6 3" xfId="14298"/>
    <cellStyle name="Total 2 3 7" xfId="14299"/>
    <cellStyle name="Total 2 3 7 2" xfId="14300"/>
    <cellStyle name="Total 2 3 8" xfId="14301"/>
    <cellStyle name="Total 2 3 8 2" xfId="14302"/>
    <cellStyle name="Total 2 3 9" xfId="14303"/>
    <cellStyle name="Total 2 4" xfId="14304"/>
    <cellStyle name="Total 2 4 2" xfId="14305"/>
    <cellStyle name="Total 2 4 2 2" xfId="14306"/>
    <cellStyle name="Total 2 4 2 2 2" xfId="14307"/>
    <cellStyle name="Total 2 4 2 2 2 2" xfId="14308"/>
    <cellStyle name="Total 2 4 2 2 2 2 2" xfId="14309"/>
    <cellStyle name="Total 2 4 2 2 2 3" xfId="14310"/>
    <cellStyle name="Total 2 4 2 2 3" xfId="14311"/>
    <cellStyle name="Total 2 4 2 2 3 2" xfId="14312"/>
    <cellStyle name="Total 2 4 2 2 4" xfId="14313"/>
    <cellStyle name="Total 2 4 2 3" xfId="14314"/>
    <cellStyle name="Total 2 4 2 3 2" xfId="14315"/>
    <cellStyle name="Total 2 4 2 3 2 2" xfId="14316"/>
    <cellStyle name="Total 2 4 2 3 2 2 2" xfId="14317"/>
    <cellStyle name="Total 2 4 2 3 2 3" xfId="14318"/>
    <cellStyle name="Total 2 4 2 3 3" xfId="14319"/>
    <cellStyle name="Total 2 4 2 3 3 2" xfId="14320"/>
    <cellStyle name="Total 2 4 2 3 4" xfId="14321"/>
    <cellStyle name="Total 2 4 2 4" xfId="14322"/>
    <cellStyle name="Total 2 4 2 4 2" xfId="14323"/>
    <cellStyle name="Total 2 4 2 4 2 2" xfId="14324"/>
    <cellStyle name="Total 2 4 2 4 2 2 2" xfId="14325"/>
    <cellStyle name="Total 2 4 2 4 2 3" xfId="14326"/>
    <cellStyle name="Total 2 4 2 4 3" xfId="14327"/>
    <cellStyle name="Total 2 4 2 4 3 2" xfId="14328"/>
    <cellStyle name="Total 2 4 2 4 3 2 2" xfId="14329"/>
    <cellStyle name="Total 2 4 2 4 3 3" xfId="14330"/>
    <cellStyle name="Total 2 4 2 4 4" xfId="14331"/>
    <cellStyle name="Total 2 4 2 4 4 2" xfId="14332"/>
    <cellStyle name="Total 2 4 2 4 5" xfId="14333"/>
    <cellStyle name="Total 2 4 2 5" xfId="14334"/>
    <cellStyle name="Total 2 4 2 5 2" xfId="14335"/>
    <cellStyle name="Total 2 4 2 5 2 2" xfId="14336"/>
    <cellStyle name="Total 2 4 2 5 3" xfId="14337"/>
    <cellStyle name="Total 2 4 2 6" xfId="14338"/>
    <cellStyle name="Total 2 4 2 6 2" xfId="14339"/>
    <cellStyle name="Total 2 4 2 7" xfId="14340"/>
    <cellStyle name="Total 2 4 2 7 2" xfId="14341"/>
    <cellStyle name="Total 2 4 2 8" xfId="14342"/>
    <cellStyle name="Total 2 4 3" xfId="14343"/>
    <cellStyle name="Total 2 4 3 2" xfId="14344"/>
    <cellStyle name="Total 2 4 3 2 2" xfId="14345"/>
    <cellStyle name="Total 2 4 3 2 2 2" xfId="14346"/>
    <cellStyle name="Total 2 4 3 2 3" xfId="14347"/>
    <cellStyle name="Total 2 4 3 3" xfId="14348"/>
    <cellStyle name="Total 2 4 3 3 2" xfId="14349"/>
    <cellStyle name="Total 2 4 3 4" xfId="14350"/>
    <cellStyle name="Total 2 4 4" xfId="14351"/>
    <cellStyle name="Total 2 4 4 2" xfId="14352"/>
    <cellStyle name="Total 2 4 4 2 2" xfId="14353"/>
    <cellStyle name="Total 2 4 4 2 2 2" xfId="14354"/>
    <cellStyle name="Total 2 4 4 2 3" xfId="14355"/>
    <cellStyle name="Total 2 4 4 3" xfId="14356"/>
    <cellStyle name="Total 2 4 4 3 2" xfId="14357"/>
    <cellStyle name="Total 2 4 4 4" xfId="14358"/>
    <cellStyle name="Total 2 4 5" xfId="14359"/>
    <cellStyle name="Total 2 4 5 2" xfId="14360"/>
    <cellStyle name="Total 2 4 5 2 2" xfId="14361"/>
    <cellStyle name="Total 2 4 5 2 2 2" xfId="14362"/>
    <cellStyle name="Total 2 4 5 2 3" xfId="14363"/>
    <cellStyle name="Total 2 4 5 3" xfId="14364"/>
    <cellStyle name="Total 2 4 5 3 2" xfId="14365"/>
    <cellStyle name="Total 2 4 5 3 2 2" xfId="14366"/>
    <cellStyle name="Total 2 4 5 3 3" xfId="14367"/>
    <cellStyle name="Total 2 4 5 4" xfId="14368"/>
    <cellStyle name="Total 2 4 5 4 2" xfId="14369"/>
    <cellStyle name="Total 2 4 5 5" xfId="14370"/>
    <cellStyle name="Total 2 4 6" xfId="14371"/>
    <cellStyle name="Total 2 4 6 2" xfId="14372"/>
    <cellStyle name="Total 2 4 6 2 2" xfId="14373"/>
    <cellStyle name="Total 2 4 6 3" xfId="14374"/>
    <cellStyle name="Total 2 4 7" xfId="14375"/>
    <cellStyle name="Total 2 4 7 2" xfId="14376"/>
    <cellStyle name="Total 2 4 8" xfId="14377"/>
    <cellStyle name="Total 2 4 8 2" xfId="14378"/>
    <cellStyle name="Total 2 4 9" xfId="14379"/>
    <cellStyle name="Total 2 5" xfId="14380"/>
    <cellStyle name="Total 2 5 2" xfId="14381"/>
    <cellStyle name="Total 2 5 2 2" xfId="14382"/>
    <cellStyle name="Total 2 5 2 2 2" xfId="14383"/>
    <cellStyle name="Total 2 5 2 2 2 2" xfId="14384"/>
    <cellStyle name="Total 2 5 2 2 2 2 2" xfId="14385"/>
    <cellStyle name="Total 2 5 2 2 2 3" xfId="14386"/>
    <cellStyle name="Total 2 5 2 2 3" xfId="14387"/>
    <cellStyle name="Total 2 5 2 2 3 2" xfId="14388"/>
    <cellStyle name="Total 2 5 2 2 4" xfId="14389"/>
    <cellStyle name="Total 2 5 2 3" xfId="14390"/>
    <cellStyle name="Total 2 5 2 3 2" xfId="14391"/>
    <cellStyle name="Total 2 5 2 3 2 2" xfId="14392"/>
    <cellStyle name="Total 2 5 2 3 2 2 2" xfId="14393"/>
    <cellStyle name="Total 2 5 2 3 2 3" xfId="14394"/>
    <cellStyle name="Total 2 5 2 3 3" xfId="14395"/>
    <cellStyle name="Total 2 5 2 3 3 2" xfId="14396"/>
    <cellStyle name="Total 2 5 2 3 4" xfId="14397"/>
    <cellStyle name="Total 2 5 2 4" xfId="14398"/>
    <cellStyle name="Total 2 5 2 4 2" xfId="14399"/>
    <cellStyle name="Total 2 5 2 4 2 2" xfId="14400"/>
    <cellStyle name="Total 2 5 2 4 2 2 2" xfId="14401"/>
    <cellStyle name="Total 2 5 2 4 2 3" xfId="14402"/>
    <cellStyle name="Total 2 5 2 4 3" xfId="14403"/>
    <cellStyle name="Total 2 5 2 4 3 2" xfId="14404"/>
    <cellStyle name="Total 2 5 2 4 3 2 2" xfId="14405"/>
    <cellStyle name="Total 2 5 2 4 3 3" xfId="14406"/>
    <cellStyle name="Total 2 5 2 4 4" xfId="14407"/>
    <cellStyle name="Total 2 5 2 4 4 2" xfId="14408"/>
    <cellStyle name="Total 2 5 2 4 5" xfId="14409"/>
    <cellStyle name="Total 2 5 2 5" xfId="14410"/>
    <cellStyle name="Total 2 5 2 5 2" xfId="14411"/>
    <cellStyle name="Total 2 5 2 5 2 2" xfId="14412"/>
    <cellStyle name="Total 2 5 2 5 3" xfId="14413"/>
    <cellStyle name="Total 2 5 2 6" xfId="14414"/>
    <cellStyle name="Total 2 5 2 6 2" xfId="14415"/>
    <cellStyle name="Total 2 5 2 7" xfId="14416"/>
    <cellStyle name="Total 2 5 2 7 2" xfId="14417"/>
    <cellStyle name="Total 2 5 2 8" xfId="14418"/>
    <cellStyle name="Total 2 5 3" xfId="14419"/>
    <cellStyle name="Total 2 5 3 2" xfId="14420"/>
    <cellStyle name="Total 2 5 3 2 2" xfId="14421"/>
    <cellStyle name="Total 2 5 3 2 2 2" xfId="14422"/>
    <cellStyle name="Total 2 5 3 2 3" xfId="14423"/>
    <cellStyle name="Total 2 5 3 3" xfId="14424"/>
    <cellStyle name="Total 2 5 3 3 2" xfId="14425"/>
    <cellStyle name="Total 2 5 3 4" xfId="14426"/>
    <cellStyle name="Total 2 5 4" xfId="14427"/>
    <cellStyle name="Total 2 5 4 2" xfId="14428"/>
    <cellStyle name="Total 2 5 4 2 2" xfId="14429"/>
    <cellStyle name="Total 2 5 4 2 2 2" xfId="14430"/>
    <cellStyle name="Total 2 5 4 2 3" xfId="14431"/>
    <cellStyle name="Total 2 5 4 3" xfId="14432"/>
    <cellStyle name="Total 2 5 4 3 2" xfId="14433"/>
    <cellStyle name="Total 2 5 4 4" xfId="14434"/>
    <cellStyle name="Total 2 5 5" xfId="14435"/>
    <cellStyle name="Total 2 5 5 2" xfId="14436"/>
    <cellStyle name="Total 2 5 5 2 2" xfId="14437"/>
    <cellStyle name="Total 2 5 5 2 2 2" xfId="14438"/>
    <cellStyle name="Total 2 5 5 2 3" xfId="14439"/>
    <cellStyle name="Total 2 5 5 3" xfId="14440"/>
    <cellStyle name="Total 2 5 5 3 2" xfId="14441"/>
    <cellStyle name="Total 2 5 5 3 2 2" xfId="14442"/>
    <cellStyle name="Total 2 5 5 3 3" xfId="14443"/>
    <cellStyle name="Total 2 5 5 4" xfId="14444"/>
    <cellStyle name="Total 2 5 5 4 2" xfId="14445"/>
    <cellStyle name="Total 2 5 5 5" xfId="14446"/>
    <cellStyle name="Total 2 5 6" xfId="14447"/>
    <cellStyle name="Total 2 5 6 2" xfId="14448"/>
    <cellStyle name="Total 2 5 6 2 2" xfId="14449"/>
    <cellStyle name="Total 2 5 6 3" xfId="14450"/>
    <cellStyle name="Total 2 5 7" xfId="14451"/>
    <cellStyle name="Total 2 5 7 2" xfId="14452"/>
    <cellStyle name="Total 2 5 8" xfId="14453"/>
    <cellStyle name="Total 2 5 8 2" xfId="14454"/>
    <cellStyle name="Total 2 5 9" xfId="14455"/>
    <cellStyle name="Total 2 6" xfId="14456"/>
    <cellStyle name="Total 2 6 2" xfId="14457"/>
    <cellStyle name="Total 2 6 2 2" xfId="14458"/>
    <cellStyle name="Total 2 6 2 2 2" xfId="14459"/>
    <cellStyle name="Total 2 6 2 2 2 2" xfId="14460"/>
    <cellStyle name="Total 2 6 2 2 3" xfId="14461"/>
    <cellStyle name="Total 2 6 2 3" xfId="14462"/>
    <cellStyle name="Total 2 6 2 3 2" xfId="14463"/>
    <cellStyle name="Total 2 6 2 4" xfId="14464"/>
    <cellStyle name="Total 2 6 3" xfId="14465"/>
    <cellStyle name="Total 2 6 3 2" xfId="14466"/>
    <cellStyle name="Total 2 6 3 2 2" xfId="14467"/>
    <cellStyle name="Total 2 6 3 2 2 2" xfId="14468"/>
    <cellStyle name="Total 2 6 3 2 3" xfId="14469"/>
    <cellStyle name="Total 2 6 3 3" xfId="14470"/>
    <cellStyle name="Total 2 6 3 3 2" xfId="14471"/>
    <cellStyle name="Total 2 6 3 4" xfId="14472"/>
    <cellStyle name="Total 2 6 4" xfId="14473"/>
    <cellStyle name="Total 2 6 4 2" xfId="14474"/>
    <cellStyle name="Total 2 6 4 2 2" xfId="14475"/>
    <cellStyle name="Total 2 6 4 2 2 2" xfId="14476"/>
    <cellStyle name="Total 2 6 4 2 3" xfId="14477"/>
    <cellStyle name="Total 2 6 4 3" xfId="14478"/>
    <cellStyle name="Total 2 6 4 3 2" xfId="14479"/>
    <cellStyle name="Total 2 6 4 3 2 2" xfId="14480"/>
    <cellStyle name="Total 2 6 4 3 3" xfId="14481"/>
    <cellStyle name="Total 2 6 4 4" xfId="14482"/>
    <cellStyle name="Total 2 6 4 4 2" xfId="14483"/>
    <cellStyle name="Total 2 6 4 5" xfId="14484"/>
    <cellStyle name="Total 2 6 5" xfId="14485"/>
    <cellStyle name="Total 2 6 5 2" xfId="14486"/>
    <cellStyle name="Total 2 6 5 2 2" xfId="14487"/>
    <cellStyle name="Total 2 6 5 3" xfId="14488"/>
    <cellStyle name="Total 2 6 6" xfId="14489"/>
    <cellStyle name="Total 2 6 6 2" xfId="14490"/>
    <cellStyle name="Total 2 6 7" xfId="14491"/>
    <cellStyle name="Total 2 6 7 2" xfId="14492"/>
    <cellStyle name="Total 2 6 8" xfId="14493"/>
    <cellStyle name="Total 2 7" xfId="14494"/>
    <cellStyle name="Total 2 7 2" xfId="14495"/>
    <cellStyle name="Total 2 7 2 2" xfId="14496"/>
    <cellStyle name="Total 2 7 2 2 2" xfId="14497"/>
    <cellStyle name="Total 2 7 2 2 2 2" xfId="14498"/>
    <cellStyle name="Total 2 7 2 2 2 2 2" xfId="14499"/>
    <cellStyle name="Total 2 7 2 2 2 3" xfId="14500"/>
    <cellStyle name="Total 2 7 2 2 3" xfId="14501"/>
    <cellStyle name="Total 2 7 2 2 3 2" xfId="14502"/>
    <cellStyle name="Total 2 7 2 2 4" xfId="14503"/>
    <cellStyle name="Total 2 7 2 3" xfId="14504"/>
    <cellStyle name="Total 2 7 2 3 2" xfId="14505"/>
    <cellStyle name="Total 2 7 2 3 2 2" xfId="14506"/>
    <cellStyle name="Total 2 7 2 3 2 2 2" xfId="14507"/>
    <cellStyle name="Total 2 7 2 3 2 3" xfId="14508"/>
    <cellStyle name="Total 2 7 2 3 3" xfId="14509"/>
    <cellStyle name="Total 2 7 2 3 3 2" xfId="14510"/>
    <cellStyle name="Total 2 7 2 3 4" xfId="14511"/>
    <cellStyle name="Total 2 7 2 4" xfId="14512"/>
    <cellStyle name="Total 2 7 2 4 2" xfId="14513"/>
    <cellStyle name="Total 2 7 2 4 2 2" xfId="14514"/>
    <cellStyle name="Total 2 7 2 4 2 2 2" xfId="14515"/>
    <cellStyle name="Total 2 7 2 4 2 3" xfId="14516"/>
    <cellStyle name="Total 2 7 2 4 3" xfId="14517"/>
    <cellStyle name="Total 2 7 2 4 3 2" xfId="14518"/>
    <cellStyle name="Total 2 7 2 4 3 2 2" xfId="14519"/>
    <cellStyle name="Total 2 7 2 4 3 3" xfId="14520"/>
    <cellStyle name="Total 2 7 2 4 4" xfId="14521"/>
    <cellStyle name="Total 2 7 2 4 4 2" xfId="14522"/>
    <cellStyle name="Total 2 7 2 4 5" xfId="14523"/>
    <cellStyle name="Total 2 7 2 5" xfId="14524"/>
    <cellStyle name="Total 2 7 2 5 2" xfId="14525"/>
    <cellStyle name="Total 2 7 2 5 2 2" xfId="14526"/>
    <cellStyle name="Total 2 7 2 5 3" xfId="14527"/>
    <cellStyle name="Total 2 7 2 6" xfId="14528"/>
    <cellStyle name="Total 2 7 2 6 2" xfId="14529"/>
    <cellStyle name="Total 2 7 2 7" xfId="14530"/>
    <cellStyle name="Total 2 7 2 7 2" xfId="14531"/>
    <cellStyle name="Total 2 7 2 8" xfId="14532"/>
    <cellStyle name="Total 2 7 3" xfId="14533"/>
    <cellStyle name="Total 2 7 3 2" xfId="14534"/>
    <cellStyle name="Total 2 7 3 2 2" xfId="14535"/>
    <cellStyle name="Total 2 7 3 2 2 2" xfId="14536"/>
    <cellStyle name="Total 2 7 3 2 3" xfId="14537"/>
    <cellStyle name="Total 2 7 3 3" xfId="14538"/>
    <cellStyle name="Total 2 7 3 3 2" xfId="14539"/>
    <cellStyle name="Total 2 7 3 4" xfId="14540"/>
    <cellStyle name="Total 2 7 4" xfId="14541"/>
    <cellStyle name="Total 2 7 4 2" xfId="14542"/>
    <cellStyle name="Total 2 7 4 2 2" xfId="14543"/>
    <cellStyle name="Total 2 7 4 2 2 2" xfId="14544"/>
    <cellStyle name="Total 2 7 4 2 3" xfId="14545"/>
    <cellStyle name="Total 2 7 4 3" xfId="14546"/>
    <cellStyle name="Total 2 7 4 3 2" xfId="14547"/>
    <cellStyle name="Total 2 7 4 4" xfId="14548"/>
    <cellStyle name="Total 2 7 5" xfId="14549"/>
    <cellStyle name="Total 2 7 5 2" xfId="14550"/>
    <cellStyle name="Total 2 7 5 2 2" xfId="14551"/>
    <cellStyle name="Total 2 7 5 2 2 2" xfId="14552"/>
    <cellStyle name="Total 2 7 5 2 3" xfId="14553"/>
    <cellStyle name="Total 2 7 5 3" xfId="14554"/>
    <cellStyle name="Total 2 7 5 3 2" xfId="14555"/>
    <cellStyle name="Total 2 7 5 3 2 2" xfId="14556"/>
    <cellStyle name="Total 2 7 5 3 3" xfId="14557"/>
    <cellStyle name="Total 2 7 5 4" xfId="14558"/>
    <cellStyle name="Total 2 7 5 4 2" xfId="14559"/>
    <cellStyle name="Total 2 7 5 5" xfId="14560"/>
    <cellStyle name="Total 2 7 6" xfId="14561"/>
    <cellStyle name="Total 2 7 6 2" xfId="14562"/>
    <cellStyle name="Total 2 7 6 2 2" xfId="14563"/>
    <cellStyle name="Total 2 7 6 3" xfId="14564"/>
    <cellStyle name="Total 2 7 7" xfId="14565"/>
    <cellStyle name="Total 2 7 7 2" xfId="14566"/>
    <cellStyle name="Total 2 7 8" xfId="14567"/>
    <cellStyle name="Total 2 7 8 2" xfId="14568"/>
    <cellStyle name="Total 2 7 9" xfId="14569"/>
    <cellStyle name="Total 2 8" xfId="14570"/>
    <cellStyle name="Total 2 9" xfId="14571"/>
    <cellStyle name="Total 2_FundsFlow" xfId="14572"/>
    <cellStyle name="Total 3" xfId="14573"/>
    <cellStyle name="Total 4" xfId="14574"/>
    <cellStyle name="Totale" xfId="14575"/>
    <cellStyle name="Totale 10" xfId="14576"/>
    <cellStyle name="Totale 10 2" xfId="14577"/>
    <cellStyle name="Totale 10 2 2" xfId="14578"/>
    <cellStyle name="Totale 10 3" xfId="14579"/>
    <cellStyle name="Totale 11" xfId="14580"/>
    <cellStyle name="Totale 11 2" xfId="14581"/>
    <cellStyle name="Totale 12" xfId="14582"/>
    <cellStyle name="Totale 12 2" xfId="14583"/>
    <cellStyle name="Totale 13" xfId="14584"/>
    <cellStyle name="Totale 2" xfId="14585"/>
    <cellStyle name="Totale 2 10" xfId="14586"/>
    <cellStyle name="Totale 2 10 2" xfId="14587"/>
    <cellStyle name="Totale 2 11" xfId="14588"/>
    <cellStyle name="Totale 2 11 2" xfId="14589"/>
    <cellStyle name="Totale 2 12" xfId="14590"/>
    <cellStyle name="Totale 2 2" xfId="14591"/>
    <cellStyle name="Totale 2 2 2" xfId="14592"/>
    <cellStyle name="Totale 2 2 2 2" xfId="14593"/>
    <cellStyle name="Totale 2 2 2 2 2" xfId="14594"/>
    <cellStyle name="Totale 2 2 2 2 2 2" xfId="14595"/>
    <cellStyle name="Totale 2 2 2 2 2 2 2" xfId="14596"/>
    <cellStyle name="Totale 2 2 2 2 2 3" xfId="14597"/>
    <cellStyle name="Totale 2 2 2 2 3" xfId="14598"/>
    <cellStyle name="Totale 2 2 2 2 3 2" xfId="14599"/>
    <cellStyle name="Totale 2 2 2 2 4" xfId="14600"/>
    <cellStyle name="Totale 2 2 2 3" xfId="14601"/>
    <cellStyle name="Totale 2 2 2 3 2" xfId="14602"/>
    <cellStyle name="Totale 2 2 2 3 2 2" xfId="14603"/>
    <cellStyle name="Totale 2 2 2 3 2 2 2" xfId="14604"/>
    <cellStyle name="Totale 2 2 2 3 2 3" xfId="14605"/>
    <cellStyle name="Totale 2 2 2 3 3" xfId="14606"/>
    <cellStyle name="Totale 2 2 2 3 3 2" xfId="14607"/>
    <cellStyle name="Totale 2 2 2 3 4" xfId="14608"/>
    <cellStyle name="Totale 2 2 2 4" xfId="14609"/>
    <cellStyle name="Totale 2 2 2 4 2" xfId="14610"/>
    <cellStyle name="Totale 2 2 2 4 2 2" xfId="14611"/>
    <cellStyle name="Totale 2 2 2 4 2 2 2" xfId="14612"/>
    <cellStyle name="Totale 2 2 2 4 2 3" xfId="14613"/>
    <cellStyle name="Totale 2 2 2 4 3" xfId="14614"/>
    <cellStyle name="Totale 2 2 2 4 3 2" xfId="14615"/>
    <cellStyle name="Totale 2 2 2 4 3 2 2" xfId="14616"/>
    <cellStyle name="Totale 2 2 2 4 3 3" xfId="14617"/>
    <cellStyle name="Totale 2 2 2 4 4" xfId="14618"/>
    <cellStyle name="Totale 2 2 2 4 4 2" xfId="14619"/>
    <cellStyle name="Totale 2 2 2 4 5" xfId="14620"/>
    <cellStyle name="Totale 2 2 2 5" xfId="14621"/>
    <cellStyle name="Totale 2 2 2 5 2" xfId="14622"/>
    <cellStyle name="Totale 2 2 2 5 2 2" xfId="14623"/>
    <cellStyle name="Totale 2 2 2 5 3" xfId="14624"/>
    <cellStyle name="Totale 2 2 2 6" xfId="14625"/>
    <cellStyle name="Totale 2 2 2 6 2" xfId="14626"/>
    <cellStyle name="Totale 2 2 2 7" xfId="14627"/>
    <cellStyle name="Totale 2 2 2 7 2" xfId="14628"/>
    <cellStyle name="Totale 2 2 2 8" xfId="14629"/>
    <cellStyle name="Totale 2 2 3" xfId="14630"/>
    <cellStyle name="Totale 2 2 3 2" xfId="14631"/>
    <cellStyle name="Totale 2 2 3 2 2" xfId="14632"/>
    <cellStyle name="Totale 2 2 3 2 2 2" xfId="14633"/>
    <cellStyle name="Totale 2 2 3 2 3" xfId="14634"/>
    <cellStyle name="Totale 2 2 3 3" xfId="14635"/>
    <cellStyle name="Totale 2 2 3 3 2" xfId="14636"/>
    <cellStyle name="Totale 2 2 3 4" xfId="14637"/>
    <cellStyle name="Totale 2 2 4" xfId="14638"/>
    <cellStyle name="Totale 2 2 4 2" xfId="14639"/>
    <cellStyle name="Totale 2 2 4 2 2" xfId="14640"/>
    <cellStyle name="Totale 2 2 4 2 2 2" xfId="14641"/>
    <cellStyle name="Totale 2 2 4 2 3" xfId="14642"/>
    <cellStyle name="Totale 2 2 4 3" xfId="14643"/>
    <cellStyle name="Totale 2 2 4 3 2" xfId="14644"/>
    <cellStyle name="Totale 2 2 4 4" xfId="14645"/>
    <cellStyle name="Totale 2 2 5" xfId="14646"/>
    <cellStyle name="Totale 2 2 5 2" xfId="14647"/>
    <cellStyle name="Totale 2 2 5 2 2" xfId="14648"/>
    <cellStyle name="Totale 2 2 5 2 2 2" xfId="14649"/>
    <cellStyle name="Totale 2 2 5 2 3" xfId="14650"/>
    <cellStyle name="Totale 2 2 5 3" xfId="14651"/>
    <cellStyle name="Totale 2 2 5 3 2" xfId="14652"/>
    <cellStyle name="Totale 2 2 5 3 2 2" xfId="14653"/>
    <cellStyle name="Totale 2 2 5 3 3" xfId="14654"/>
    <cellStyle name="Totale 2 2 5 4" xfId="14655"/>
    <cellStyle name="Totale 2 2 5 4 2" xfId="14656"/>
    <cellStyle name="Totale 2 2 5 5" xfId="14657"/>
    <cellStyle name="Totale 2 2 6" xfId="14658"/>
    <cellStyle name="Totale 2 2 6 2" xfId="14659"/>
    <cellStyle name="Totale 2 2 6 2 2" xfId="14660"/>
    <cellStyle name="Totale 2 2 6 3" xfId="14661"/>
    <cellStyle name="Totale 2 2 7" xfId="14662"/>
    <cellStyle name="Totale 2 2 7 2" xfId="14663"/>
    <cellStyle name="Totale 2 2 8" xfId="14664"/>
    <cellStyle name="Totale 2 2 8 2" xfId="14665"/>
    <cellStyle name="Totale 2 2 9" xfId="14666"/>
    <cellStyle name="Totale 2 3" xfId="14667"/>
    <cellStyle name="Totale 2 3 2" xfId="14668"/>
    <cellStyle name="Totale 2 3 2 2" xfId="14669"/>
    <cellStyle name="Totale 2 3 2 2 2" xfId="14670"/>
    <cellStyle name="Totale 2 3 2 2 2 2" xfId="14671"/>
    <cellStyle name="Totale 2 3 2 2 2 2 2" xfId="14672"/>
    <cellStyle name="Totale 2 3 2 2 2 3" xfId="14673"/>
    <cellStyle name="Totale 2 3 2 2 3" xfId="14674"/>
    <cellStyle name="Totale 2 3 2 2 3 2" xfId="14675"/>
    <cellStyle name="Totale 2 3 2 2 4" xfId="14676"/>
    <cellStyle name="Totale 2 3 2 3" xfId="14677"/>
    <cellStyle name="Totale 2 3 2 3 2" xfId="14678"/>
    <cellStyle name="Totale 2 3 2 3 2 2" xfId="14679"/>
    <cellStyle name="Totale 2 3 2 3 2 2 2" xfId="14680"/>
    <cellStyle name="Totale 2 3 2 3 2 3" xfId="14681"/>
    <cellStyle name="Totale 2 3 2 3 3" xfId="14682"/>
    <cellStyle name="Totale 2 3 2 3 3 2" xfId="14683"/>
    <cellStyle name="Totale 2 3 2 3 4" xfId="14684"/>
    <cellStyle name="Totale 2 3 2 4" xfId="14685"/>
    <cellStyle name="Totale 2 3 2 4 2" xfId="14686"/>
    <cellStyle name="Totale 2 3 2 4 2 2" xfId="14687"/>
    <cellStyle name="Totale 2 3 2 4 2 2 2" xfId="14688"/>
    <cellStyle name="Totale 2 3 2 4 2 3" xfId="14689"/>
    <cellStyle name="Totale 2 3 2 4 3" xfId="14690"/>
    <cellStyle name="Totale 2 3 2 4 3 2" xfId="14691"/>
    <cellStyle name="Totale 2 3 2 4 3 2 2" xfId="14692"/>
    <cellStyle name="Totale 2 3 2 4 3 3" xfId="14693"/>
    <cellStyle name="Totale 2 3 2 4 4" xfId="14694"/>
    <cellStyle name="Totale 2 3 2 4 4 2" xfId="14695"/>
    <cellStyle name="Totale 2 3 2 4 5" xfId="14696"/>
    <cellStyle name="Totale 2 3 2 5" xfId="14697"/>
    <cellStyle name="Totale 2 3 2 5 2" xfId="14698"/>
    <cellStyle name="Totale 2 3 2 5 2 2" xfId="14699"/>
    <cellStyle name="Totale 2 3 2 5 3" xfId="14700"/>
    <cellStyle name="Totale 2 3 2 6" xfId="14701"/>
    <cellStyle name="Totale 2 3 2 6 2" xfId="14702"/>
    <cellStyle name="Totale 2 3 2 7" xfId="14703"/>
    <cellStyle name="Totale 2 3 2 7 2" xfId="14704"/>
    <cellStyle name="Totale 2 3 2 8" xfId="14705"/>
    <cellStyle name="Totale 2 3 3" xfId="14706"/>
    <cellStyle name="Totale 2 3 3 2" xfId="14707"/>
    <cellStyle name="Totale 2 3 3 2 2" xfId="14708"/>
    <cellStyle name="Totale 2 3 3 2 2 2" xfId="14709"/>
    <cellStyle name="Totale 2 3 3 2 3" xfId="14710"/>
    <cellStyle name="Totale 2 3 3 3" xfId="14711"/>
    <cellStyle name="Totale 2 3 3 3 2" xfId="14712"/>
    <cellStyle name="Totale 2 3 3 4" xfId="14713"/>
    <cellStyle name="Totale 2 3 4" xfId="14714"/>
    <cellStyle name="Totale 2 3 4 2" xfId="14715"/>
    <cellStyle name="Totale 2 3 4 2 2" xfId="14716"/>
    <cellStyle name="Totale 2 3 4 2 2 2" xfId="14717"/>
    <cellStyle name="Totale 2 3 4 2 3" xfId="14718"/>
    <cellStyle name="Totale 2 3 4 3" xfId="14719"/>
    <cellStyle name="Totale 2 3 4 3 2" xfId="14720"/>
    <cellStyle name="Totale 2 3 4 4" xfId="14721"/>
    <cellStyle name="Totale 2 3 5" xfId="14722"/>
    <cellStyle name="Totale 2 3 5 2" xfId="14723"/>
    <cellStyle name="Totale 2 3 5 2 2" xfId="14724"/>
    <cellStyle name="Totale 2 3 5 2 2 2" xfId="14725"/>
    <cellStyle name="Totale 2 3 5 2 3" xfId="14726"/>
    <cellStyle name="Totale 2 3 5 3" xfId="14727"/>
    <cellStyle name="Totale 2 3 5 3 2" xfId="14728"/>
    <cellStyle name="Totale 2 3 5 3 2 2" xfId="14729"/>
    <cellStyle name="Totale 2 3 5 3 3" xfId="14730"/>
    <cellStyle name="Totale 2 3 5 4" xfId="14731"/>
    <cellStyle name="Totale 2 3 5 4 2" xfId="14732"/>
    <cellStyle name="Totale 2 3 5 5" xfId="14733"/>
    <cellStyle name="Totale 2 3 6" xfId="14734"/>
    <cellStyle name="Totale 2 3 6 2" xfId="14735"/>
    <cellStyle name="Totale 2 3 6 2 2" xfId="14736"/>
    <cellStyle name="Totale 2 3 6 3" xfId="14737"/>
    <cellStyle name="Totale 2 3 7" xfId="14738"/>
    <cellStyle name="Totale 2 3 7 2" xfId="14739"/>
    <cellStyle name="Totale 2 3 8" xfId="14740"/>
    <cellStyle name="Totale 2 3 8 2" xfId="14741"/>
    <cellStyle name="Totale 2 3 9" xfId="14742"/>
    <cellStyle name="Totale 2 4" xfId="14743"/>
    <cellStyle name="Totale 2 4 2" xfId="14744"/>
    <cellStyle name="Totale 2 4 2 2" xfId="14745"/>
    <cellStyle name="Totale 2 4 2 2 2" xfId="14746"/>
    <cellStyle name="Totale 2 4 2 2 2 2" xfId="14747"/>
    <cellStyle name="Totale 2 4 2 2 3" xfId="14748"/>
    <cellStyle name="Totale 2 4 2 3" xfId="14749"/>
    <cellStyle name="Totale 2 4 2 3 2" xfId="14750"/>
    <cellStyle name="Totale 2 4 2 4" xfId="14751"/>
    <cellStyle name="Totale 2 4 3" xfId="14752"/>
    <cellStyle name="Totale 2 4 3 2" xfId="14753"/>
    <cellStyle name="Totale 2 4 3 2 2" xfId="14754"/>
    <cellStyle name="Totale 2 4 3 2 2 2" xfId="14755"/>
    <cellStyle name="Totale 2 4 3 2 3" xfId="14756"/>
    <cellStyle name="Totale 2 4 3 3" xfId="14757"/>
    <cellStyle name="Totale 2 4 3 3 2" xfId="14758"/>
    <cellStyle name="Totale 2 4 3 4" xfId="14759"/>
    <cellStyle name="Totale 2 4 4" xfId="14760"/>
    <cellStyle name="Totale 2 4 4 2" xfId="14761"/>
    <cellStyle name="Totale 2 4 4 2 2" xfId="14762"/>
    <cellStyle name="Totale 2 4 4 2 2 2" xfId="14763"/>
    <cellStyle name="Totale 2 4 4 2 3" xfId="14764"/>
    <cellStyle name="Totale 2 4 4 3" xfId="14765"/>
    <cellStyle name="Totale 2 4 4 3 2" xfId="14766"/>
    <cellStyle name="Totale 2 4 4 3 2 2" xfId="14767"/>
    <cellStyle name="Totale 2 4 4 3 3" xfId="14768"/>
    <cellStyle name="Totale 2 4 4 4" xfId="14769"/>
    <cellStyle name="Totale 2 4 4 4 2" xfId="14770"/>
    <cellStyle name="Totale 2 4 4 5" xfId="14771"/>
    <cellStyle name="Totale 2 4 5" xfId="14772"/>
    <cellStyle name="Totale 2 4 5 2" xfId="14773"/>
    <cellStyle name="Totale 2 4 5 2 2" xfId="14774"/>
    <cellStyle name="Totale 2 4 5 3" xfId="14775"/>
    <cellStyle name="Totale 2 4 6" xfId="14776"/>
    <cellStyle name="Totale 2 4 6 2" xfId="14777"/>
    <cellStyle name="Totale 2 4 7" xfId="14778"/>
    <cellStyle name="Totale 2 4 7 2" xfId="14779"/>
    <cellStyle name="Totale 2 4 8" xfId="14780"/>
    <cellStyle name="Totale 2 5" xfId="14781"/>
    <cellStyle name="Totale 2 5 2" xfId="14782"/>
    <cellStyle name="Totale 2 5 2 2" xfId="14783"/>
    <cellStyle name="Totale 2 5 2 2 2" xfId="14784"/>
    <cellStyle name="Totale 2 5 2 2 2 2" xfId="14785"/>
    <cellStyle name="Totale 2 5 2 2 2 2 2" xfId="14786"/>
    <cellStyle name="Totale 2 5 2 2 2 3" xfId="14787"/>
    <cellStyle name="Totale 2 5 2 2 3" xfId="14788"/>
    <cellStyle name="Totale 2 5 2 2 3 2" xfId="14789"/>
    <cellStyle name="Totale 2 5 2 2 4" xfId="14790"/>
    <cellStyle name="Totale 2 5 2 3" xfId="14791"/>
    <cellStyle name="Totale 2 5 2 3 2" xfId="14792"/>
    <cellStyle name="Totale 2 5 2 3 2 2" xfId="14793"/>
    <cellStyle name="Totale 2 5 2 3 2 2 2" xfId="14794"/>
    <cellStyle name="Totale 2 5 2 3 2 3" xfId="14795"/>
    <cellStyle name="Totale 2 5 2 3 3" xfId="14796"/>
    <cellStyle name="Totale 2 5 2 3 3 2" xfId="14797"/>
    <cellStyle name="Totale 2 5 2 3 4" xfId="14798"/>
    <cellStyle name="Totale 2 5 2 4" xfId="14799"/>
    <cellStyle name="Totale 2 5 2 4 2" xfId="14800"/>
    <cellStyle name="Totale 2 5 2 4 2 2" xfId="14801"/>
    <cellStyle name="Totale 2 5 2 4 2 2 2" xfId="14802"/>
    <cellStyle name="Totale 2 5 2 4 2 3" xfId="14803"/>
    <cellStyle name="Totale 2 5 2 4 3" xfId="14804"/>
    <cellStyle name="Totale 2 5 2 4 3 2" xfId="14805"/>
    <cellStyle name="Totale 2 5 2 4 3 2 2" xfId="14806"/>
    <cellStyle name="Totale 2 5 2 4 3 3" xfId="14807"/>
    <cellStyle name="Totale 2 5 2 4 4" xfId="14808"/>
    <cellStyle name="Totale 2 5 2 4 4 2" xfId="14809"/>
    <cellStyle name="Totale 2 5 2 4 5" xfId="14810"/>
    <cellStyle name="Totale 2 5 2 5" xfId="14811"/>
    <cellStyle name="Totale 2 5 2 5 2" xfId="14812"/>
    <cellStyle name="Totale 2 5 2 5 2 2" xfId="14813"/>
    <cellStyle name="Totale 2 5 2 5 3" xfId="14814"/>
    <cellStyle name="Totale 2 5 2 6" xfId="14815"/>
    <cellStyle name="Totale 2 5 2 6 2" xfId="14816"/>
    <cellStyle name="Totale 2 5 2 7" xfId="14817"/>
    <cellStyle name="Totale 2 5 2 7 2" xfId="14818"/>
    <cellStyle name="Totale 2 5 2 8" xfId="14819"/>
    <cellStyle name="Totale 2 5 3" xfId="14820"/>
    <cellStyle name="Totale 2 5 3 2" xfId="14821"/>
    <cellStyle name="Totale 2 5 3 2 2" xfId="14822"/>
    <cellStyle name="Totale 2 5 3 2 2 2" xfId="14823"/>
    <cellStyle name="Totale 2 5 3 2 3" xfId="14824"/>
    <cellStyle name="Totale 2 5 3 3" xfId="14825"/>
    <cellStyle name="Totale 2 5 3 3 2" xfId="14826"/>
    <cellStyle name="Totale 2 5 3 4" xfId="14827"/>
    <cellStyle name="Totale 2 5 4" xfId="14828"/>
    <cellStyle name="Totale 2 5 4 2" xfId="14829"/>
    <cellStyle name="Totale 2 5 4 2 2" xfId="14830"/>
    <cellStyle name="Totale 2 5 4 2 2 2" xfId="14831"/>
    <cellStyle name="Totale 2 5 4 2 3" xfId="14832"/>
    <cellStyle name="Totale 2 5 4 3" xfId="14833"/>
    <cellStyle name="Totale 2 5 4 3 2" xfId="14834"/>
    <cellStyle name="Totale 2 5 4 4" xfId="14835"/>
    <cellStyle name="Totale 2 5 5" xfId="14836"/>
    <cellStyle name="Totale 2 5 5 2" xfId="14837"/>
    <cellStyle name="Totale 2 5 5 2 2" xfId="14838"/>
    <cellStyle name="Totale 2 5 5 2 2 2" xfId="14839"/>
    <cellStyle name="Totale 2 5 5 2 3" xfId="14840"/>
    <cellStyle name="Totale 2 5 5 3" xfId="14841"/>
    <cellStyle name="Totale 2 5 5 3 2" xfId="14842"/>
    <cellStyle name="Totale 2 5 5 3 2 2" xfId="14843"/>
    <cellStyle name="Totale 2 5 5 3 3" xfId="14844"/>
    <cellStyle name="Totale 2 5 5 4" xfId="14845"/>
    <cellStyle name="Totale 2 5 5 4 2" xfId="14846"/>
    <cellStyle name="Totale 2 5 5 5" xfId="14847"/>
    <cellStyle name="Totale 2 5 6" xfId="14848"/>
    <cellStyle name="Totale 2 5 6 2" xfId="14849"/>
    <cellStyle name="Totale 2 5 6 2 2" xfId="14850"/>
    <cellStyle name="Totale 2 5 6 3" xfId="14851"/>
    <cellStyle name="Totale 2 5 7" xfId="14852"/>
    <cellStyle name="Totale 2 5 7 2" xfId="14853"/>
    <cellStyle name="Totale 2 5 8" xfId="14854"/>
    <cellStyle name="Totale 2 5 8 2" xfId="14855"/>
    <cellStyle name="Totale 2 5 9" xfId="14856"/>
    <cellStyle name="Totale 2 6" xfId="14857"/>
    <cellStyle name="Totale 2 6 2" xfId="14858"/>
    <cellStyle name="Totale 2 6 2 2" xfId="14859"/>
    <cellStyle name="Totale 2 6 2 2 2" xfId="14860"/>
    <cellStyle name="Totale 2 6 2 3" xfId="14861"/>
    <cellStyle name="Totale 2 6 3" xfId="14862"/>
    <cellStyle name="Totale 2 6 3 2" xfId="14863"/>
    <cellStyle name="Totale 2 6 4" xfId="14864"/>
    <cellStyle name="Totale 2 7" xfId="14865"/>
    <cellStyle name="Totale 2 7 2" xfId="14866"/>
    <cellStyle name="Totale 2 7 2 2" xfId="14867"/>
    <cellStyle name="Totale 2 7 2 2 2" xfId="14868"/>
    <cellStyle name="Totale 2 7 2 3" xfId="14869"/>
    <cellStyle name="Totale 2 7 3" xfId="14870"/>
    <cellStyle name="Totale 2 7 3 2" xfId="14871"/>
    <cellStyle name="Totale 2 7 4" xfId="14872"/>
    <cellStyle name="Totale 2 8" xfId="14873"/>
    <cellStyle name="Totale 2 8 2" xfId="14874"/>
    <cellStyle name="Totale 2 8 2 2" xfId="14875"/>
    <cellStyle name="Totale 2 8 2 2 2" xfId="14876"/>
    <cellStyle name="Totale 2 8 2 3" xfId="14877"/>
    <cellStyle name="Totale 2 8 3" xfId="14878"/>
    <cellStyle name="Totale 2 8 3 2" xfId="14879"/>
    <cellStyle name="Totale 2 8 3 2 2" xfId="14880"/>
    <cellStyle name="Totale 2 8 3 3" xfId="14881"/>
    <cellStyle name="Totale 2 8 4" xfId="14882"/>
    <cellStyle name="Totale 2 8 4 2" xfId="14883"/>
    <cellStyle name="Totale 2 8 5" xfId="14884"/>
    <cellStyle name="Totale 2 9" xfId="14885"/>
    <cellStyle name="Totale 2 9 2" xfId="14886"/>
    <cellStyle name="Totale 2 9 2 2" xfId="14887"/>
    <cellStyle name="Totale 2 9 3" xfId="14888"/>
    <cellStyle name="Totale 2_FundsFlow" xfId="14889"/>
    <cellStyle name="Totale 3" xfId="14890"/>
    <cellStyle name="Totale 3 2" xfId="14891"/>
    <cellStyle name="Totale 3 2 2" xfId="14892"/>
    <cellStyle name="Totale 3 2 2 2" xfId="14893"/>
    <cellStyle name="Totale 3 2 2 2 2" xfId="14894"/>
    <cellStyle name="Totale 3 2 2 2 2 2" xfId="14895"/>
    <cellStyle name="Totale 3 2 2 2 3" xfId="14896"/>
    <cellStyle name="Totale 3 2 2 3" xfId="14897"/>
    <cellStyle name="Totale 3 2 2 3 2" xfId="14898"/>
    <cellStyle name="Totale 3 2 2 4" xfId="14899"/>
    <cellStyle name="Totale 3 2 3" xfId="14900"/>
    <cellStyle name="Totale 3 2 3 2" xfId="14901"/>
    <cellStyle name="Totale 3 2 3 2 2" xfId="14902"/>
    <cellStyle name="Totale 3 2 3 2 2 2" xfId="14903"/>
    <cellStyle name="Totale 3 2 3 2 3" xfId="14904"/>
    <cellStyle name="Totale 3 2 3 3" xfId="14905"/>
    <cellStyle name="Totale 3 2 3 3 2" xfId="14906"/>
    <cellStyle name="Totale 3 2 3 4" xfId="14907"/>
    <cellStyle name="Totale 3 2 4" xfId="14908"/>
    <cellStyle name="Totale 3 2 4 2" xfId="14909"/>
    <cellStyle name="Totale 3 2 4 2 2" xfId="14910"/>
    <cellStyle name="Totale 3 2 4 2 2 2" xfId="14911"/>
    <cellStyle name="Totale 3 2 4 2 3" xfId="14912"/>
    <cellStyle name="Totale 3 2 4 3" xfId="14913"/>
    <cellStyle name="Totale 3 2 4 3 2" xfId="14914"/>
    <cellStyle name="Totale 3 2 4 3 2 2" xfId="14915"/>
    <cellStyle name="Totale 3 2 4 3 3" xfId="14916"/>
    <cellStyle name="Totale 3 2 4 4" xfId="14917"/>
    <cellStyle name="Totale 3 2 4 4 2" xfId="14918"/>
    <cellStyle name="Totale 3 2 4 5" xfId="14919"/>
    <cellStyle name="Totale 3 2 5" xfId="14920"/>
    <cellStyle name="Totale 3 2 5 2" xfId="14921"/>
    <cellStyle name="Totale 3 2 5 2 2" xfId="14922"/>
    <cellStyle name="Totale 3 2 5 3" xfId="14923"/>
    <cellStyle name="Totale 3 2 6" xfId="14924"/>
    <cellStyle name="Totale 3 2 6 2" xfId="14925"/>
    <cellStyle name="Totale 3 2 7" xfId="14926"/>
    <cellStyle name="Totale 3 2 7 2" xfId="14927"/>
    <cellStyle name="Totale 3 2 8" xfId="14928"/>
    <cellStyle name="Totale 3 3" xfId="14929"/>
    <cellStyle name="Totale 3 3 2" xfId="14930"/>
    <cellStyle name="Totale 3 3 2 2" xfId="14931"/>
    <cellStyle name="Totale 3 3 2 2 2" xfId="14932"/>
    <cellStyle name="Totale 3 3 2 3" xfId="14933"/>
    <cellStyle name="Totale 3 3 3" xfId="14934"/>
    <cellStyle name="Totale 3 3 3 2" xfId="14935"/>
    <cellStyle name="Totale 3 3 4" xfId="14936"/>
    <cellStyle name="Totale 3 4" xfId="14937"/>
    <cellStyle name="Totale 3 4 2" xfId="14938"/>
    <cellStyle name="Totale 3 4 2 2" xfId="14939"/>
    <cellStyle name="Totale 3 4 2 2 2" xfId="14940"/>
    <cellStyle name="Totale 3 4 2 3" xfId="14941"/>
    <cellStyle name="Totale 3 4 3" xfId="14942"/>
    <cellStyle name="Totale 3 4 3 2" xfId="14943"/>
    <cellStyle name="Totale 3 4 4" xfId="14944"/>
    <cellStyle name="Totale 3 5" xfId="14945"/>
    <cellStyle name="Totale 3 5 2" xfId="14946"/>
    <cellStyle name="Totale 3 5 2 2" xfId="14947"/>
    <cellStyle name="Totale 3 5 2 2 2" xfId="14948"/>
    <cellStyle name="Totale 3 5 2 3" xfId="14949"/>
    <cellStyle name="Totale 3 5 3" xfId="14950"/>
    <cellStyle name="Totale 3 5 3 2" xfId="14951"/>
    <cellStyle name="Totale 3 5 3 2 2" xfId="14952"/>
    <cellStyle name="Totale 3 5 3 3" xfId="14953"/>
    <cellStyle name="Totale 3 5 4" xfId="14954"/>
    <cellStyle name="Totale 3 5 4 2" xfId="14955"/>
    <cellStyle name="Totale 3 5 5" xfId="14956"/>
    <cellStyle name="Totale 3 6" xfId="14957"/>
    <cellStyle name="Totale 3 6 2" xfId="14958"/>
    <cellStyle name="Totale 3 6 2 2" xfId="14959"/>
    <cellStyle name="Totale 3 6 3" xfId="14960"/>
    <cellStyle name="Totale 3 7" xfId="14961"/>
    <cellStyle name="Totale 3 7 2" xfId="14962"/>
    <cellStyle name="Totale 3 8" xfId="14963"/>
    <cellStyle name="Totale 3 8 2" xfId="14964"/>
    <cellStyle name="Totale 3 9" xfId="14965"/>
    <cellStyle name="Totale 4" xfId="14966"/>
    <cellStyle name="Totale 4 2" xfId="14967"/>
    <cellStyle name="Totale 4 2 2" xfId="14968"/>
    <cellStyle name="Totale 4 2 2 2" xfId="14969"/>
    <cellStyle name="Totale 4 2 2 2 2" xfId="14970"/>
    <cellStyle name="Totale 4 2 2 2 2 2" xfId="14971"/>
    <cellStyle name="Totale 4 2 2 2 3" xfId="14972"/>
    <cellStyle name="Totale 4 2 2 3" xfId="14973"/>
    <cellStyle name="Totale 4 2 2 3 2" xfId="14974"/>
    <cellStyle name="Totale 4 2 2 4" xfId="14975"/>
    <cellStyle name="Totale 4 2 3" xfId="14976"/>
    <cellStyle name="Totale 4 2 3 2" xfId="14977"/>
    <cellStyle name="Totale 4 2 3 2 2" xfId="14978"/>
    <cellStyle name="Totale 4 2 3 2 2 2" xfId="14979"/>
    <cellStyle name="Totale 4 2 3 2 3" xfId="14980"/>
    <cellStyle name="Totale 4 2 3 3" xfId="14981"/>
    <cellStyle name="Totale 4 2 3 3 2" xfId="14982"/>
    <cellStyle name="Totale 4 2 3 4" xfId="14983"/>
    <cellStyle name="Totale 4 2 4" xfId="14984"/>
    <cellStyle name="Totale 4 2 4 2" xfId="14985"/>
    <cellStyle name="Totale 4 2 4 2 2" xfId="14986"/>
    <cellStyle name="Totale 4 2 4 2 2 2" xfId="14987"/>
    <cellStyle name="Totale 4 2 4 2 3" xfId="14988"/>
    <cellStyle name="Totale 4 2 4 3" xfId="14989"/>
    <cellStyle name="Totale 4 2 4 3 2" xfId="14990"/>
    <cellStyle name="Totale 4 2 4 3 2 2" xfId="14991"/>
    <cellStyle name="Totale 4 2 4 3 3" xfId="14992"/>
    <cellStyle name="Totale 4 2 4 4" xfId="14993"/>
    <cellStyle name="Totale 4 2 4 4 2" xfId="14994"/>
    <cellStyle name="Totale 4 2 4 5" xfId="14995"/>
    <cellStyle name="Totale 4 2 5" xfId="14996"/>
    <cellStyle name="Totale 4 2 5 2" xfId="14997"/>
    <cellStyle name="Totale 4 2 5 2 2" xfId="14998"/>
    <cellStyle name="Totale 4 2 5 3" xfId="14999"/>
    <cellStyle name="Totale 4 2 6" xfId="15000"/>
    <cellStyle name="Totale 4 2 6 2" xfId="15001"/>
    <cellStyle name="Totale 4 2 7" xfId="15002"/>
    <cellStyle name="Totale 4 2 7 2" xfId="15003"/>
    <cellStyle name="Totale 4 2 8" xfId="15004"/>
    <cellStyle name="Totale 4 3" xfId="15005"/>
    <cellStyle name="Totale 4 3 2" xfId="15006"/>
    <cellStyle name="Totale 4 3 2 2" xfId="15007"/>
    <cellStyle name="Totale 4 3 2 2 2" xfId="15008"/>
    <cellStyle name="Totale 4 3 2 3" xfId="15009"/>
    <cellStyle name="Totale 4 3 3" xfId="15010"/>
    <cellStyle name="Totale 4 3 3 2" xfId="15011"/>
    <cellStyle name="Totale 4 3 4" xfId="15012"/>
    <cellStyle name="Totale 4 4" xfId="15013"/>
    <cellStyle name="Totale 4 4 2" xfId="15014"/>
    <cellStyle name="Totale 4 4 2 2" xfId="15015"/>
    <cellStyle name="Totale 4 4 2 2 2" xfId="15016"/>
    <cellStyle name="Totale 4 4 2 3" xfId="15017"/>
    <cellStyle name="Totale 4 4 3" xfId="15018"/>
    <cellStyle name="Totale 4 4 3 2" xfId="15019"/>
    <cellStyle name="Totale 4 4 4" xfId="15020"/>
    <cellStyle name="Totale 4 5" xfId="15021"/>
    <cellStyle name="Totale 4 5 2" xfId="15022"/>
    <cellStyle name="Totale 4 5 2 2" xfId="15023"/>
    <cellStyle name="Totale 4 5 2 2 2" xfId="15024"/>
    <cellStyle name="Totale 4 5 2 3" xfId="15025"/>
    <cellStyle name="Totale 4 5 3" xfId="15026"/>
    <cellStyle name="Totale 4 5 3 2" xfId="15027"/>
    <cellStyle name="Totale 4 5 3 2 2" xfId="15028"/>
    <cellStyle name="Totale 4 5 3 3" xfId="15029"/>
    <cellStyle name="Totale 4 5 4" xfId="15030"/>
    <cellStyle name="Totale 4 5 4 2" xfId="15031"/>
    <cellStyle name="Totale 4 5 5" xfId="15032"/>
    <cellStyle name="Totale 4 6" xfId="15033"/>
    <cellStyle name="Totale 4 6 2" xfId="15034"/>
    <cellStyle name="Totale 4 6 2 2" xfId="15035"/>
    <cellStyle name="Totale 4 6 3" xfId="15036"/>
    <cellStyle name="Totale 4 7" xfId="15037"/>
    <cellStyle name="Totale 4 7 2" xfId="15038"/>
    <cellStyle name="Totale 4 8" xfId="15039"/>
    <cellStyle name="Totale 4 8 2" xfId="15040"/>
    <cellStyle name="Totale 4 9" xfId="15041"/>
    <cellStyle name="Totale 5" xfId="15042"/>
    <cellStyle name="Totale 5 2" xfId="15043"/>
    <cellStyle name="Totale 5 2 2" xfId="15044"/>
    <cellStyle name="Totale 5 2 2 2" xfId="15045"/>
    <cellStyle name="Totale 5 2 2 2 2" xfId="15046"/>
    <cellStyle name="Totale 5 2 2 3" xfId="15047"/>
    <cellStyle name="Totale 5 2 3" xfId="15048"/>
    <cellStyle name="Totale 5 2 3 2" xfId="15049"/>
    <cellStyle name="Totale 5 2 4" xfId="15050"/>
    <cellStyle name="Totale 5 3" xfId="15051"/>
    <cellStyle name="Totale 5 3 2" xfId="15052"/>
    <cellStyle name="Totale 5 3 2 2" xfId="15053"/>
    <cellStyle name="Totale 5 3 2 2 2" xfId="15054"/>
    <cellStyle name="Totale 5 3 2 3" xfId="15055"/>
    <cellStyle name="Totale 5 3 3" xfId="15056"/>
    <cellStyle name="Totale 5 3 3 2" xfId="15057"/>
    <cellStyle name="Totale 5 3 4" xfId="15058"/>
    <cellStyle name="Totale 5 4" xfId="15059"/>
    <cellStyle name="Totale 5 4 2" xfId="15060"/>
    <cellStyle name="Totale 5 4 2 2" xfId="15061"/>
    <cellStyle name="Totale 5 4 2 2 2" xfId="15062"/>
    <cellStyle name="Totale 5 4 2 3" xfId="15063"/>
    <cellStyle name="Totale 5 4 3" xfId="15064"/>
    <cellStyle name="Totale 5 4 3 2" xfId="15065"/>
    <cellStyle name="Totale 5 4 3 2 2" xfId="15066"/>
    <cellStyle name="Totale 5 4 3 3" xfId="15067"/>
    <cellStyle name="Totale 5 4 4" xfId="15068"/>
    <cellStyle name="Totale 5 4 4 2" xfId="15069"/>
    <cellStyle name="Totale 5 4 5" xfId="15070"/>
    <cellStyle name="Totale 5 5" xfId="15071"/>
    <cellStyle name="Totale 5 5 2" xfId="15072"/>
    <cellStyle name="Totale 5 5 2 2" xfId="15073"/>
    <cellStyle name="Totale 5 5 3" xfId="15074"/>
    <cellStyle name="Totale 5 6" xfId="15075"/>
    <cellStyle name="Totale 5 6 2" xfId="15076"/>
    <cellStyle name="Totale 5 7" xfId="15077"/>
    <cellStyle name="Totale 5 7 2" xfId="15078"/>
    <cellStyle name="Totale 5 8" xfId="15079"/>
    <cellStyle name="Totale 6" xfId="15080"/>
    <cellStyle name="Totale 6 2" xfId="15081"/>
    <cellStyle name="Totale 6 2 2" xfId="15082"/>
    <cellStyle name="Totale 6 2 2 2" xfId="15083"/>
    <cellStyle name="Totale 6 2 2 2 2" xfId="15084"/>
    <cellStyle name="Totale 6 2 2 2 2 2" xfId="15085"/>
    <cellStyle name="Totale 6 2 2 2 3" xfId="15086"/>
    <cellStyle name="Totale 6 2 2 3" xfId="15087"/>
    <cellStyle name="Totale 6 2 2 3 2" xfId="15088"/>
    <cellStyle name="Totale 6 2 2 4" xfId="15089"/>
    <cellStyle name="Totale 6 2 3" xfId="15090"/>
    <cellStyle name="Totale 6 2 3 2" xfId="15091"/>
    <cellStyle name="Totale 6 2 3 2 2" xfId="15092"/>
    <cellStyle name="Totale 6 2 3 2 2 2" xfId="15093"/>
    <cellStyle name="Totale 6 2 3 2 3" xfId="15094"/>
    <cellStyle name="Totale 6 2 3 3" xfId="15095"/>
    <cellStyle name="Totale 6 2 3 3 2" xfId="15096"/>
    <cellStyle name="Totale 6 2 3 4" xfId="15097"/>
    <cellStyle name="Totale 6 2 4" xfId="15098"/>
    <cellStyle name="Totale 6 2 4 2" xfId="15099"/>
    <cellStyle name="Totale 6 2 4 2 2" xfId="15100"/>
    <cellStyle name="Totale 6 2 4 2 2 2" xfId="15101"/>
    <cellStyle name="Totale 6 2 4 2 3" xfId="15102"/>
    <cellStyle name="Totale 6 2 4 3" xfId="15103"/>
    <cellStyle name="Totale 6 2 4 3 2" xfId="15104"/>
    <cellStyle name="Totale 6 2 4 3 2 2" xfId="15105"/>
    <cellStyle name="Totale 6 2 4 3 3" xfId="15106"/>
    <cellStyle name="Totale 6 2 4 4" xfId="15107"/>
    <cellStyle name="Totale 6 2 4 4 2" xfId="15108"/>
    <cellStyle name="Totale 6 2 4 5" xfId="15109"/>
    <cellStyle name="Totale 6 2 5" xfId="15110"/>
    <cellStyle name="Totale 6 2 5 2" xfId="15111"/>
    <cellStyle name="Totale 6 2 5 2 2" xfId="15112"/>
    <cellStyle name="Totale 6 2 5 3" xfId="15113"/>
    <cellStyle name="Totale 6 2 6" xfId="15114"/>
    <cellStyle name="Totale 6 2 6 2" xfId="15115"/>
    <cellStyle name="Totale 6 2 7" xfId="15116"/>
    <cellStyle name="Totale 6 2 7 2" xfId="15117"/>
    <cellStyle name="Totale 6 2 8" xfId="15118"/>
    <cellStyle name="Totale 6 3" xfId="15119"/>
    <cellStyle name="Totale 6 3 2" xfId="15120"/>
    <cellStyle name="Totale 6 3 2 2" xfId="15121"/>
    <cellStyle name="Totale 6 3 2 2 2" xfId="15122"/>
    <cellStyle name="Totale 6 3 2 3" xfId="15123"/>
    <cellStyle name="Totale 6 3 3" xfId="15124"/>
    <cellStyle name="Totale 6 3 3 2" xfId="15125"/>
    <cellStyle name="Totale 6 3 4" xfId="15126"/>
    <cellStyle name="Totale 6 4" xfId="15127"/>
    <cellStyle name="Totale 6 4 2" xfId="15128"/>
    <cellStyle name="Totale 6 4 2 2" xfId="15129"/>
    <cellStyle name="Totale 6 4 2 2 2" xfId="15130"/>
    <cellStyle name="Totale 6 4 2 3" xfId="15131"/>
    <cellStyle name="Totale 6 4 3" xfId="15132"/>
    <cellStyle name="Totale 6 4 3 2" xfId="15133"/>
    <cellStyle name="Totale 6 4 4" xfId="15134"/>
    <cellStyle name="Totale 6 5" xfId="15135"/>
    <cellStyle name="Totale 6 5 2" xfId="15136"/>
    <cellStyle name="Totale 6 5 2 2" xfId="15137"/>
    <cellStyle name="Totale 6 5 2 2 2" xfId="15138"/>
    <cellStyle name="Totale 6 5 2 3" xfId="15139"/>
    <cellStyle name="Totale 6 5 3" xfId="15140"/>
    <cellStyle name="Totale 6 5 3 2" xfId="15141"/>
    <cellStyle name="Totale 6 5 3 2 2" xfId="15142"/>
    <cellStyle name="Totale 6 5 3 3" xfId="15143"/>
    <cellStyle name="Totale 6 5 4" xfId="15144"/>
    <cellStyle name="Totale 6 5 4 2" xfId="15145"/>
    <cellStyle name="Totale 6 5 5" xfId="15146"/>
    <cellStyle name="Totale 6 6" xfId="15147"/>
    <cellStyle name="Totale 6 6 2" xfId="15148"/>
    <cellStyle name="Totale 6 6 2 2" xfId="15149"/>
    <cellStyle name="Totale 6 6 3" xfId="15150"/>
    <cellStyle name="Totale 6 7" xfId="15151"/>
    <cellStyle name="Totale 6 7 2" xfId="15152"/>
    <cellStyle name="Totale 6 8" xfId="15153"/>
    <cellStyle name="Totale 6 8 2" xfId="15154"/>
    <cellStyle name="Totale 6 9" xfId="15155"/>
    <cellStyle name="Totale 7" xfId="15156"/>
    <cellStyle name="Totale 7 2" xfId="15157"/>
    <cellStyle name="Totale 7 2 2" xfId="15158"/>
    <cellStyle name="Totale 7 2 2 2" xfId="15159"/>
    <cellStyle name="Totale 7 2 3" xfId="15160"/>
    <cellStyle name="Totale 7 3" xfId="15161"/>
    <cellStyle name="Totale 7 3 2" xfId="15162"/>
    <cellStyle name="Totale 7 4" xfId="15163"/>
    <cellStyle name="Totale 8" xfId="15164"/>
    <cellStyle name="Totale 8 2" xfId="15165"/>
    <cellStyle name="Totale 8 2 2" xfId="15166"/>
    <cellStyle name="Totale 8 2 2 2" xfId="15167"/>
    <cellStyle name="Totale 8 2 3" xfId="15168"/>
    <cellStyle name="Totale 8 3" xfId="15169"/>
    <cellStyle name="Totale 8 3 2" xfId="15170"/>
    <cellStyle name="Totale 8 4" xfId="15171"/>
    <cellStyle name="Totale 9" xfId="15172"/>
    <cellStyle name="Totale 9 2" xfId="15173"/>
    <cellStyle name="Totale 9 2 2" xfId="15174"/>
    <cellStyle name="Totale 9 2 2 2" xfId="15175"/>
    <cellStyle name="Totale 9 2 3" xfId="15176"/>
    <cellStyle name="Totale 9 3" xfId="15177"/>
    <cellStyle name="Totale 9 3 2" xfId="15178"/>
    <cellStyle name="Totale 9 3 2 2" xfId="15179"/>
    <cellStyle name="Totale 9 3 3" xfId="15180"/>
    <cellStyle name="Totale 9 4" xfId="15181"/>
    <cellStyle name="Totale 9 4 2" xfId="15182"/>
    <cellStyle name="Totale 9 5" xfId="15183"/>
    <cellStyle name="Totale_FundsFlow" xfId="15184"/>
    <cellStyle name="Unit" xfId="15185"/>
    <cellStyle name="Unit 2" xfId="15186"/>
    <cellStyle name="Valore non valido" xfId="15187"/>
    <cellStyle name="Valore valido" xfId="15188"/>
    <cellStyle name="Version" xfId="15189"/>
    <cellStyle name="Währung [0]_Infos  loans" xfId="15190"/>
    <cellStyle name="Währung_Infos  loans" xfId="15191"/>
    <cellStyle name="Warning Text 2" xfId="15192"/>
    <cellStyle name="Warning Text 3" xfId="15193"/>
    <cellStyle name="Warning Text 4" xfId="15194"/>
    <cellStyle name="Warning Text 5" xfId="15195"/>
    <cellStyle name="Warning Text 6" xfId="15196"/>
    <cellStyle name="WIP" xfId="15197"/>
  </cellStyles>
  <dxfs count="10">
    <dxf>
      <numFmt numFmtId="164" formatCode="_(* #,##0.00_);_(* \(#,##0.00\);_(* &quot;-&quot;??_);_(@_)"/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</dxf>
    <dxf>
      <numFmt numFmtId="164" formatCode="_(* #,##0.00_);_(* \(#,##0.00\);_(* &quot;-&quot;??_);_(@_)"/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numFmt numFmtId="164" formatCode="_(* #,##0.00_);_(* \(#,##0.00\);_(* &quot;-&quot;??_);_(@_)"/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pivotCacheDefinition" Target="pivotCache/pivotCacheDefinition2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%20Reports\Electricity%20Networks\2014-2015\Other%20Reports\Network%20Sales%20Analysis%202014-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est\Local%20Settings\Temporary%20Internet%20Files\Content.MSO\EN%20Throughput%20(JAN%201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Month%20End\2015-2016\07%20Jan%2016\Network%20revenue\FiT%20payment%20claim%20verifier_FRV%20JAN%201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Month%20End\2015-2016\08%20Feb%2016\Network%20revenue\FiT%20payment%20claim%20verifier_FRV%20FEB%2016%20(Revised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jcunningham\AppData\Local\Microsoft\Windows\Temporary%20Internet%20Files\Content.Outlook\BPX76A7W\FiT%20payment%20claim%20verifier_FRV%20MAR%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bon Neutral"/>
      <sheetName val="Chart Daily"/>
      <sheetName val="Temperature Analysis gas"/>
      <sheetName val="Temperature Analysis elec"/>
      <sheetName val="Data "/>
      <sheetName val="Heating Degree Days"/>
      <sheetName val="Cooling Degree Days"/>
      <sheetName val="Electricity Data Table Daily"/>
      <sheetName val="Gas Data Table Daily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OCTOBER</v>
          </cell>
        </row>
        <row r="21">
          <cell r="P21" t="str">
            <v>2006/07</v>
          </cell>
          <cell r="Q21" t="str">
            <v>2007/08</v>
          </cell>
          <cell r="R21" t="str">
            <v>2008/09</v>
          </cell>
          <cell r="S21" t="str">
            <v>2009/10</v>
          </cell>
          <cell r="T21" t="str">
            <v>2010/11</v>
          </cell>
          <cell r="U21" t="str">
            <v>2011/12</v>
          </cell>
          <cell r="V21" t="str">
            <v>2012/13</v>
          </cell>
          <cell r="W21" t="str">
            <v>2013/14</v>
          </cell>
          <cell r="X21" t="str">
            <v>6 YR AV</v>
          </cell>
          <cell r="Y21" t="str">
            <v>2014/15</v>
          </cell>
        </row>
        <row r="22">
          <cell r="O22" t="str">
            <v>JULY</v>
          </cell>
          <cell r="P22">
            <v>332.85</v>
          </cell>
          <cell r="Q22">
            <v>372.65</v>
          </cell>
          <cell r="R22">
            <v>378.1</v>
          </cell>
          <cell r="S22">
            <v>346.35</v>
          </cell>
          <cell r="T22">
            <v>364.3</v>
          </cell>
          <cell r="U22">
            <v>379.5</v>
          </cell>
          <cell r="V22">
            <v>373.45</v>
          </cell>
          <cell r="W22">
            <v>325</v>
          </cell>
          <cell r="X22">
            <v>369.1</v>
          </cell>
          <cell r="Y22">
            <v>368</v>
          </cell>
        </row>
        <row r="23">
          <cell r="O23" t="str">
            <v>AUGUST</v>
          </cell>
          <cell r="P23">
            <v>318.64999999999998</v>
          </cell>
          <cell r="Q23">
            <v>265.25</v>
          </cell>
          <cell r="R23">
            <v>353.85</v>
          </cell>
          <cell r="S23">
            <v>295.8</v>
          </cell>
          <cell r="T23">
            <v>340.35</v>
          </cell>
          <cell r="U23">
            <v>291.10000000000002</v>
          </cell>
          <cell r="V23">
            <v>355.15</v>
          </cell>
          <cell r="W23">
            <v>291.55</v>
          </cell>
          <cell r="X23">
            <v>316.89999999999998</v>
          </cell>
          <cell r="Y23">
            <v>348.8</v>
          </cell>
        </row>
        <row r="24">
          <cell r="O24" t="str">
            <v>SEPTEMBER</v>
          </cell>
          <cell r="P24">
            <v>191</v>
          </cell>
          <cell r="Q24">
            <v>231.85</v>
          </cell>
          <cell r="R24">
            <v>213.25</v>
          </cell>
          <cell r="S24">
            <v>215.05</v>
          </cell>
          <cell r="T24">
            <v>236.35</v>
          </cell>
          <cell r="U24">
            <v>239.25</v>
          </cell>
          <cell r="V24">
            <v>245.45</v>
          </cell>
          <cell r="W24">
            <v>181.4</v>
          </cell>
          <cell r="X24">
            <v>230.2</v>
          </cell>
          <cell r="Y24">
            <v>231.65</v>
          </cell>
        </row>
        <row r="25">
          <cell r="O25" t="str">
            <v>OCTOBER</v>
          </cell>
          <cell r="P25">
            <v>109.5</v>
          </cell>
          <cell r="Q25">
            <v>77.349999999999994</v>
          </cell>
          <cell r="R25">
            <v>103.05</v>
          </cell>
          <cell r="S25">
            <v>165.85</v>
          </cell>
          <cell r="T25">
            <v>142.80000000000001</v>
          </cell>
          <cell r="U25">
            <v>152.80000000000001</v>
          </cell>
          <cell r="V25">
            <v>182.85</v>
          </cell>
          <cell r="W25">
            <v>161.15</v>
          </cell>
          <cell r="X25">
            <v>137.5</v>
          </cell>
          <cell r="Y25">
            <v>128</v>
          </cell>
        </row>
        <row r="26">
          <cell r="O26" t="str">
            <v>NOVEMBER</v>
          </cell>
          <cell r="P26">
            <v>43.1</v>
          </cell>
          <cell r="Q26">
            <v>39.15</v>
          </cell>
          <cell r="R26">
            <v>52.2</v>
          </cell>
          <cell r="S26">
            <v>13.8</v>
          </cell>
          <cell r="T26">
            <v>72.599999999999994</v>
          </cell>
          <cell r="U26">
            <v>36.700000000000003</v>
          </cell>
          <cell r="V26">
            <v>51.35</v>
          </cell>
          <cell r="W26">
            <v>91.9</v>
          </cell>
          <cell r="X26">
            <v>44.3</v>
          </cell>
          <cell r="Y26">
            <v>0</v>
          </cell>
        </row>
        <row r="27">
          <cell r="O27" t="str">
            <v>DECEMBER</v>
          </cell>
          <cell r="P27">
            <v>16.5</v>
          </cell>
          <cell r="Q27">
            <v>19.05</v>
          </cell>
          <cell r="R27">
            <v>19.95</v>
          </cell>
          <cell r="S27">
            <v>10.199999999999999</v>
          </cell>
          <cell r="T27">
            <v>28.75</v>
          </cell>
          <cell r="U27">
            <v>45.6</v>
          </cell>
          <cell r="V27">
            <v>23.3</v>
          </cell>
          <cell r="W27">
            <v>23.95</v>
          </cell>
          <cell r="X27">
            <v>24.5</v>
          </cell>
          <cell r="Y27">
            <v>0</v>
          </cell>
        </row>
        <row r="28">
          <cell r="O28" t="str">
            <v>JANUARY</v>
          </cell>
          <cell r="P28">
            <v>1.85</v>
          </cell>
          <cell r="Q28">
            <v>3.5</v>
          </cell>
          <cell r="R28">
            <v>4.6500000000000004</v>
          </cell>
          <cell r="S28">
            <v>5.2</v>
          </cell>
          <cell r="T28">
            <v>1.7</v>
          </cell>
          <cell r="U28">
            <v>13.3</v>
          </cell>
          <cell r="V28">
            <v>3.35</v>
          </cell>
          <cell r="W28">
            <v>3.7</v>
          </cell>
          <cell r="X28">
            <v>5.3</v>
          </cell>
          <cell r="Y28">
            <v>0</v>
          </cell>
        </row>
        <row r="29">
          <cell r="O29" t="str">
            <v>FEBRUARY</v>
          </cell>
          <cell r="P29">
            <v>0</v>
          </cell>
          <cell r="Q29">
            <v>17.850000000000001</v>
          </cell>
          <cell r="R29">
            <v>16.649999999999999</v>
          </cell>
          <cell r="S29">
            <v>0</v>
          </cell>
          <cell r="T29">
            <v>9.1999999999999993</v>
          </cell>
          <cell r="U29">
            <v>10.4</v>
          </cell>
          <cell r="V29">
            <v>7.25</v>
          </cell>
          <cell r="W29">
            <v>9.3500000000000103</v>
          </cell>
          <cell r="X29">
            <v>10.199999999999999</v>
          </cell>
          <cell r="Y29">
            <v>0</v>
          </cell>
        </row>
        <row r="30">
          <cell r="O30" t="str">
            <v>MARCH</v>
          </cell>
          <cell r="P30">
            <v>27.85</v>
          </cell>
          <cell r="Q30">
            <v>46.85</v>
          </cell>
          <cell r="R30">
            <v>15.75</v>
          </cell>
          <cell r="S30">
            <v>24.55</v>
          </cell>
          <cell r="T30">
            <v>36.75</v>
          </cell>
          <cell r="U30">
            <v>66.150000000000006</v>
          </cell>
          <cell r="V30">
            <v>42.5</v>
          </cell>
          <cell r="W30">
            <v>17.600000000000001</v>
          </cell>
          <cell r="X30">
            <v>38.799999999999997</v>
          </cell>
          <cell r="Y30">
            <v>0</v>
          </cell>
        </row>
        <row r="31">
          <cell r="O31" t="str">
            <v>APRIL</v>
          </cell>
          <cell r="P31">
            <v>93.5</v>
          </cell>
          <cell r="Q31">
            <v>169.75</v>
          </cell>
          <cell r="R31">
            <v>123.8</v>
          </cell>
          <cell r="S31">
            <v>112.15</v>
          </cell>
          <cell r="T31">
            <v>165.2</v>
          </cell>
          <cell r="U31">
            <v>145.69999999999999</v>
          </cell>
          <cell r="V31">
            <v>125.25</v>
          </cell>
          <cell r="W31">
            <v>133.65</v>
          </cell>
          <cell r="X31">
            <v>140.30000000000001</v>
          </cell>
          <cell r="Y31">
            <v>0</v>
          </cell>
        </row>
        <row r="32">
          <cell r="O32" t="str">
            <v>MAY</v>
          </cell>
          <cell r="P32">
            <v>187.5</v>
          </cell>
          <cell r="Q32">
            <v>251.55</v>
          </cell>
          <cell r="R32">
            <v>237.35</v>
          </cell>
          <cell r="S32">
            <v>251.95</v>
          </cell>
          <cell r="T32">
            <v>313.35000000000002</v>
          </cell>
          <cell r="U32">
            <v>319.7</v>
          </cell>
          <cell r="V32">
            <v>267.2</v>
          </cell>
          <cell r="W32">
            <v>244.5</v>
          </cell>
          <cell r="X32">
            <v>273.5</v>
          </cell>
          <cell r="Y32">
            <v>0</v>
          </cell>
        </row>
        <row r="33">
          <cell r="O33" t="str">
            <v>JUNE</v>
          </cell>
          <cell r="P33">
            <v>331.15</v>
          </cell>
          <cell r="Q33">
            <v>255.75</v>
          </cell>
          <cell r="R33">
            <v>299.3</v>
          </cell>
          <cell r="S33">
            <v>336.1</v>
          </cell>
          <cell r="T33">
            <v>325.89999999999998</v>
          </cell>
          <cell r="U33">
            <v>336.55</v>
          </cell>
          <cell r="V33">
            <v>308.60000000000002</v>
          </cell>
          <cell r="W33">
            <v>299.8</v>
          </cell>
          <cell r="X33">
            <v>310.39999999999998</v>
          </cell>
          <cell r="Y33">
            <v>0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D_INT_READ_THROUGHPUT20150130"/>
      <sheetName val="BulkSupply"/>
      <sheetName val="Summary"/>
      <sheetName val="NMI"/>
      <sheetName val="Electricity Data Table Daily"/>
    </sheetNames>
    <sheetDataSet>
      <sheetData sheetId="0"/>
      <sheetData sheetId="1" refreshError="1"/>
      <sheetData sheetId="2" refreshError="1"/>
      <sheetData sheetId="3">
        <row r="1">
          <cell r="A1" t="str">
            <v>NTTTW0YN303</v>
          </cell>
          <cell r="B1" t="str">
            <v>Queanbeyan</v>
          </cell>
        </row>
        <row r="2">
          <cell r="A2" t="str">
            <v>NTTTW0YN907</v>
          </cell>
          <cell r="B2" t="str">
            <v>Queanbeyan</v>
          </cell>
        </row>
        <row r="3">
          <cell r="A3" t="str">
            <v>NTTTW0YP20</v>
          </cell>
          <cell r="B3" t="str">
            <v>Canberra</v>
          </cell>
        </row>
        <row r="4">
          <cell r="A4" t="str">
            <v>NTTTW0YP30</v>
          </cell>
          <cell r="B4" t="str">
            <v>Canberra</v>
          </cell>
        </row>
        <row r="5">
          <cell r="A5" t="str">
            <v>NTTTW0YP40</v>
          </cell>
          <cell r="B5" t="str">
            <v>Canberra</v>
          </cell>
        </row>
        <row r="6">
          <cell r="A6" t="str">
            <v>NTTTW0YP48</v>
          </cell>
          <cell r="B6" t="str">
            <v>kVA</v>
          </cell>
        </row>
        <row r="7">
          <cell r="A7" t="str">
            <v>NTTTWLNWDL1</v>
          </cell>
          <cell r="B7" t="str">
            <v>Williamsdale</v>
          </cell>
        </row>
      </sheetData>
      <sheetData sheetId="4">
        <row r="56">
          <cell r="A56" t="str">
            <v>Mon</v>
          </cell>
          <cell r="B56" t="str">
            <v>WD</v>
          </cell>
        </row>
        <row r="57">
          <cell r="A57" t="str">
            <v>Tue</v>
          </cell>
          <cell r="B57" t="str">
            <v>WD</v>
          </cell>
        </row>
        <row r="58">
          <cell r="A58" t="str">
            <v>Wed</v>
          </cell>
          <cell r="B58" t="str">
            <v>WD</v>
          </cell>
        </row>
        <row r="59">
          <cell r="A59" t="str">
            <v>Thu</v>
          </cell>
          <cell r="B59" t="str">
            <v>WD</v>
          </cell>
        </row>
        <row r="60">
          <cell r="A60" t="str">
            <v>Fri</v>
          </cell>
          <cell r="B60" t="str">
            <v>WD</v>
          </cell>
        </row>
        <row r="61">
          <cell r="A61" t="str">
            <v>Sat</v>
          </cell>
          <cell r="B61" t="str">
            <v>WE</v>
          </cell>
        </row>
        <row r="62">
          <cell r="A62" t="str">
            <v>Sun</v>
          </cell>
          <cell r="B62" t="str">
            <v>WE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D_INT_READ_THROUGHPUT20160202"/>
      <sheetName val="DATA"/>
      <sheetName val="AEMOData"/>
      <sheetName val="SUMMARY"/>
      <sheetName val="MLF"/>
      <sheetName val="DLF"/>
      <sheetName val="Journal"/>
      <sheetName val="Sheet2"/>
      <sheetName val="Sheet1"/>
      <sheetName val="Analysis data"/>
    </sheetNames>
    <sheetDataSet>
      <sheetData sheetId="0" refreshError="1"/>
      <sheetData sheetId="1" refreshError="1"/>
      <sheetData sheetId="2" refreshError="1">
        <row r="1">
          <cell r="B1" t="str">
            <v>SETTLEMENTDATE</v>
          </cell>
          <cell r="D1" t="str">
            <v>RRP</v>
          </cell>
        </row>
        <row r="2">
          <cell r="B2">
            <v>42370.020833333336</v>
          </cell>
          <cell r="D2">
            <v>36.82</v>
          </cell>
        </row>
        <row r="3">
          <cell r="B3">
            <v>42370.041666666664</v>
          </cell>
          <cell r="D3">
            <v>39.67</v>
          </cell>
        </row>
        <row r="4">
          <cell r="B4">
            <v>42370.0625</v>
          </cell>
          <cell r="D4">
            <v>38.409999999999997</v>
          </cell>
        </row>
        <row r="5">
          <cell r="B5">
            <v>42370.083333333336</v>
          </cell>
          <cell r="D5">
            <v>39.409999999999997</v>
          </cell>
        </row>
        <row r="6">
          <cell r="B6">
            <v>42370.104166666664</v>
          </cell>
          <cell r="D6">
            <v>44.34</v>
          </cell>
        </row>
        <row r="7">
          <cell r="B7">
            <v>42370.125</v>
          </cell>
          <cell r="D7">
            <v>41.67</v>
          </cell>
        </row>
        <row r="8">
          <cell r="B8">
            <v>42370.145833333336</v>
          </cell>
          <cell r="D8">
            <v>39.56</v>
          </cell>
        </row>
        <row r="9">
          <cell r="B9">
            <v>42370.166666666664</v>
          </cell>
          <cell r="D9">
            <v>37.520000000000003</v>
          </cell>
        </row>
        <row r="10">
          <cell r="B10">
            <v>42370.1875</v>
          </cell>
          <cell r="D10">
            <v>39.01</v>
          </cell>
        </row>
        <row r="11">
          <cell r="B11">
            <v>42370.208333333336</v>
          </cell>
          <cell r="D11">
            <v>27.9</v>
          </cell>
        </row>
        <row r="12">
          <cell r="B12">
            <v>42370.229166666664</v>
          </cell>
          <cell r="D12">
            <v>32.25</v>
          </cell>
        </row>
        <row r="13">
          <cell r="B13">
            <v>42370.25</v>
          </cell>
          <cell r="D13">
            <v>31.97</v>
          </cell>
        </row>
        <row r="14">
          <cell r="B14">
            <v>42370.270833333336</v>
          </cell>
          <cell r="D14">
            <v>33.39</v>
          </cell>
        </row>
        <row r="15">
          <cell r="B15">
            <v>42370.291666666664</v>
          </cell>
          <cell r="D15">
            <v>30.97</v>
          </cell>
        </row>
        <row r="16">
          <cell r="B16">
            <v>42370.3125</v>
          </cell>
          <cell r="D16">
            <v>34.770000000000003</v>
          </cell>
        </row>
        <row r="17">
          <cell r="B17">
            <v>42370.333333333336</v>
          </cell>
          <cell r="D17">
            <v>36.22</v>
          </cell>
        </row>
        <row r="18">
          <cell r="B18">
            <v>42370.354166666664</v>
          </cell>
          <cell r="D18">
            <v>37</v>
          </cell>
        </row>
        <row r="19">
          <cell r="B19">
            <v>42370.375</v>
          </cell>
          <cell r="D19">
            <v>38.24</v>
          </cell>
        </row>
        <row r="20">
          <cell r="B20">
            <v>42370.395833333336</v>
          </cell>
          <cell r="D20">
            <v>37.76</v>
          </cell>
        </row>
        <row r="21">
          <cell r="B21">
            <v>42370.416666666664</v>
          </cell>
          <cell r="D21">
            <v>38.479999999999997</v>
          </cell>
        </row>
        <row r="22">
          <cell r="B22">
            <v>42370.4375</v>
          </cell>
          <cell r="D22">
            <v>38.53</v>
          </cell>
        </row>
        <row r="23">
          <cell r="B23">
            <v>42370.458333333336</v>
          </cell>
          <cell r="D23">
            <v>39.81</v>
          </cell>
        </row>
        <row r="24">
          <cell r="B24">
            <v>42370.479166666664</v>
          </cell>
          <cell r="D24">
            <v>38.880000000000003</v>
          </cell>
        </row>
        <row r="25">
          <cell r="B25">
            <v>42370.5</v>
          </cell>
          <cell r="D25">
            <v>38.01</v>
          </cell>
        </row>
        <row r="26">
          <cell r="B26">
            <v>42370.520833333336</v>
          </cell>
          <cell r="D26">
            <v>39.19</v>
          </cell>
        </row>
        <row r="27">
          <cell r="B27">
            <v>42370.541666666664</v>
          </cell>
          <cell r="D27">
            <v>38.78</v>
          </cell>
        </row>
        <row r="28">
          <cell r="B28">
            <v>42370.5625</v>
          </cell>
          <cell r="D28">
            <v>38.47</v>
          </cell>
        </row>
        <row r="29">
          <cell r="B29">
            <v>42370.583333333336</v>
          </cell>
          <cell r="D29">
            <v>39.47</v>
          </cell>
        </row>
        <row r="30">
          <cell r="B30">
            <v>42370.604166666664</v>
          </cell>
          <cell r="D30">
            <v>39.380000000000003</v>
          </cell>
        </row>
        <row r="31">
          <cell r="B31">
            <v>42370.625</v>
          </cell>
          <cell r="D31">
            <v>39.46</v>
          </cell>
        </row>
        <row r="32">
          <cell r="B32">
            <v>42370.645833333336</v>
          </cell>
          <cell r="D32">
            <v>39</v>
          </cell>
        </row>
        <row r="33">
          <cell r="B33">
            <v>42370.666666666664</v>
          </cell>
          <cell r="D33">
            <v>40.590000000000003</v>
          </cell>
        </row>
        <row r="34">
          <cell r="B34">
            <v>42370.6875</v>
          </cell>
          <cell r="D34">
            <v>40.950000000000003</v>
          </cell>
        </row>
        <row r="35">
          <cell r="B35">
            <v>42370.708333333336</v>
          </cell>
          <cell r="D35">
            <v>39.229999999999997</v>
          </cell>
        </row>
        <row r="36">
          <cell r="B36">
            <v>42370.729166666664</v>
          </cell>
          <cell r="D36">
            <v>38.090000000000003</v>
          </cell>
        </row>
        <row r="37">
          <cell r="B37">
            <v>42370.75</v>
          </cell>
          <cell r="D37">
            <v>38.96</v>
          </cell>
        </row>
        <row r="38">
          <cell r="B38">
            <v>42370.770833333336</v>
          </cell>
          <cell r="D38">
            <v>38</v>
          </cell>
        </row>
        <row r="39">
          <cell r="B39">
            <v>42370.791666666664</v>
          </cell>
          <cell r="D39">
            <v>41.8</v>
          </cell>
        </row>
        <row r="40">
          <cell r="B40">
            <v>42370.8125</v>
          </cell>
          <cell r="D40">
            <v>41.43</v>
          </cell>
        </row>
        <row r="41">
          <cell r="B41">
            <v>42370.833333333336</v>
          </cell>
          <cell r="D41">
            <v>40.700000000000003</v>
          </cell>
        </row>
        <row r="42">
          <cell r="B42">
            <v>42370.854166666664</v>
          </cell>
          <cell r="D42">
            <v>41.32</v>
          </cell>
        </row>
        <row r="43">
          <cell r="B43">
            <v>42370.875</v>
          </cell>
          <cell r="D43">
            <v>38.67</v>
          </cell>
        </row>
        <row r="44">
          <cell r="B44">
            <v>42370.895833333336</v>
          </cell>
          <cell r="D44">
            <v>38.24</v>
          </cell>
        </row>
        <row r="45">
          <cell r="B45">
            <v>42370.916666666664</v>
          </cell>
          <cell r="D45">
            <v>37.75</v>
          </cell>
        </row>
        <row r="46">
          <cell r="B46">
            <v>42370.9375</v>
          </cell>
          <cell r="D46">
            <v>38.54</v>
          </cell>
        </row>
        <row r="47">
          <cell r="B47">
            <v>42370.958333333336</v>
          </cell>
          <cell r="D47">
            <v>38.659999999999997</v>
          </cell>
        </row>
        <row r="48">
          <cell r="B48">
            <v>42370.979166666664</v>
          </cell>
          <cell r="D48">
            <v>37.6</v>
          </cell>
        </row>
        <row r="49">
          <cell r="B49">
            <v>42371</v>
          </cell>
          <cell r="D49">
            <v>37.090000000000003</v>
          </cell>
        </row>
        <row r="50">
          <cell r="B50">
            <v>42371.020833333336</v>
          </cell>
          <cell r="D50">
            <v>33.130000000000003</v>
          </cell>
        </row>
        <row r="51">
          <cell r="B51">
            <v>42371.041666666664</v>
          </cell>
          <cell r="D51">
            <v>28.01</v>
          </cell>
        </row>
        <row r="52">
          <cell r="B52">
            <v>42371.0625</v>
          </cell>
          <cell r="D52">
            <v>25.96</v>
          </cell>
        </row>
        <row r="53">
          <cell r="B53">
            <v>42371.083333333336</v>
          </cell>
          <cell r="D53">
            <v>25.96</v>
          </cell>
        </row>
        <row r="54">
          <cell r="B54">
            <v>42371.104166666664</v>
          </cell>
          <cell r="D54">
            <v>25.96</v>
          </cell>
        </row>
        <row r="55">
          <cell r="B55">
            <v>42371.125</v>
          </cell>
          <cell r="D55">
            <v>25.73</v>
          </cell>
        </row>
        <row r="56">
          <cell r="B56">
            <v>42371.145833333336</v>
          </cell>
          <cell r="D56">
            <v>26.8</v>
          </cell>
        </row>
        <row r="57">
          <cell r="B57">
            <v>42371.166666666664</v>
          </cell>
          <cell r="D57">
            <v>26.08</v>
          </cell>
        </row>
        <row r="58">
          <cell r="B58">
            <v>42371.1875</v>
          </cell>
          <cell r="D58">
            <v>31.2</v>
          </cell>
        </row>
        <row r="59">
          <cell r="B59">
            <v>42371.208333333336</v>
          </cell>
          <cell r="D59">
            <v>32.1</v>
          </cell>
        </row>
        <row r="60">
          <cell r="B60">
            <v>42371.229166666664</v>
          </cell>
          <cell r="D60">
            <v>33.65</v>
          </cell>
        </row>
        <row r="61">
          <cell r="B61">
            <v>42371.25</v>
          </cell>
          <cell r="D61">
            <v>32.69</v>
          </cell>
        </row>
        <row r="62">
          <cell r="B62">
            <v>42371.270833333336</v>
          </cell>
          <cell r="D62">
            <v>34.08</v>
          </cell>
        </row>
        <row r="63">
          <cell r="B63">
            <v>42371.291666666664</v>
          </cell>
          <cell r="D63">
            <v>35.89</v>
          </cell>
        </row>
        <row r="64">
          <cell r="B64">
            <v>42371.3125</v>
          </cell>
          <cell r="D64">
            <v>37.56</v>
          </cell>
        </row>
        <row r="65">
          <cell r="B65">
            <v>42371.333333333336</v>
          </cell>
          <cell r="D65">
            <v>39.200000000000003</v>
          </cell>
        </row>
        <row r="66">
          <cell r="B66">
            <v>42371.354166666664</v>
          </cell>
          <cell r="D66">
            <v>39.909999999999997</v>
          </cell>
        </row>
        <row r="67">
          <cell r="B67">
            <v>42371.375</v>
          </cell>
          <cell r="D67">
            <v>40.6</v>
          </cell>
        </row>
        <row r="68">
          <cell r="B68">
            <v>42371.395833333336</v>
          </cell>
          <cell r="D68">
            <v>38.909999999999997</v>
          </cell>
        </row>
        <row r="69">
          <cell r="B69">
            <v>42371.416666666664</v>
          </cell>
          <cell r="D69">
            <v>38.71</v>
          </cell>
        </row>
        <row r="70">
          <cell r="B70">
            <v>42371.4375</v>
          </cell>
          <cell r="D70">
            <v>38.96</v>
          </cell>
        </row>
        <row r="71">
          <cell r="B71">
            <v>42371.458333333336</v>
          </cell>
          <cell r="D71">
            <v>38.46</v>
          </cell>
        </row>
        <row r="72">
          <cell r="B72">
            <v>42371.479166666664</v>
          </cell>
          <cell r="D72">
            <v>37.79</v>
          </cell>
        </row>
        <row r="73">
          <cell r="B73">
            <v>42371.5</v>
          </cell>
          <cell r="D73">
            <v>38.46</v>
          </cell>
        </row>
        <row r="74">
          <cell r="B74">
            <v>42371.520833333336</v>
          </cell>
          <cell r="D74">
            <v>39.89</v>
          </cell>
        </row>
        <row r="75">
          <cell r="B75">
            <v>42371.541666666664</v>
          </cell>
          <cell r="D75">
            <v>40.82</v>
          </cell>
        </row>
        <row r="76">
          <cell r="B76">
            <v>42371.5625</v>
          </cell>
          <cell r="D76">
            <v>38.299999999999997</v>
          </cell>
        </row>
        <row r="77">
          <cell r="B77">
            <v>42371.583333333336</v>
          </cell>
          <cell r="D77">
            <v>38.299999999999997</v>
          </cell>
        </row>
        <row r="78">
          <cell r="B78">
            <v>42371.604166666664</v>
          </cell>
          <cell r="D78">
            <v>39.43</v>
          </cell>
        </row>
        <row r="79">
          <cell r="B79">
            <v>42371.625</v>
          </cell>
          <cell r="D79">
            <v>40.82</v>
          </cell>
        </row>
        <row r="80">
          <cell r="B80">
            <v>42371.645833333336</v>
          </cell>
          <cell r="D80">
            <v>41.75</v>
          </cell>
        </row>
        <row r="81">
          <cell r="B81">
            <v>42371.666666666664</v>
          </cell>
          <cell r="D81">
            <v>40.9</v>
          </cell>
        </row>
        <row r="82">
          <cell r="B82">
            <v>42371.6875</v>
          </cell>
          <cell r="D82">
            <v>40.47</v>
          </cell>
        </row>
        <row r="83">
          <cell r="B83">
            <v>42371.708333333336</v>
          </cell>
          <cell r="D83">
            <v>41.8</v>
          </cell>
        </row>
        <row r="84">
          <cell r="B84">
            <v>42371.729166666664</v>
          </cell>
          <cell r="D84">
            <v>40.11</v>
          </cell>
        </row>
        <row r="85">
          <cell r="B85">
            <v>42371.75</v>
          </cell>
          <cell r="D85">
            <v>41.05</v>
          </cell>
        </row>
        <row r="86">
          <cell r="B86">
            <v>42371.770833333336</v>
          </cell>
          <cell r="D86">
            <v>41.17</v>
          </cell>
        </row>
        <row r="87">
          <cell r="B87">
            <v>42371.791666666664</v>
          </cell>
          <cell r="D87">
            <v>46.27</v>
          </cell>
        </row>
        <row r="88">
          <cell r="B88">
            <v>42371.8125</v>
          </cell>
          <cell r="D88">
            <v>41.67</v>
          </cell>
        </row>
        <row r="89">
          <cell r="B89">
            <v>42371.833333333336</v>
          </cell>
          <cell r="D89">
            <v>41.7</v>
          </cell>
        </row>
        <row r="90">
          <cell r="B90">
            <v>42371.854166666664</v>
          </cell>
          <cell r="D90">
            <v>41.36</v>
          </cell>
        </row>
        <row r="91">
          <cell r="B91">
            <v>42371.875</v>
          </cell>
          <cell r="D91">
            <v>40.25</v>
          </cell>
        </row>
        <row r="92">
          <cell r="B92">
            <v>42371.895833333336</v>
          </cell>
          <cell r="D92">
            <v>39.32</v>
          </cell>
        </row>
        <row r="93">
          <cell r="B93">
            <v>42371.916666666664</v>
          </cell>
          <cell r="D93">
            <v>36.97</v>
          </cell>
        </row>
        <row r="94">
          <cell r="B94">
            <v>42371.9375</v>
          </cell>
          <cell r="D94">
            <v>39.18</v>
          </cell>
        </row>
        <row r="95">
          <cell r="B95">
            <v>42371.958333333336</v>
          </cell>
          <cell r="D95">
            <v>38.54</v>
          </cell>
        </row>
        <row r="96">
          <cell r="B96">
            <v>42371.979166666664</v>
          </cell>
          <cell r="D96">
            <v>38.590000000000003</v>
          </cell>
        </row>
        <row r="97">
          <cell r="B97">
            <v>42372</v>
          </cell>
          <cell r="D97">
            <v>36.56</v>
          </cell>
        </row>
        <row r="98">
          <cell r="B98">
            <v>42372.020833333336</v>
          </cell>
          <cell r="D98">
            <v>33.549999999999997</v>
          </cell>
        </row>
        <row r="99">
          <cell r="B99">
            <v>42372.041666666664</v>
          </cell>
          <cell r="D99">
            <v>29.75</v>
          </cell>
        </row>
        <row r="100">
          <cell r="B100">
            <v>42372.0625</v>
          </cell>
          <cell r="D100">
            <v>25.96</v>
          </cell>
        </row>
        <row r="101">
          <cell r="B101">
            <v>42372.083333333336</v>
          </cell>
          <cell r="D101">
            <v>25.52</v>
          </cell>
        </row>
        <row r="102">
          <cell r="B102">
            <v>42372.104166666664</v>
          </cell>
          <cell r="D102">
            <v>25.96</v>
          </cell>
        </row>
        <row r="103">
          <cell r="B103">
            <v>42372.125</v>
          </cell>
          <cell r="D103">
            <v>18.28</v>
          </cell>
        </row>
        <row r="104">
          <cell r="B104">
            <v>42372.145833333336</v>
          </cell>
          <cell r="D104">
            <v>18.57</v>
          </cell>
        </row>
        <row r="105">
          <cell r="B105">
            <v>42372.166666666664</v>
          </cell>
          <cell r="D105">
            <v>18.420000000000002</v>
          </cell>
        </row>
        <row r="106">
          <cell r="B106">
            <v>42372.1875</v>
          </cell>
          <cell r="D106">
            <v>22.63</v>
          </cell>
        </row>
        <row r="107">
          <cell r="B107">
            <v>42372.208333333336</v>
          </cell>
          <cell r="D107">
            <v>20.87</v>
          </cell>
        </row>
        <row r="108">
          <cell r="B108">
            <v>42372.229166666664</v>
          </cell>
          <cell r="D108">
            <v>20.92</v>
          </cell>
        </row>
        <row r="109">
          <cell r="B109">
            <v>42372.25</v>
          </cell>
          <cell r="D109">
            <v>23.51</v>
          </cell>
        </row>
        <row r="110">
          <cell r="B110">
            <v>42372.270833333336</v>
          </cell>
          <cell r="D110">
            <v>25.96</v>
          </cell>
        </row>
        <row r="111">
          <cell r="B111">
            <v>42372.291666666664</v>
          </cell>
          <cell r="D111">
            <v>26.77</v>
          </cell>
        </row>
        <row r="112">
          <cell r="B112">
            <v>42372.3125</v>
          </cell>
          <cell r="D112">
            <v>30.43</v>
          </cell>
        </row>
        <row r="113">
          <cell r="B113">
            <v>42372.333333333336</v>
          </cell>
          <cell r="D113">
            <v>31.53</v>
          </cell>
        </row>
        <row r="114">
          <cell r="B114">
            <v>42372.354166666664</v>
          </cell>
          <cell r="D114">
            <v>34.479999999999997</v>
          </cell>
        </row>
        <row r="115">
          <cell r="B115">
            <v>42372.375</v>
          </cell>
          <cell r="D115">
            <v>35.97</v>
          </cell>
        </row>
        <row r="116">
          <cell r="B116">
            <v>42372.395833333336</v>
          </cell>
          <cell r="D116">
            <v>34.229999999999997</v>
          </cell>
        </row>
        <row r="117">
          <cell r="B117">
            <v>42372.416666666664</v>
          </cell>
          <cell r="D117">
            <v>35.65</v>
          </cell>
        </row>
        <row r="118">
          <cell r="B118">
            <v>42372.4375</v>
          </cell>
          <cell r="D118">
            <v>35.97</v>
          </cell>
        </row>
        <row r="119">
          <cell r="B119">
            <v>42372.458333333336</v>
          </cell>
          <cell r="D119">
            <v>36.99</v>
          </cell>
        </row>
        <row r="120">
          <cell r="B120">
            <v>42372.479166666664</v>
          </cell>
          <cell r="D120">
            <v>35.71</v>
          </cell>
        </row>
        <row r="121">
          <cell r="B121">
            <v>42372.5</v>
          </cell>
          <cell r="D121">
            <v>35.340000000000003</v>
          </cell>
        </row>
        <row r="122">
          <cell r="B122">
            <v>42372.520833333336</v>
          </cell>
          <cell r="D122">
            <v>34.85</v>
          </cell>
        </row>
        <row r="123">
          <cell r="B123">
            <v>42372.541666666664</v>
          </cell>
          <cell r="D123">
            <v>31.01</v>
          </cell>
        </row>
        <row r="124">
          <cell r="B124">
            <v>42372.5625</v>
          </cell>
          <cell r="D124">
            <v>31.59</v>
          </cell>
        </row>
        <row r="125">
          <cell r="B125">
            <v>42372.583333333336</v>
          </cell>
          <cell r="D125">
            <v>35.909999999999997</v>
          </cell>
        </row>
        <row r="126">
          <cell r="B126">
            <v>42372.604166666664</v>
          </cell>
          <cell r="D126">
            <v>36.979999999999997</v>
          </cell>
        </row>
        <row r="127">
          <cell r="B127">
            <v>42372.625</v>
          </cell>
          <cell r="D127">
            <v>35.81</v>
          </cell>
        </row>
        <row r="128">
          <cell r="B128">
            <v>42372.645833333336</v>
          </cell>
          <cell r="D128">
            <v>31.38</v>
          </cell>
        </row>
        <row r="129">
          <cell r="B129">
            <v>42372.666666666664</v>
          </cell>
          <cell r="D129">
            <v>35.479999999999997</v>
          </cell>
        </row>
        <row r="130">
          <cell r="B130">
            <v>42372.6875</v>
          </cell>
          <cell r="D130">
            <v>35.520000000000003</v>
          </cell>
        </row>
        <row r="131">
          <cell r="B131">
            <v>42372.708333333336</v>
          </cell>
          <cell r="D131">
            <v>35.950000000000003</v>
          </cell>
        </row>
        <row r="132">
          <cell r="B132">
            <v>42372.729166666664</v>
          </cell>
          <cell r="D132">
            <v>35.97</v>
          </cell>
        </row>
        <row r="133">
          <cell r="B133">
            <v>42372.75</v>
          </cell>
          <cell r="D133">
            <v>36.03</v>
          </cell>
        </row>
        <row r="134">
          <cell r="B134">
            <v>42372.770833333336</v>
          </cell>
          <cell r="D134">
            <v>36.97</v>
          </cell>
        </row>
        <row r="135">
          <cell r="B135">
            <v>42372.791666666664</v>
          </cell>
          <cell r="D135">
            <v>38.200000000000003</v>
          </cell>
        </row>
        <row r="136">
          <cell r="B136">
            <v>42372.8125</v>
          </cell>
          <cell r="D136">
            <v>37.229999999999997</v>
          </cell>
        </row>
        <row r="137">
          <cell r="B137">
            <v>42372.833333333336</v>
          </cell>
          <cell r="D137">
            <v>38.229999999999997</v>
          </cell>
        </row>
        <row r="138">
          <cell r="B138">
            <v>42372.854166666664</v>
          </cell>
          <cell r="D138">
            <v>37.450000000000003</v>
          </cell>
        </row>
        <row r="139">
          <cell r="B139">
            <v>42372.875</v>
          </cell>
          <cell r="D139">
            <v>35.630000000000003</v>
          </cell>
        </row>
        <row r="140">
          <cell r="B140">
            <v>42372.895833333336</v>
          </cell>
          <cell r="D140">
            <v>34.979999999999997</v>
          </cell>
        </row>
        <row r="141">
          <cell r="B141">
            <v>42372.916666666664</v>
          </cell>
          <cell r="D141">
            <v>34.340000000000003</v>
          </cell>
        </row>
        <row r="142">
          <cell r="B142">
            <v>42372.9375</v>
          </cell>
          <cell r="D142">
            <v>36.56</v>
          </cell>
        </row>
        <row r="143">
          <cell r="B143">
            <v>42372.958333333336</v>
          </cell>
          <cell r="D143">
            <v>35.03</v>
          </cell>
        </row>
        <row r="144">
          <cell r="B144">
            <v>42372.979166666664</v>
          </cell>
          <cell r="D144">
            <v>35.229999999999997</v>
          </cell>
        </row>
        <row r="145">
          <cell r="B145">
            <v>42373</v>
          </cell>
          <cell r="D145">
            <v>33.24</v>
          </cell>
        </row>
        <row r="146">
          <cell r="B146">
            <v>42373.020833333336</v>
          </cell>
          <cell r="D146">
            <v>29.85</v>
          </cell>
        </row>
        <row r="147">
          <cell r="B147">
            <v>42373.041666666664</v>
          </cell>
          <cell r="D147">
            <v>28.48</v>
          </cell>
        </row>
        <row r="148">
          <cell r="B148">
            <v>42373.0625</v>
          </cell>
          <cell r="D148">
            <v>25.96</v>
          </cell>
        </row>
        <row r="149">
          <cell r="B149">
            <v>42373.083333333336</v>
          </cell>
          <cell r="D149">
            <v>25.96</v>
          </cell>
        </row>
        <row r="150">
          <cell r="B150">
            <v>42373.104166666664</v>
          </cell>
          <cell r="D150">
            <v>25.97</v>
          </cell>
        </row>
        <row r="151">
          <cell r="B151">
            <v>42373.125</v>
          </cell>
          <cell r="D151">
            <v>25.85</v>
          </cell>
        </row>
        <row r="152">
          <cell r="B152">
            <v>42373.145833333336</v>
          </cell>
          <cell r="D152">
            <v>25.96</v>
          </cell>
        </row>
        <row r="153">
          <cell r="B153">
            <v>42373.166666666664</v>
          </cell>
          <cell r="D153">
            <v>25.91</v>
          </cell>
        </row>
        <row r="154">
          <cell r="B154">
            <v>42373.1875</v>
          </cell>
          <cell r="D154">
            <v>26.9</v>
          </cell>
        </row>
        <row r="155">
          <cell r="B155">
            <v>42373.208333333336</v>
          </cell>
          <cell r="D155">
            <v>30.39</v>
          </cell>
        </row>
        <row r="156">
          <cell r="B156">
            <v>42373.229166666664</v>
          </cell>
          <cell r="D156">
            <v>31.5</v>
          </cell>
        </row>
        <row r="157">
          <cell r="B157">
            <v>42373.25</v>
          </cell>
          <cell r="D157">
            <v>31.31</v>
          </cell>
        </row>
        <row r="158">
          <cell r="B158">
            <v>42373.270833333336</v>
          </cell>
          <cell r="D158">
            <v>32.049999999999997</v>
          </cell>
        </row>
        <row r="159">
          <cell r="B159">
            <v>42373.291666666664</v>
          </cell>
          <cell r="D159">
            <v>39.47</v>
          </cell>
        </row>
        <row r="160">
          <cell r="B160">
            <v>42373.3125</v>
          </cell>
          <cell r="D160">
            <v>38.79</v>
          </cell>
        </row>
        <row r="161">
          <cell r="B161">
            <v>42373.333333333336</v>
          </cell>
          <cell r="D161">
            <v>39.299999999999997</v>
          </cell>
        </row>
        <row r="162">
          <cell r="B162">
            <v>42373.354166666664</v>
          </cell>
          <cell r="D162">
            <v>39.81</v>
          </cell>
        </row>
        <row r="163">
          <cell r="B163">
            <v>42373.375</v>
          </cell>
          <cell r="D163">
            <v>40.700000000000003</v>
          </cell>
        </row>
        <row r="164">
          <cell r="B164">
            <v>42373.395833333336</v>
          </cell>
          <cell r="D164">
            <v>39.64</v>
          </cell>
        </row>
        <row r="165">
          <cell r="B165">
            <v>42373.416666666664</v>
          </cell>
          <cell r="D165">
            <v>38.97</v>
          </cell>
        </row>
        <row r="166">
          <cell r="B166">
            <v>42373.4375</v>
          </cell>
          <cell r="D166">
            <v>35.89</v>
          </cell>
        </row>
        <row r="167">
          <cell r="B167">
            <v>42373.458333333336</v>
          </cell>
          <cell r="D167">
            <v>36.96</v>
          </cell>
        </row>
        <row r="168">
          <cell r="B168">
            <v>42373.479166666664</v>
          </cell>
          <cell r="D168">
            <v>37.47</v>
          </cell>
        </row>
        <row r="169">
          <cell r="B169">
            <v>42373.5</v>
          </cell>
          <cell r="D169">
            <v>37.479999999999997</v>
          </cell>
        </row>
        <row r="170">
          <cell r="B170">
            <v>42373.520833333336</v>
          </cell>
          <cell r="D170">
            <v>37.51</v>
          </cell>
        </row>
        <row r="171">
          <cell r="B171">
            <v>42373.541666666664</v>
          </cell>
          <cell r="D171">
            <v>37.5</v>
          </cell>
        </row>
        <row r="172">
          <cell r="B172">
            <v>42373.5625</v>
          </cell>
          <cell r="D172">
            <v>37.49</v>
          </cell>
        </row>
        <row r="173">
          <cell r="B173">
            <v>42373.583333333336</v>
          </cell>
          <cell r="D173">
            <v>37.49</v>
          </cell>
        </row>
        <row r="174">
          <cell r="B174">
            <v>42373.604166666664</v>
          </cell>
          <cell r="D174">
            <v>37.22</v>
          </cell>
        </row>
        <row r="175">
          <cell r="B175">
            <v>42373.625</v>
          </cell>
          <cell r="D175">
            <v>36.47</v>
          </cell>
        </row>
        <row r="176">
          <cell r="B176">
            <v>42373.645833333336</v>
          </cell>
          <cell r="D176">
            <v>36.15</v>
          </cell>
        </row>
        <row r="177">
          <cell r="B177">
            <v>42373.666666666664</v>
          </cell>
          <cell r="D177">
            <v>36.54</v>
          </cell>
        </row>
        <row r="178">
          <cell r="B178">
            <v>42373.6875</v>
          </cell>
          <cell r="D178">
            <v>36.01</v>
          </cell>
        </row>
        <row r="179">
          <cell r="B179">
            <v>42373.708333333336</v>
          </cell>
          <cell r="D179">
            <v>36.369999999999997</v>
          </cell>
        </row>
        <row r="180">
          <cell r="B180">
            <v>42373.729166666664</v>
          </cell>
          <cell r="D180">
            <v>35.1</v>
          </cell>
        </row>
        <row r="181">
          <cell r="B181">
            <v>42373.75</v>
          </cell>
          <cell r="D181">
            <v>35.950000000000003</v>
          </cell>
        </row>
        <row r="182">
          <cell r="B182">
            <v>42373.770833333336</v>
          </cell>
          <cell r="D182">
            <v>32.51</v>
          </cell>
        </row>
        <row r="183">
          <cell r="B183">
            <v>42373.791666666664</v>
          </cell>
          <cell r="D183">
            <v>35.14</v>
          </cell>
        </row>
        <row r="184">
          <cell r="B184">
            <v>42373.8125</v>
          </cell>
          <cell r="D184">
            <v>30.8</v>
          </cell>
        </row>
        <row r="185">
          <cell r="B185">
            <v>42373.833333333336</v>
          </cell>
          <cell r="D185">
            <v>30.79</v>
          </cell>
        </row>
        <row r="186">
          <cell r="B186">
            <v>42373.854166666664</v>
          </cell>
          <cell r="D186">
            <v>30.8</v>
          </cell>
        </row>
        <row r="187">
          <cell r="B187">
            <v>42373.875</v>
          </cell>
          <cell r="D187">
            <v>29.99</v>
          </cell>
        </row>
        <row r="188">
          <cell r="B188">
            <v>42373.895833333336</v>
          </cell>
          <cell r="D188">
            <v>31.05</v>
          </cell>
        </row>
        <row r="189">
          <cell r="B189">
            <v>42373.916666666664</v>
          </cell>
          <cell r="D189">
            <v>28.54</v>
          </cell>
        </row>
        <row r="190">
          <cell r="B190">
            <v>42373.9375</v>
          </cell>
          <cell r="D190">
            <v>30.86</v>
          </cell>
        </row>
        <row r="191">
          <cell r="B191">
            <v>42373.958333333336</v>
          </cell>
          <cell r="D191">
            <v>30.8</v>
          </cell>
        </row>
        <row r="192">
          <cell r="B192">
            <v>42373.979166666664</v>
          </cell>
          <cell r="D192">
            <v>29.49</v>
          </cell>
        </row>
        <row r="193">
          <cell r="B193">
            <v>42374</v>
          </cell>
          <cell r="D193">
            <v>27.57</v>
          </cell>
        </row>
        <row r="194">
          <cell r="B194">
            <v>42374.020833333336</v>
          </cell>
          <cell r="D194">
            <v>29.94</v>
          </cell>
        </row>
        <row r="195">
          <cell r="B195">
            <v>42374.041666666664</v>
          </cell>
          <cell r="D195">
            <v>27.66</v>
          </cell>
        </row>
        <row r="196">
          <cell r="B196">
            <v>42374.0625</v>
          </cell>
          <cell r="D196">
            <v>24.57</v>
          </cell>
        </row>
        <row r="197">
          <cell r="B197">
            <v>42374.083333333336</v>
          </cell>
          <cell r="D197">
            <v>22.22</v>
          </cell>
        </row>
        <row r="198">
          <cell r="B198">
            <v>42374.104166666664</v>
          </cell>
          <cell r="D198">
            <v>20.170000000000002</v>
          </cell>
        </row>
        <row r="199">
          <cell r="B199">
            <v>42374.125</v>
          </cell>
          <cell r="D199">
            <v>19.489999999999998</v>
          </cell>
        </row>
        <row r="200">
          <cell r="B200">
            <v>42374.145833333336</v>
          </cell>
          <cell r="D200">
            <v>19.25</v>
          </cell>
        </row>
        <row r="201">
          <cell r="B201">
            <v>42374.166666666664</v>
          </cell>
          <cell r="D201">
            <v>23.73</v>
          </cell>
        </row>
        <row r="202">
          <cell r="B202">
            <v>42374.1875</v>
          </cell>
          <cell r="D202">
            <v>25</v>
          </cell>
        </row>
        <row r="203">
          <cell r="B203">
            <v>42374.208333333336</v>
          </cell>
          <cell r="D203">
            <v>25.97</v>
          </cell>
        </row>
        <row r="204">
          <cell r="B204">
            <v>42374.229166666664</v>
          </cell>
          <cell r="D204">
            <v>30.68</v>
          </cell>
        </row>
        <row r="205">
          <cell r="B205">
            <v>42374.25</v>
          </cell>
          <cell r="D205">
            <v>29.56</v>
          </cell>
        </row>
        <row r="206">
          <cell r="B206">
            <v>42374.270833333336</v>
          </cell>
          <cell r="D206">
            <v>32.18</v>
          </cell>
        </row>
        <row r="207">
          <cell r="B207">
            <v>42374.291666666664</v>
          </cell>
          <cell r="D207">
            <v>33.19</v>
          </cell>
        </row>
        <row r="208">
          <cell r="B208">
            <v>42374.3125</v>
          </cell>
          <cell r="D208">
            <v>30.51</v>
          </cell>
        </row>
        <row r="209">
          <cell r="B209">
            <v>42374.333333333336</v>
          </cell>
          <cell r="D209">
            <v>35.54</v>
          </cell>
        </row>
        <row r="210">
          <cell r="B210">
            <v>42374.354166666664</v>
          </cell>
          <cell r="D210">
            <v>36.51</v>
          </cell>
        </row>
        <row r="211">
          <cell r="B211">
            <v>42374.375</v>
          </cell>
          <cell r="D211">
            <v>37.020000000000003</v>
          </cell>
        </row>
        <row r="212">
          <cell r="B212">
            <v>42374.395833333336</v>
          </cell>
          <cell r="D212">
            <v>38.119999999999997</v>
          </cell>
        </row>
        <row r="213">
          <cell r="B213">
            <v>42374.416666666664</v>
          </cell>
          <cell r="D213">
            <v>36.32</v>
          </cell>
        </row>
        <row r="214">
          <cell r="B214">
            <v>42374.4375</v>
          </cell>
          <cell r="D214">
            <v>35.61</v>
          </cell>
        </row>
        <row r="215">
          <cell r="B215">
            <v>42374.458333333336</v>
          </cell>
          <cell r="D215">
            <v>35.979999999999997</v>
          </cell>
        </row>
        <row r="216">
          <cell r="B216">
            <v>42374.479166666664</v>
          </cell>
          <cell r="D216">
            <v>36.25</v>
          </cell>
        </row>
        <row r="217">
          <cell r="B217">
            <v>42374.5</v>
          </cell>
          <cell r="D217">
            <v>37.04</v>
          </cell>
        </row>
        <row r="218">
          <cell r="B218">
            <v>42374.520833333336</v>
          </cell>
          <cell r="D218">
            <v>35.979999999999997</v>
          </cell>
        </row>
        <row r="219">
          <cell r="B219">
            <v>42374.541666666664</v>
          </cell>
          <cell r="D219">
            <v>35.96</v>
          </cell>
        </row>
        <row r="220">
          <cell r="B220">
            <v>42374.5625</v>
          </cell>
          <cell r="D220">
            <v>35.979999999999997</v>
          </cell>
        </row>
        <row r="221">
          <cell r="B221">
            <v>42374.583333333336</v>
          </cell>
          <cell r="D221">
            <v>35.97</v>
          </cell>
        </row>
        <row r="222">
          <cell r="B222">
            <v>42374.604166666664</v>
          </cell>
          <cell r="D222">
            <v>36.22</v>
          </cell>
        </row>
        <row r="223">
          <cell r="B223">
            <v>42374.625</v>
          </cell>
          <cell r="D223">
            <v>35.97</v>
          </cell>
        </row>
        <row r="224">
          <cell r="B224">
            <v>42374.645833333336</v>
          </cell>
          <cell r="D224">
            <v>36.5</v>
          </cell>
        </row>
        <row r="225">
          <cell r="B225">
            <v>42374.666666666664</v>
          </cell>
          <cell r="D225">
            <v>36.11</v>
          </cell>
        </row>
        <row r="226">
          <cell r="B226">
            <v>42374.6875</v>
          </cell>
          <cell r="D226">
            <v>36.54</v>
          </cell>
        </row>
        <row r="227">
          <cell r="B227">
            <v>42374.708333333336</v>
          </cell>
          <cell r="D227">
            <v>35.979999999999997</v>
          </cell>
        </row>
        <row r="228">
          <cell r="B228">
            <v>42374.729166666664</v>
          </cell>
          <cell r="D228">
            <v>35.96</v>
          </cell>
        </row>
        <row r="229">
          <cell r="B229">
            <v>42374.75</v>
          </cell>
          <cell r="D229">
            <v>36.380000000000003</v>
          </cell>
        </row>
        <row r="230">
          <cell r="B230">
            <v>42374.770833333336</v>
          </cell>
          <cell r="D230">
            <v>35.979999999999997</v>
          </cell>
        </row>
        <row r="231">
          <cell r="B231">
            <v>42374.791666666664</v>
          </cell>
          <cell r="D231">
            <v>37.200000000000003</v>
          </cell>
        </row>
        <row r="232">
          <cell r="B232">
            <v>42374.8125</v>
          </cell>
          <cell r="D232">
            <v>35.97</v>
          </cell>
        </row>
        <row r="233">
          <cell r="B233">
            <v>42374.833333333336</v>
          </cell>
          <cell r="D233">
            <v>35.979999999999997</v>
          </cell>
        </row>
        <row r="234">
          <cell r="B234">
            <v>42374.854166666664</v>
          </cell>
          <cell r="D234">
            <v>37.549999999999997</v>
          </cell>
        </row>
        <row r="235">
          <cell r="B235">
            <v>42374.875</v>
          </cell>
          <cell r="D235">
            <v>36.11</v>
          </cell>
        </row>
        <row r="236">
          <cell r="B236">
            <v>42374.895833333336</v>
          </cell>
          <cell r="D236">
            <v>36.07</v>
          </cell>
        </row>
        <row r="237">
          <cell r="B237">
            <v>42374.916666666664</v>
          </cell>
          <cell r="D237">
            <v>35.68</v>
          </cell>
        </row>
        <row r="238">
          <cell r="B238">
            <v>42374.9375</v>
          </cell>
          <cell r="D238">
            <v>38.130000000000003</v>
          </cell>
        </row>
        <row r="239">
          <cell r="B239">
            <v>42374.958333333336</v>
          </cell>
          <cell r="D239">
            <v>37.479999999999997</v>
          </cell>
        </row>
        <row r="240">
          <cell r="B240">
            <v>42374.979166666664</v>
          </cell>
          <cell r="D240">
            <v>36.81</v>
          </cell>
        </row>
        <row r="241">
          <cell r="B241">
            <v>42375</v>
          </cell>
          <cell r="D241">
            <v>34.85</v>
          </cell>
        </row>
        <row r="242">
          <cell r="B242">
            <v>42375.020833333336</v>
          </cell>
          <cell r="D242">
            <v>35.96</v>
          </cell>
        </row>
        <row r="243">
          <cell r="B243">
            <v>42375.041666666664</v>
          </cell>
          <cell r="D243">
            <v>36.36</v>
          </cell>
        </row>
        <row r="244">
          <cell r="B244">
            <v>42375.0625</v>
          </cell>
          <cell r="D244">
            <v>34.89</v>
          </cell>
        </row>
        <row r="245">
          <cell r="B245">
            <v>42375.083333333336</v>
          </cell>
          <cell r="D245">
            <v>31.5</v>
          </cell>
        </row>
        <row r="246">
          <cell r="B246">
            <v>42375.104166666664</v>
          </cell>
          <cell r="D246">
            <v>32.89</v>
          </cell>
        </row>
        <row r="247">
          <cell r="B247">
            <v>42375.125</v>
          </cell>
          <cell r="D247">
            <v>31.83</v>
          </cell>
        </row>
        <row r="248">
          <cell r="B248">
            <v>42375.145833333336</v>
          </cell>
          <cell r="D248">
            <v>30.03</v>
          </cell>
        </row>
        <row r="249">
          <cell r="B249">
            <v>42375.166666666664</v>
          </cell>
          <cell r="D249">
            <v>30.78</v>
          </cell>
        </row>
        <row r="250">
          <cell r="B250">
            <v>42375.1875</v>
          </cell>
          <cell r="D250">
            <v>32.18</v>
          </cell>
        </row>
        <row r="251">
          <cell r="B251">
            <v>42375.208333333336</v>
          </cell>
          <cell r="D251">
            <v>34.979999999999997</v>
          </cell>
        </row>
        <row r="252">
          <cell r="B252">
            <v>42375.229166666664</v>
          </cell>
          <cell r="D252">
            <v>35.85</v>
          </cell>
        </row>
        <row r="253">
          <cell r="B253">
            <v>42375.25</v>
          </cell>
          <cell r="D253">
            <v>36.119999999999997</v>
          </cell>
        </row>
        <row r="254">
          <cell r="B254">
            <v>42375.270833333336</v>
          </cell>
          <cell r="D254">
            <v>36.57</v>
          </cell>
        </row>
        <row r="255">
          <cell r="B255">
            <v>42375.291666666664</v>
          </cell>
          <cell r="D255">
            <v>36.880000000000003</v>
          </cell>
        </row>
        <row r="256">
          <cell r="B256">
            <v>42375.3125</v>
          </cell>
          <cell r="D256">
            <v>35.17</v>
          </cell>
        </row>
        <row r="257">
          <cell r="B257">
            <v>42375.333333333336</v>
          </cell>
          <cell r="D257">
            <v>36.22</v>
          </cell>
        </row>
        <row r="258">
          <cell r="B258">
            <v>42375.354166666664</v>
          </cell>
          <cell r="D258">
            <v>36.229999999999997</v>
          </cell>
        </row>
        <row r="259">
          <cell r="B259">
            <v>42375.375</v>
          </cell>
          <cell r="D259">
            <v>36.229999999999997</v>
          </cell>
        </row>
        <row r="260">
          <cell r="B260">
            <v>42375.395833333336</v>
          </cell>
          <cell r="D260">
            <v>37.520000000000003</v>
          </cell>
        </row>
        <row r="261">
          <cell r="B261">
            <v>42375.416666666664</v>
          </cell>
          <cell r="D261">
            <v>38.22</v>
          </cell>
        </row>
        <row r="262">
          <cell r="B262">
            <v>42375.4375</v>
          </cell>
          <cell r="D262">
            <v>37.61</v>
          </cell>
        </row>
        <row r="263">
          <cell r="B263">
            <v>42375.458333333336</v>
          </cell>
          <cell r="D263">
            <v>38.200000000000003</v>
          </cell>
        </row>
        <row r="264">
          <cell r="B264">
            <v>42375.479166666664</v>
          </cell>
          <cell r="D264">
            <v>37.32</v>
          </cell>
        </row>
        <row r="265">
          <cell r="B265">
            <v>42375.5</v>
          </cell>
          <cell r="D265">
            <v>37.06</v>
          </cell>
        </row>
        <row r="266">
          <cell r="B266">
            <v>42375.520833333336</v>
          </cell>
          <cell r="D266">
            <v>36.659999999999997</v>
          </cell>
        </row>
        <row r="267">
          <cell r="B267">
            <v>42375.541666666664</v>
          </cell>
          <cell r="D267">
            <v>37.18</v>
          </cell>
        </row>
        <row r="268">
          <cell r="B268">
            <v>42375.5625</v>
          </cell>
          <cell r="D268">
            <v>36.630000000000003</v>
          </cell>
        </row>
        <row r="269">
          <cell r="B269">
            <v>42375.583333333336</v>
          </cell>
          <cell r="D269">
            <v>36.85</v>
          </cell>
        </row>
        <row r="270">
          <cell r="B270">
            <v>42375.604166666664</v>
          </cell>
          <cell r="D270">
            <v>36.19</v>
          </cell>
        </row>
        <row r="271">
          <cell r="B271">
            <v>42375.625</v>
          </cell>
          <cell r="D271">
            <v>35.979999999999997</v>
          </cell>
        </row>
        <row r="272">
          <cell r="B272">
            <v>42375.645833333336</v>
          </cell>
          <cell r="D272">
            <v>35.99</v>
          </cell>
        </row>
        <row r="273">
          <cell r="B273">
            <v>42375.666666666664</v>
          </cell>
          <cell r="D273">
            <v>35.979999999999997</v>
          </cell>
        </row>
        <row r="274">
          <cell r="B274">
            <v>42375.6875</v>
          </cell>
          <cell r="D274">
            <v>35.979999999999997</v>
          </cell>
        </row>
        <row r="275">
          <cell r="B275">
            <v>42375.708333333336</v>
          </cell>
          <cell r="D275">
            <v>35.979999999999997</v>
          </cell>
        </row>
        <row r="276">
          <cell r="B276">
            <v>42375.729166666664</v>
          </cell>
          <cell r="D276">
            <v>35.96</v>
          </cell>
        </row>
        <row r="277">
          <cell r="B277">
            <v>42375.75</v>
          </cell>
          <cell r="D277">
            <v>35.96</v>
          </cell>
        </row>
        <row r="278">
          <cell r="B278">
            <v>42375.770833333336</v>
          </cell>
          <cell r="D278">
            <v>35.94</v>
          </cell>
        </row>
        <row r="279">
          <cell r="B279">
            <v>42375.791666666664</v>
          </cell>
          <cell r="D279">
            <v>35.96</v>
          </cell>
        </row>
        <row r="280">
          <cell r="B280">
            <v>42375.8125</v>
          </cell>
          <cell r="D280">
            <v>35.950000000000003</v>
          </cell>
        </row>
        <row r="281">
          <cell r="B281">
            <v>42375.833333333336</v>
          </cell>
          <cell r="D281">
            <v>35.96</v>
          </cell>
        </row>
        <row r="282">
          <cell r="B282">
            <v>42375.854166666664</v>
          </cell>
          <cell r="D282">
            <v>37.07</v>
          </cell>
        </row>
        <row r="283">
          <cell r="B283">
            <v>42375.875</v>
          </cell>
          <cell r="D283">
            <v>39.86</v>
          </cell>
        </row>
        <row r="284">
          <cell r="B284">
            <v>42375.895833333336</v>
          </cell>
          <cell r="D284">
            <v>37.94</v>
          </cell>
        </row>
        <row r="285">
          <cell r="B285">
            <v>42375.916666666664</v>
          </cell>
          <cell r="D285">
            <v>36.18</v>
          </cell>
        </row>
        <row r="286">
          <cell r="B286">
            <v>42375.9375</v>
          </cell>
          <cell r="D286">
            <v>39.42</v>
          </cell>
        </row>
        <row r="287">
          <cell r="B287">
            <v>42375.958333333336</v>
          </cell>
          <cell r="D287">
            <v>39.130000000000003</v>
          </cell>
        </row>
        <row r="288">
          <cell r="B288">
            <v>42375.979166666664</v>
          </cell>
          <cell r="D288">
            <v>38.78</v>
          </cell>
        </row>
        <row r="289">
          <cell r="B289">
            <v>42376</v>
          </cell>
          <cell r="D289">
            <v>40.409999999999997</v>
          </cell>
        </row>
        <row r="290">
          <cell r="B290">
            <v>42376.020833333336</v>
          </cell>
          <cell r="D290">
            <v>35.31</v>
          </cell>
        </row>
        <row r="291">
          <cell r="B291">
            <v>42376.041666666664</v>
          </cell>
          <cell r="D291">
            <v>35.130000000000003</v>
          </cell>
        </row>
        <row r="292">
          <cell r="B292">
            <v>42376.0625</v>
          </cell>
          <cell r="D292">
            <v>33.840000000000003</v>
          </cell>
        </row>
        <row r="293">
          <cell r="B293">
            <v>42376.083333333336</v>
          </cell>
          <cell r="D293">
            <v>33.04</v>
          </cell>
        </row>
        <row r="294">
          <cell r="B294">
            <v>42376.104166666664</v>
          </cell>
          <cell r="D294">
            <v>29.71</v>
          </cell>
        </row>
        <row r="295">
          <cell r="B295">
            <v>42376.125</v>
          </cell>
          <cell r="D295">
            <v>26.88</v>
          </cell>
        </row>
        <row r="296">
          <cell r="B296">
            <v>42376.145833333336</v>
          </cell>
          <cell r="D296">
            <v>28.11</v>
          </cell>
        </row>
        <row r="297">
          <cell r="B297">
            <v>42376.166666666664</v>
          </cell>
          <cell r="D297">
            <v>30.62</v>
          </cell>
        </row>
        <row r="298">
          <cell r="B298">
            <v>42376.1875</v>
          </cell>
          <cell r="D298">
            <v>35.49</v>
          </cell>
        </row>
        <row r="299">
          <cell r="B299">
            <v>42376.208333333336</v>
          </cell>
          <cell r="D299">
            <v>35.97</v>
          </cell>
        </row>
        <row r="300">
          <cell r="B300">
            <v>42376.229166666664</v>
          </cell>
          <cell r="D300">
            <v>38.68</v>
          </cell>
        </row>
        <row r="301">
          <cell r="B301">
            <v>42376.25</v>
          </cell>
          <cell r="D301">
            <v>37.22</v>
          </cell>
        </row>
        <row r="302">
          <cell r="B302">
            <v>42376.270833333336</v>
          </cell>
          <cell r="D302">
            <v>37.020000000000003</v>
          </cell>
        </row>
        <row r="303">
          <cell r="B303">
            <v>42376.291666666664</v>
          </cell>
          <cell r="D303">
            <v>36.299999999999997</v>
          </cell>
        </row>
        <row r="304">
          <cell r="B304">
            <v>42376.3125</v>
          </cell>
          <cell r="D304">
            <v>36.01</v>
          </cell>
        </row>
        <row r="305">
          <cell r="B305">
            <v>42376.333333333336</v>
          </cell>
          <cell r="D305">
            <v>36.119999999999997</v>
          </cell>
        </row>
        <row r="306">
          <cell r="B306">
            <v>42376.354166666664</v>
          </cell>
          <cell r="D306">
            <v>36.35</v>
          </cell>
        </row>
        <row r="307">
          <cell r="B307">
            <v>42376.375</v>
          </cell>
          <cell r="D307">
            <v>36.9</v>
          </cell>
        </row>
        <row r="308">
          <cell r="B308">
            <v>42376.395833333336</v>
          </cell>
          <cell r="D308">
            <v>36.770000000000003</v>
          </cell>
        </row>
        <row r="309">
          <cell r="B309">
            <v>42376.416666666664</v>
          </cell>
          <cell r="D309">
            <v>39.950000000000003</v>
          </cell>
        </row>
        <row r="310">
          <cell r="B310">
            <v>42376.4375</v>
          </cell>
          <cell r="D310">
            <v>36.04</v>
          </cell>
        </row>
        <row r="311">
          <cell r="B311">
            <v>42376.458333333336</v>
          </cell>
          <cell r="D311">
            <v>36.9</v>
          </cell>
        </row>
        <row r="312">
          <cell r="B312">
            <v>42376.479166666664</v>
          </cell>
          <cell r="D312">
            <v>36.049999999999997</v>
          </cell>
        </row>
        <row r="313">
          <cell r="B313">
            <v>42376.5</v>
          </cell>
          <cell r="D313">
            <v>39.81</v>
          </cell>
        </row>
        <row r="314">
          <cell r="B314">
            <v>42376.520833333336</v>
          </cell>
          <cell r="D314">
            <v>40.619999999999997</v>
          </cell>
        </row>
        <row r="315">
          <cell r="B315">
            <v>42376.541666666664</v>
          </cell>
          <cell r="D315">
            <v>38.51</v>
          </cell>
        </row>
        <row r="316">
          <cell r="B316">
            <v>42376.5625</v>
          </cell>
          <cell r="D316">
            <v>37.119999999999997</v>
          </cell>
        </row>
        <row r="317">
          <cell r="B317">
            <v>42376.583333333336</v>
          </cell>
          <cell r="D317">
            <v>38.42</v>
          </cell>
        </row>
        <row r="318">
          <cell r="B318">
            <v>42376.604166666664</v>
          </cell>
          <cell r="D318">
            <v>35.979999999999997</v>
          </cell>
        </row>
        <row r="319">
          <cell r="B319">
            <v>42376.625</v>
          </cell>
          <cell r="D319">
            <v>35.97</v>
          </cell>
        </row>
        <row r="320">
          <cell r="B320">
            <v>42376.645833333336</v>
          </cell>
          <cell r="D320">
            <v>35.979999999999997</v>
          </cell>
        </row>
        <row r="321">
          <cell r="B321">
            <v>42376.666666666664</v>
          </cell>
          <cell r="D321">
            <v>35.97</v>
          </cell>
        </row>
        <row r="322">
          <cell r="B322">
            <v>42376.6875</v>
          </cell>
          <cell r="D322">
            <v>35.979999999999997</v>
          </cell>
        </row>
        <row r="323">
          <cell r="B323">
            <v>42376.708333333336</v>
          </cell>
          <cell r="D323">
            <v>39.53</v>
          </cell>
        </row>
        <row r="324">
          <cell r="B324">
            <v>42376.729166666664</v>
          </cell>
          <cell r="D324">
            <v>36.61</v>
          </cell>
        </row>
        <row r="325">
          <cell r="B325">
            <v>42376.75</v>
          </cell>
          <cell r="D325">
            <v>35.979999999999997</v>
          </cell>
        </row>
        <row r="326">
          <cell r="B326">
            <v>42376.770833333336</v>
          </cell>
          <cell r="D326">
            <v>39.200000000000003</v>
          </cell>
        </row>
        <row r="327">
          <cell r="B327">
            <v>42376.791666666664</v>
          </cell>
          <cell r="D327">
            <v>36.86</v>
          </cell>
        </row>
        <row r="328">
          <cell r="B328">
            <v>42376.8125</v>
          </cell>
          <cell r="D328">
            <v>39.869999999999997</v>
          </cell>
        </row>
        <row r="329">
          <cell r="B329">
            <v>42376.833333333336</v>
          </cell>
          <cell r="D329">
            <v>41.26</v>
          </cell>
        </row>
        <row r="330">
          <cell r="B330">
            <v>42376.854166666664</v>
          </cell>
          <cell r="D330">
            <v>38.14</v>
          </cell>
        </row>
        <row r="331">
          <cell r="B331">
            <v>42376.875</v>
          </cell>
          <cell r="D331">
            <v>36.39</v>
          </cell>
        </row>
        <row r="332">
          <cell r="B332">
            <v>42376.895833333336</v>
          </cell>
          <cell r="D332">
            <v>36.99</v>
          </cell>
        </row>
        <row r="333">
          <cell r="B333">
            <v>42376.916666666664</v>
          </cell>
          <cell r="D333">
            <v>36.090000000000003</v>
          </cell>
        </row>
        <row r="334">
          <cell r="B334">
            <v>42376.9375</v>
          </cell>
          <cell r="D334">
            <v>36.17</v>
          </cell>
        </row>
        <row r="335">
          <cell r="B335">
            <v>42376.958333333336</v>
          </cell>
          <cell r="D335">
            <v>41.54</v>
          </cell>
        </row>
        <row r="336">
          <cell r="B336">
            <v>42376.979166666664</v>
          </cell>
          <cell r="D336">
            <v>40.19</v>
          </cell>
        </row>
        <row r="337">
          <cell r="B337">
            <v>42377</v>
          </cell>
          <cell r="D337">
            <v>39.82</v>
          </cell>
        </row>
        <row r="338">
          <cell r="B338">
            <v>42377.020833333336</v>
          </cell>
          <cell r="D338">
            <v>37.22</v>
          </cell>
        </row>
        <row r="339">
          <cell r="B339">
            <v>42377.041666666664</v>
          </cell>
          <cell r="D339">
            <v>36.01</v>
          </cell>
        </row>
        <row r="340">
          <cell r="B340">
            <v>42377.0625</v>
          </cell>
          <cell r="D340">
            <v>35.07</v>
          </cell>
        </row>
        <row r="341">
          <cell r="B341">
            <v>42377.083333333336</v>
          </cell>
          <cell r="D341">
            <v>35.020000000000003</v>
          </cell>
        </row>
        <row r="342">
          <cell r="B342">
            <v>42377.104166666664</v>
          </cell>
          <cell r="D342">
            <v>34.32</v>
          </cell>
        </row>
        <row r="343">
          <cell r="B343">
            <v>42377.125</v>
          </cell>
          <cell r="D343">
            <v>28.77</v>
          </cell>
        </row>
        <row r="344">
          <cell r="B344">
            <v>42377.145833333336</v>
          </cell>
          <cell r="D344">
            <v>30.39</v>
          </cell>
        </row>
        <row r="345">
          <cell r="B345">
            <v>42377.166666666664</v>
          </cell>
          <cell r="D345">
            <v>34.44</v>
          </cell>
        </row>
        <row r="346">
          <cell r="B346">
            <v>42377.1875</v>
          </cell>
          <cell r="D346">
            <v>40.25</v>
          </cell>
        </row>
        <row r="347">
          <cell r="B347">
            <v>42377.208333333336</v>
          </cell>
          <cell r="D347">
            <v>45.13</v>
          </cell>
        </row>
        <row r="348">
          <cell r="B348">
            <v>42377.229166666664</v>
          </cell>
          <cell r="D348">
            <v>38.11</v>
          </cell>
        </row>
        <row r="349">
          <cell r="B349">
            <v>42377.25</v>
          </cell>
          <cell r="D349">
            <v>37.299999999999997</v>
          </cell>
        </row>
        <row r="350">
          <cell r="B350">
            <v>42377.270833333336</v>
          </cell>
          <cell r="D350">
            <v>40.090000000000003</v>
          </cell>
        </row>
        <row r="351">
          <cell r="B351">
            <v>42377.291666666664</v>
          </cell>
          <cell r="D351">
            <v>40.96</v>
          </cell>
        </row>
        <row r="352">
          <cell r="B352">
            <v>42377.3125</v>
          </cell>
          <cell r="D352">
            <v>40.32</v>
          </cell>
        </row>
        <row r="353">
          <cell r="B353">
            <v>42377.333333333336</v>
          </cell>
          <cell r="D353">
            <v>41.01</v>
          </cell>
        </row>
        <row r="354">
          <cell r="B354">
            <v>42377.354166666664</v>
          </cell>
          <cell r="D354">
            <v>41.81</v>
          </cell>
        </row>
        <row r="355">
          <cell r="B355">
            <v>42377.375</v>
          </cell>
          <cell r="D355">
            <v>41.19</v>
          </cell>
        </row>
        <row r="356">
          <cell r="B356">
            <v>42377.395833333336</v>
          </cell>
          <cell r="D356">
            <v>40.950000000000003</v>
          </cell>
        </row>
        <row r="357">
          <cell r="B357">
            <v>42377.416666666664</v>
          </cell>
          <cell r="D357">
            <v>40.68</v>
          </cell>
        </row>
        <row r="358">
          <cell r="B358">
            <v>42377.4375</v>
          </cell>
          <cell r="D358">
            <v>38.520000000000003</v>
          </cell>
        </row>
        <row r="359">
          <cell r="B359">
            <v>42377.458333333336</v>
          </cell>
          <cell r="D359">
            <v>39.57</v>
          </cell>
        </row>
        <row r="360">
          <cell r="B360">
            <v>42377.479166666664</v>
          </cell>
          <cell r="D360">
            <v>39.25</v>
          </cell>
        </row>
        <row r="361">
          <cell r="B361">
            <v>42377.5</v>
          </cell>
          <cell r="D361">
            <v>38.82</v>
          </cell>
        </row>
        <row r="362">
          <cell r="B362">
            <v>42377.520833333336</v>
          </cell>
          <cell r="D362">
            <v>39.89</v>
          </cell>
        </row>
        <row r="363">
          <cell r="B363">
            <v>42377.541666666664</v>
          </cell>
          <cell r="D363">
            <v>39.590000000000003</v>
          </cell>
        </row>
        <row r="364">
          <cell r="B364">
            <v>42377.5625</v>
          </cell>
          <cell r="D364">
            <v>39.22</v>
          </cell>
        </row>
        <row r="365">
          <cell r="B365">
            <v>42377.583333333336</v>
          </cell>
          <cell r="D365">
            <v>38.869999999999997</v>
          </cell>
        </row>
        <row r="366">
          <cell r="B366">
            <v>42377.604166666664</v>
          </cell>
          <cell r="D366">
            <v>36.6</v>
          </cell>
        </row>
        <row r="367">
          <cell r="B367">
            <v>42377.625</v>
          </cell>
          <cell r="D367">
            <v>37.78</v>
          </cell>
        </row>
        <row r="368">
          <cell r="B368">
            <v>42377.645833333336</v>
          </cell>
          <cell r="D368">
            <v>35.96</v>
          </cell>
        </row>
        <row r="369">
          <cell r="B369">
            <v>42377.666666666664</v>
          </cell>
          <cell r="D369">
            <v>39.130000000000003</v>
          </cell>
        </row>
        <row r="370">
          <cell r="B370">
            <v>42377.6875</v>
          </cell>
          <cell r="D370">
            <v>39.74</v>
          </cell>
        </row>
        <row r="371">
          <cell r="B371">
            <v>42377.708333333336</v>
          </cell>
          <cell r="D371">
            <v>40.68</v>
          </cell>
        </row>
        <row r="372">
          <cell r="B372">
            <v>42377.729166666664</v>
          </cell>
          <cell r="D372">
            <v>39.99</v>
          </cell>
        </row>
        <row r="373">
          <cell r="B373">
            <v>42377.75</v>
          </cell>
          <cell r="D373">
            <v>36.46</v>
          </cell>
        </row>
        <row r="374">
          <cell r="B374">
            <v>42377.770833333336</v>
          </cell>
          <cell r="D374">
            <v>36.020000000000003</v>
          </cell>
        </row>
        <row r="375">
          <cell r="B375">
            <v>42377.791666666664</v>
          </cell>
          <cell r="D375">
            <v>38.049999999999997</v>
          </cell>
        </row>
        <row r="376">
          <cell r="B376">
            <v>42377.8125</v>
          </cell>
          <cell r="D376">
            <v>40.450000000000003</v>
          </cell>
        </row>
        <row r="377">
          <cell r="B377">
            <v>42377.833333333336</v>
          </cell>
          <cell r="D377">
            <v>40.380000000000003</v>
          </cell>
        </row>
        <row r="378">
          <cell r="B378">
            <v>42377.854166666664</v>
          </cell>
          <cell r="D378">
            <v>38.369999999999997</v>
          </cell>
        </row>
        <row r="379">
          <cell r="B379">
            <v>42377.875</v>
          </cell>
          <cell r="D379">
            <v>36.369999999999997</v>
          </cell>
        </row>
        <row r="380">
          <cell r="B380">
            <v>42377.895833333336</v>
          </cell>
          <cell r="D380">
            <v>37.229999999999997</v>
          </cell>
        </row>
        <row r="381">
          <cell r="B381">
            <v>42377.916666666664</v>
          </cell>
          <cell r="D381">
            <v>35.479999999999997</v>
          </cell>
        </row>
        <row r="382">
          <cell r="B382">
            <v>42377.9375</v>
          </cell>
          <cell r="D382">
            <v>36.49</v>
          </cell>
        </row>
        <row r="383">
          <cell r="B383">
            <v>42377.958333333336</v>
          </cell>
          <cell r="D383">
            <v>36.92</v>
          </cell>
        </row>
        <row r="384">
          <cell r="B384">
            <v>42377.979166666664</v>
          </cell>
          <cell r="D384">
            <v>36.979999999999997</v>
          </cell>
        </row>
        <row r="385">
          <cell r="B385">
            <v>42378</v>
          </cell>
          <cell r="D385">
            <v>36.97</v>
          </cell>
        </row>
        <row r="386">
          <cell r="B386">
            <v>42378.020833333336</v>
          </cell>
          <cell r="D386">
            <v>35.950000000000003</v>
          </cell>
        </row>
        <row r="387">
          <cell r="B387">
            <v>42378.041666666664</v>
          </cell>
          <cell r="D387">
            <v>35.950000000000003</v>
          </cell>
        </row>
        <row r="388">
          <cell r="B388">
            <v>42378.0625</v>
          </cell>
          <cell r="D388">
            <v>36.01</v>
          </cell>
        </row>
        <row r="389">
          <cell r="B389">
            <v>42378.083333333336</v>
          </cell>
          <cell r="D389">
            <v>38.78</v>
          </cell>
        </row>
        <row r="390">
          <cell r="B390">
            <v>42378.104166666664</v>
          </cell>
          <cell r="D390">
            <v>35.97</v>
          </cell>
        </row>
        <row r="391">
          <cell r="B391">
            <v>42378.125</v>
          </cell>
          <cell r="D391">
            <v>35.97</v>
          </cell>
        </row>
        <row r="392">
          <cell r="B392">
            <v>42378.145833333336</v>
          </cell>
          <cell r="D392">
            <v>35.979999999999997</v>
          </cell>
        </row>
        <row r="393">
          <cell r="B393">
            <v>42378.166666666664</v>
          </cell>
          <cell r="D393">
            <v>35.979999999999997</v>
          </cell>
        </row>
        <row r="394">
          <cell r="B394">
            <v>42378.1875</v>
          </cell>
          <cell r="D394">
            <v>36.479999999999997</v>
          </cell>
        </row>
        <row r="395">
          <cell r="B395">
            <v>42378.208333333336</v>
          </cell>
          <cell r="D395">
            <v>38.119999999999997</v>
          </cell>
        </row>
        <row r="396">
          <cell r="B396">
            <v>42378.229166666664</v>
          </cell>
          <cell r="D396">
            <v>39.54</v>
          </cell>
        </row>
        <row r="397">
          <cell r="B397">
            <v>42378.25</v>
          </cell>
          <cell r="D397">
            <v>37.96</v>
          </cell>
        </row>
        <row r="398">
          <cell r="B398">
            <v>42378.270833333336</v>
          </cell>
          <cell r="D398">
            <v>38.03</v>
          </cell>
        </row>
        <row r="399">
          <cell r="B399">
            <v>42378.291666666664</v>
          </cell>
          <cell r="D399">
            <v>38.83</v>
          </cell>
        </row>
        <row r="400">
          <cell r="B400">
            <v>42378.3125</v>
          </cell>
          <cell r="D400">
            <v>38.270000000000003</v>
          </cell>
        </row>
        <row r="401">
          <cell r="B401">
            <v>42378.333333333336</v>
          </cell>
          <cell r="D401">
            <v>39.65</v>
          </cell>
        </row>
        <row r="402">
          <cell r="B402">
            <v>42378.354166666664</v>
          </cell>
          <cell r="D402">
            <v>39</v>
          </cell>
        </row>
        <row r="403">
          <cell r="B403">
            <v>42378.375</v>
          </cell>
          <cell r="D403">
            <v>39.57</v>
          </cell>
        </row>
        <row r="404">
          <cell r="B404">
            <v>42378.395833333336</v>
          </cell>
          <cell r="D404">
            <v>38.93</v>
          </cell>
        </row>
        <row r="405">
          <cell r="B405">
            <v>42378.416666666664</v>
          </cell>
          <cell r="D405">
            <v>38.479999999999997</v>
          </cell>
        </row>
        <row r="406">
          <cell r="B406">
            <v>42378.4375</v>
          </cell>
          <cell r="D406">
            <v>38.58</v>
          </cell>
        </row>
        <row r="407">
          <cell r="B407">
            <v>42378.458333333336</v>
          </cell>
          <cell r="D407">
            <v>38.29</v>
          </cell>
        </row>
        <row r="408">
          <cell r="B408">
            <v>42378.479166666664</v>
          </cell>
          <cell r="D408">
            <v>37.869999999999997</v>
          </cell>
        </row>
        <row r="409">
          <cell r="B409">
            <v>42378.5</v>
          </cell>
          <cell r="D409">
            <v>37.58</v>
          </cell>
        </row>
        <row r="410">
          <cell r="B410">
            <v>42378.520833333336</v>
          </cell>
          <cell r="D410">
            <v>37.85</v>
          </cell>
        </row>
        <row r="411">
          <cell r="B411">
            <v>42378.541666666664</v>
          </cell>
          <cell r="D411">
            <v>38.14</v>
          </cell>
        </row>
        <row r="412">
          <cell r="B412">
            <v>42378.5625</v>
          </cell>
          <cell r="D412">
            <v>39.200000000000003</v>
          </cell>
        </row>
        <row r="413">
          <cell r="B413">
            <v>42378.583333333336</v>
          </cell>
          <cell r="D413">
            <v>42.5</v>
          </cell>
        </row>
        <row r="414">
          <cell r="B414">
            <v>42378.604166666664</v>
          </cell>
          <cell r="D414">
            <v>42.86</v>
          </cell>
        </row>
        <row r="415">
          <cell r="B415">
            <v>42378.625</v>
          </cell>
          <cell r="D415">
            <v>43.32</v>
          </cell>
        </row>
        <row r="416">
          <cell r="B416">
            <v>42378.645833333336</v>
          </cell>
          <cell r="D416">
            <v>66.42</v>
          </cell>
        </row>
        <row r="417">
          <cell r="B417">
            <v>42378.666666666664</v>
          </cell>
          <cell r="D417">
            <v>70.27</v>
          </cell>
        </row>
        <row r="418">
          <cell r="B418">
            <v>42378.6875</v>
          </cell>
          <cell r="D418">
            <v>52.13</v>
          </cell>
        </row>
        <row r="419">
          <cell r="B419">
            <v>42378.708333333336</v>
          </cell>
          <cell r="D419">
            <v>48.7</v>
          </cell>
        </row>
        <row r="420">
          <cell r="B420">
            <v>42378.729166666664</v>
          </cell>
          <cell r="D420">
            <v>42.7</v>
          </cell>
        </row>
        <row r="421">
          <cell r="B421">
            <v>42378.75</v>
          </cell>
          <cell r="D421">
            <v>45.41</v>
          </cell>
        </row>
        <row r="422">
          <cell r="B422">
            <v>42378.770833333336</v>
          </cell>
          <cell r="D422">
            <v>45.88</v>
          </cell>
        </row>
        <row r="423">
          <cell r="B423">
            <v>42378.791666666664</v>
          </cell>
          <cell r="D423">
            <v>46.48</v>
          </cell>
        </row>
        <row r="424">
          <cell r="B424">
            <v>42378.8125</v>
          </cell>
          <cell r="D424">
            <v>48.83</v>
          </cell>
        </row>
        <row r="425">
          <cell r="B425">
            <v>42378.833333333336</v>
          </cell>
          <cell r="D425">
            <v>51.41</v>
          </cell>
        </row>
        <row r="426">
          <cell r="B426">
            <v>42378.854166666664</v>
          </cell>
          <cell r="D426">
            <v>51.38</v>
          </cell>
        </row>
        <row r="427">
          <cell r="B427">
            <v>42378.875</v>
          </cell>
          <cell r="D427">
            <v>45.29</v>
          </cell>
        </row>
        <row r="428">
          <cell r="B428">
            <v>42378.895833333336</v>
          </cell>
          <cell r="D428">
            <v>40.31</v>
          </cell>
        </row>
        <row r="429">
          <cell r="B429">
            <v>42378.916666666664</v>
          </cell>
          <cell r="D429">
            <v>36.58</v>
          </cell>
        </row>
        <row r="430">
          <cell r="B430">
            <v>42378.9375</v>
          </cell>
          <cell r="D430">
            <v>38.450000000000003</v>
          </cell>
        </row>
        <row r="431">
          <cell r="B431">
            <v>42378.958333333336</v>
          </cell>
          <cell r="D431">
            <v>39.15</v>
          </cell>
        </row>
        <row r="432">
          <cell r="B432">
            <v>42378.979166666664</v>
          </cell>
          <cell r="D432">
            <v>36.700000000000003</v>
          </cell>
        </row>
        <row r="433">
          <cell r="B433">
            <v>42379</v>
          </cell>
          <cell r="D433">
            <v>36.799999999999997</v>
          </cell>
        </row>
        <row r="434">
          <cell r="B434">
            <v>42379.020833333336</v>
          </cell>
          <cell r="D434">
            <v>35.94</v>
          </cell>
        </row>
        <row r="435">
          <cell r="B435">
            <v>42379.041666666664</v>
          </cell>
          <cell r="D435">
            <v>35.93</v>
          </cell>
        </row>
        <row r="436">
          <cell r="B436">
            <v>42379.0625</v>
          </cell>
          <cell r="D436">
            <v>35.61</v>
          </cell>
        </row>
        <row r="437">
          <cell r="B437">
            <v>42379.083333333336</v>
          </cell>
          <cell r="D437">
            <v>35.86</v>
          </cell>
        </row>
        <row r="438">
          <cell r="B438">
            <v>42379.104166666664</v>
          </cell>
          <cell r="D438">
            <v>37.19</v>
          </cell>
        </row>
        <row r="439">
          <cell r="B439">
            <v>42379.125</v>
          </cell>
          <cell r="D439">
            <v>31.18</v>
          </cell>
        </row>
        <row r="440">
          <cell r="B440">
            <v>42379.145833333336</v>
          </cell>
          <cell r="D440">
            <v>30.86</v>
          </cell>
        </row>
        <row r="441">
          <cell r="B441">
            <v>42379.166666666664</v>
          </cell>
          <cell r="D441">
            <v>32.770000000000003</v>
          </cell>
        </row>
        <row r="442">
          <cell r="B442">
            <v>42379.1875</v>
          </cell>
          <cell r="D442">
            <v>35.159999999999997</v>
          </cell>
        </row>
        <row r="443">
          <cell r="B443">
            <v>42379.208333333336</v>
          </cell>
          <cell r="D443">
            <v>29.61</v>
          </cell>
        </row>
        <row r="444">
          <cell r="B444">
            <v>42379.229166666664</v>
          </cell>
          <cell r="D444">
            <v>30.16</v>
          </cell>
        </row>
        <row r="445">
          <cell r="B445">
            <v>42379.25</v>
          </cell>
          <cell r="D445">
            <v>26.48</v>
          </cell>
        </row>
        <row r="446">
          <cell r="B446">
            <v>42379.270833333336</v>
          </cell>
          <cell r="D446">
            <v>26.62</v>
          </cell>
        </row>
        <row r="447">
          <cell r="B447">
            <v>42379.291666666664</v>
          </cell>
          <cell r="D447">
            <v>31.47</v>
          </cell>
        </row>
        <row r="448">
          <cell r="B448">
            <v>42379.3125</v>
          </cell>
          <cell r="D448">
            <v>30.9</v>
          </cell>
        </row>
        <row r="449">
          <cell r="B449">
            <v>42379.333333333336</v>
          </cell>
          <cell r="D449">
            <v>32.299999999999997</v>
          </cell>
        </row>
        <row r="450">
          <cell r="B450">
            <v>42379.354166666664</v>
          </cell>
          <cell r="D450">
            <v>35.93</v>
          </cell>
        </row>
        <row r="451">
          <cell r="B451">
            <v>42379.375</v>
          </cell>
          <cell r="D451">
            <v>36.049999999999997</v>
          </cell>
        </row>
        <row r="452">
          <cell r="B452">
            <v>42379.395833333336</v>
          </cell>
          <cell r="D452">
            <v>36.770000000000003</v>
          </cell>
        </row>
        <row r="453">
          <cell r="B453">
            <v>42379.416666666664</v>
          </cell>
          <cell r="D453">
            <v>37.840000000000003</v>
          </cell>
        </row>
        <row r="454">
          <cell r="B454">
            <v>42379.4375</v>
          </cell>
          <cell r="D454">
            <v>37.83</v>
          </cell>
        </row>
        <row r="455">
          <cell r="B455">
            <v>42379.458333333336</v>
          </cell>
          <cell r="D455">
            <v>39.81</v>
          </cell>
        </row>
        <row r="456">
          <cell r="B456">
            <v>42379.479166666664</v>
          </cell>
          <cell r="D456">
            <v>39.28</v>
          </cell>
        </row>
        <row r="457">
          <cell r="B457">
            <v>42379.5</v>
          </cell>
          <cell r="D457">
            <v>40.26</v>
          </cell>
        </row>
        <row r="458">
          <cell r="B458">
            <v>42379.520833333336</v>
          </cell>
          <cell r="D458">
            <v>43.5</v>
          </cell>
        </row>
        <row r="459">
          <cell r="B459">
            <v>42379.541666666664</v>
          </cell>
          <cell r="D459">
            <v>47.99</v>
          </cell>
        </row>
        <row r="460">
          <cell r="B460">
            <v>42379.5625</v>
          </cell>
          <cell r="D460">
            <v>43.23</v>
          </cell>
        </row>
        <row r="461">
          <cell r="B461">
            <v>42379.583333333336</v>
          </cell>
          <cell r="D461">
            <v>42.03</v>
          </cell>
        </row>
        <row r="462">
          <cell r="B462">
            <v>42379.604166666664</v>
          </cell>
          <cell r="D462">
            <v>49.11</v>
          </cell>
        </row>
        <row r="463">
          <cell r="B463">
            <v>42379.625</v>
          </cell>
          <cell r="D463">
            <v>75.430000000000007</v>
          </cell>
        </row>
        <row r="464">
          <cell r="B464">
            <v>42379.645833333336</v>
          </cell>
          <cell r="D464">
            <v>79.84</v>
          </cell>
        </row>
        <row r="465">
          <cell r="B465">
            <v>42379.666666666664</v>
          </cell>
          <cell r="D465">
            <v>81.05</v>
          </cell>
        </row>
        <row r="466">
          <cell r="B466">
            <v>42379.6875</v>
          </cell>
          <cell r="D466">
            <v>57.93</v>
          </cell>
        </row>
        <row r="467">
          <cell r="B467">
            <v>42379.708333333336</v>
          </cell>
          <cell r="D467">
            <v>59.64</v>
          </cell>
        </row>
        <row r="468">
          <cell r="B468">
            <v>42379.729166666664</v>
          </cell>
          <cell r="D468">
            <v>73.540000000000006</v>
          </cell>
        </row>
        <row r="469">
          <cell r="B469">
            <v>42379.75</v>
          </cell>
          <cell r="D469">
            <v>57.67</v>
          </cell>
        </row>
        <row r="470">
          <cell r="B470">
            <v>42379.770833333336</v>
          </cell>
          <cell r="D470">
            <v>49.99</v>
          </cell>
        </row>
        <row r="471">
          <cell r="B471">
            <v>42379.791666666664</v>
          </cell>
          <cell r="D471">
            <v>58.32</v>
          </cell>
        </row>
        <row r="472">
          <cell r="B472">
            <v>42379.8125</v>
          </cell>
          <cell r="D472">
            <v>60.26</v>
          </cell>
        </row>
        <row r="473">
          <cell r="B473">
            <v>42379.833333333336</v>
          </cell>
          <cell r="D473">
            <v>66.5</v>
          </cell>
        </row>
        <row r="474">
          <cell r="B474">
            <v>42379.854166666664</v>
          </cell>
          <cell r="D474">
            <v>55.65</v>
          </cell>
        </row>
        <row r="475">
          <cell r="B475">
            <v>42379.875</v>
          </cell>
          <cell r="D475">
            <v>48.27</v>
          </cell>
        </row>
        <row r="476">
          <cell r="B476">
            <v>42379.895833333336</v>
          </cell>
          <cell r="D476">
            <v>46.43</v>
          </cell>
        </row>
        <row r="477">
          <cell r="B477">
            <v>42379.916666666664</v>
          </cell>
          <cell r="D477">
            <v>39.479999999999997</v>
          </cell>
        </row>
        <row r="478">
          <cell r="B478">
            <v>42379.9375</v>
          </cell>
          <cell r="D478">
            <v>44.03</v>
          </cell>
        </row>
        <row r="479">
          <cell r="B479">
            <v>42379.958333333336</v>
          </cell>
          <cell r="D479">
            <v>41.42</v>
          </cell>
        </row>
        <row r="480">
          <cell r="B480">
            <v>42379.979166666664</v>
          </cell>
          <cell r="D480">
            <v>37.07</v>
          </cell>
        </row>
        <row r="481">
          <cell r="B481">
            <v>42380</v>
          </cell>
          <cell r="D481">
            <v>36.49</v>
          </cell>
        </row>
        <row r="482">
          <cell r="B482">
            <v>42380.020833333336</v>
          </cell>
          <cell r="D482">
            <v>37.020000000000003</v>
          </cell>
        </row>
        <row r="483">
          <cell r="B483">
            <v>42380.041666666664</v>
          </cell>
          <cell r="D483">
            <v>37</v>
          </cell>
        </row>
        <row r="484">
          <cell r="B484">
            <v>42380.0625</v>
          </cell>
          <cell r="D484">
            <v>35.29</v>
          </cell>
        </row>
        <row r="485">
          <cell r="B485">
            <v>42380.083333333336</v>
          </cell>
          <cell r="D485">
            <v>37.18</v>
          </cell>
        </row>
        <row r="486">
          <cell r="B486">
            <v>42380.104166666664</v>
          </cell>
          <cell r="D486">
            <v>31.79</v>
          </cell>
        </row>
        <row r="487">
          <cell r="B487">
            <v>42380.125</v>
          </cell>
          <cell r="D487">
            <v>28.19</v>
          </cell>
        </row>
        <row r="488">
          <cell r="B488">
            <v>42380.145833333336</v>
          </cell>
          <cell r="D488">
            <v>28.58</v>
          </cell>
        </row>
        <row r="489">
          <cell r="B489">
            <v>42380.166666666664</v>
          </cell>
          <cell r="D489">
            <v>31.85</v>
          </cell>
        </row>
        <row r="490">
          <cell r="B490">
            <v>42380.1875</v>
          </cell>
          <cell r="D490">
            <v>33.18</v>
          </cell>
        </row>
        <row r="491">
          <cell r="B491">
            <v>42380.208333333336</v>
          </cell>
          <cell r="D491">
            <v>36.19</v>
          </cell>
        </row>
        <row r="492">
          <cell r="B492">
            <v>42380.229166666664</v>
          </cell>
          <cell r="D492">
            <v>39.79</v>
          </cell>
        </row>
        <row r="493">
          <cell r="B493">
            <v>42380.25</v>
          </cell>
          <cell r="D493">
            <v>41.26</v>
          </cell>
        </row>
        <row r="494">
          <cell r="B494">
            <v>42380.270833333336</v>
          </cell>
          <cell r="D494">
            <v>43.81</v>
          </cell>
        </row>
        <row r="495">
          <cell r="B495">
            <v>42380.291666666664</v>
          </cell>
          <cell r="D495">
            <v>44.45</v>
          </cell>
        </row>
        <row r="496">
          <cell r="B496">
            <v>42380.3125</v>
          </cell>
          <cell r="D496">
            <v>40.33</v>
          </cell>
        </row>
        <row r="497">
          <cell r="B497">
            <v>42380.333333333336</v>
          </cell>
          <cell r="D497">
            <v>47.54</v>
          </cell>
        </row>
        <row r="498">
          <cell r="B498">
            <v>42380.354166666664</v>
          </cell>
          <cell r="D498">
            <v>68.55</v>
          </cell>
        </row>
        <row r="499">
          <cell r="B499">
            <v>42380.375</v>
          </cell>
          <cell r="D499">
            <v>64.650000000000006</v>
          </cell>
        </row>
        <row r="500">
          <cell r="B500">
            <v>42380.395833333336</v>
          </cell>
          <cell r="D500">
            <v>83.66</v>
          </cell>
        </row>
        <row r="501">
          <cell r="B501">
            <v>42380.416666666664</v>
          </cell>
          <cell r="D501">
            <v>74.36</v>
          </cell>
        </row>
        <row r="502">
          <cell r="B502">
            <v>42380.4375</v>
          </cell>
          <cell r="D502">
            <v>87.27</v>
          </cell>
        </row>
        <row r="503">
          <cell r="B503">
            <v>42380.458333333336</v>
          </cell>
          <cell r="D503">
            <v>85.58</v>
          </cell>
        </row>
        <row r="504">
          <cell r="B504">
            <v>42380.479166666664</v>
          </cell>
          <cell r="D504">
            <v>96.1</v>
          </cell>
        </row>
        <row r="505">
          <cell r="B505">
            <v>42380.5</v>
          </cell>
          <cell r="D505">
            <v>95.99</v>
          </cell>
        </row>
        <row r="506">
          <cell r="B506">
            <v>42380.520833333336</v>
          </cell>
          <cell r="D506">
            <v>81.38</v>
          </cell>
        </row>
        <row r="507">
          <cell r="B507">
            <v>42380.541666666664</v>
          </cell>
          <cell r="D507">
            <v>96.79</v>
          </cell>
        </row>
        <row r="508">
          <cell r="B508">
            <v>42380.5625</v>
          </cell>
          <cell r="D508">
            <v>213.85</v>
          </cell>
        </row>
        <row r="509">
          <cell r="B509">
            <v>42380.583333333336</v>
          </cell>
          <cell r="D509">
            <v>260.39</v>
          </cell>
        </row>
        <row r="510">
          <cell r="B510">
            <v>42380.604166666664</v>
          </cell>
          <cell r="D510">
            <v>281.49</v>
          </cell>
        </row>
        <row r="511">
          <cell r="B511">
            <v>42380.625</v>
          </cell>
          <cell r="D511">
            <v>293.16000000000003</v>
          </cell>
        </row>
        <row r="512">
          <cell r="B512">
            <v>42380.645833333336</v>
          </cell>
          <cell r="D512">
            <v>289.08999999999997</v>
          </cell>
        </row>
        <row r="513">
          <cell r="B513">
            <v>42380.666666666664</v>
          </cell>
          <cell r="D513">
            <v>153.32</v>
          </cell>
        </row>
        <row r="514">
          <cell r="B514">
            <v>42380.6875</v>
          </cell>
          <cell r="D514">
            <v>105.39</v>
          </cell>
        </row>
        <row r="515">
          <cell r="B515">
            <v>42380.708333333336</v>
          </cell>
          <cell r="D515">
            <v>103.26</v>
          </cell>
        </row>
        <row r="516">
          <cell r="B516">
            <v>42380.729166666664</v>
          </cell>
          <cell r="D516">
            <v>77.44</v>
          </cell>
        </row>
        <row r="517">
          <cell r="B517">
            <v>42380.75</v>
          </cell>
          <cell r="D517">
            <v>61.33</v>
          </cell>
        </row>
        <row r="518">
          <cell r="B518">
            <v>42380.770833333336</v>
          </cell>
          <cell r="D518">
            <v>51.31</v>
          </cell>
        </row>
        <row r="519">
          <cell r="B519">
            <v>42380.791666666664</v>
          </cell>
          <cell r="D519">
            <v>66.81</v>
          </cell>
        </row>
        <row r="520">
          <cell r="B520">
            <v>42380.8125</v>
          </cell>
          <cell r="D520">
            <v>82.67</v>
          </cell>
        </row>
        <row r="521">
          <cell r="B521">
            <v>42380.833333333336</v>
          </cell>
          <cell r="D521">
            <v>80.77</v>
          </cell>
        </row>
        <row r="522">
          <cell r="B522">
            <v>42380.854166666664</v>
          </cell>
          <cell r="D522">
            <v>73.489999999999995</v>
          </cell>
        </row>
        <row r="523">
          <cell r="B523">
            <v>42380.875</v>
          </cell>
          <cell r="D523">
            <v>65.180000000000007</v>
          </cell>
        </row>
        <row r="524">
          <cell r="B524">
            <v>42380.895833333336</v>
          </cell>
          <cell r="D524">
            <v>54.8</v>
          </cell>
        </row>
        <row r="525">
          <cell r="B525">
            <v>42380.916666666664</v>
          </cell>
          <cell r="D525">
            <v>45.18</v>
          </cell>
        </row>
        <row r="526">
          <cell r="B526">
            <v>42380.9375</v>
          </cell>
          <cell r="D526">
            <v>51.62</v>
          </cell>
        </row>
        <row r="527">
          <cell r="B527">
            <v>42380.958333333336</v>
          </cell>
          <cell r="D527">
            <v>50.62</v>
          </cell>
        </row>
        <row r="528">
          <cell r="B528">
            <v>42380.979166666664</v>
          </cell>
          <cell r="D528">
            <v>49.82</v>
          </cell>
        </row>
        <row r="529">
          <cell r="B529">
            <v>42381</v>
          </cell>
          <cell r="D529">
            <v>44.91</v>
          </cell>
        </row>
        <row r="530">
          <cell r="B530">
            <v>42381.020833333336</v>
          </cell>
          <cell r="D530">
            <v>41.39</v>
          </cell>
        </row>
        <row r="531">
          <cell r="B531">
            <v>42381.041666666664</v>
          </cell>
          <cell r="D531">
            <v>36.99</v>
          </cell>
        </row>
        <row r="532">
          <cell r="B532">
            <v>42381.0625</v>
          </cell>
          <cell r="D532">
            <v>35.270000000000003</v>
          </cell>
        </row>
        <row r="533">
          <cell r="B533">
            <v>42381.083333333336</v>
          </cell>
          <cell r="D533">
            <v>35.770000000000003</v>
          </cell>
        </row>
        <row r="534">
          <cell r="B534">
            <v>42381.104166666664</v>
          </cell>
          <cell r="D534">
            <v>35.299999999999997</v>
          </cell>
        </row>
        <row r="535">
          <cell r="B535">
            <v>42381.125</v>
          </cell>
          <cell r="D535">
            <v>34.979999999999997</v>
          </cell>
        </row>
        <row r="536">
          <cell r="B536">
            <v>42381.145833333336</v>
          </cell>
          <cell r="D536">
            <v>34.64</v>
          </cell>
        </row>
        <row r="537">
          <cell r="B537">
            <v>42381.166666666664</v>
          </cell>
          <cell r="D537">
            <v>34.26</v>
          </cell>
        </row>
        <row r="538">
          <cell r="B538">
            <v>42381.1875</v>
          </cell>
          <cell r="D538">
            <v>35.049999999999997</v>
          </cell>
        </row>
        <row r="539">
          <cell r="B539">
            <v>42381.208333333336</v>
          </cell>
          <cell r="D539">
            <v>36.799999999999997</v>
          </cell>
        </row>
        <row r="540">
          <cell r="B540">
            <v>42381.229166666664</v>
          </cell>
          <cell r="D540">
            <v>37.58</v>
          </cell>
        </row>
        <row r="541">
          <cell r="B541">
            <v>42381.25</v>
          </cell>
          <cell r="D541">
            <v>39.72</v>
          </cell>
        </row>
        <row r="542">
          <cell r="B542">
            <v>42381.270833333336</v>
          </cell>
          <cell r="D542">
            <v>48.24</v>
          </cell>
        </row>
        <row r="543">
          <cell r="B543">
            <v>42381.291666666664</v>
          </cell>
          <cell r="D543">
            <v>56.83</v>
          </cell>
        </row>
        <row r="544">
          <cell r="B544">
            <v>42381.3125</v>
          </cell>
          <cell r="D544">
            <v>41.6</v>
          </cell>
        </row>
        <row r="545">
          <cell r="B545">
            <v>42381.333333333336</v>
          </cell>
          <cell r="D545">
            <v>49.85</v>
          </cell>
        </row>
        <row r="546">
          <cell r="B546">
            <v>42381.354166666664</v>
          </cell>
          <cell r="D546">
            <v>72.25</v>
          </cell>
        </row>
        <row r="547">
          <cell r="B547">
            <v>42381.375</v>
          </cell>
          <cell r="D547">
            <v>89.66</v>
          </cell>
        </row>
        <row r="548">
          <cell r="B548">
            <v>42381.395833333336</v>
          </cell>
          <cell r="D548">
            <v>94.29</v>
          </cell>
        </row>
        <row r="549">
          <cell r="B549">
            <v>42381.416666666664</v>
          </cell>
          <cell r="D549">
            <v>81.81</v>
          </cell>
        </row>
        <row r="550">
          <cell r="B550">
            <v>42381.4375</v>
          </cell>
          <cell r="D550">
            <v>99.84</v>
          </cell>
        </row>
        <row r="551">
          <cell r="B551">
            <v>42381.458333333336</v>
          </cell>
          <cell r="D551">
            <v>100.39</v>
          </cell>
        </row>
        <row r="552">
          <cell r="B552">
            <v>42381.479166666664</v>
          </cell>
          <cell r="D552">
            <v>101.76</v>
          </cell>
        </row>
        <row r="553">
          <cell r="B553">
            <v>42381.5</v>
          </cell>
          <cell r="D553">
            <v>131.69</v>
          </cell>
        </row>
        <row r="554">
          <cell r="B554">
            <v>42381.520833333336</v>
          </cell>
          <cell r="D554">
            <v>89.66</v>
          </cell>
        </row>
        <row r="555">
          <cell r="B555">
            <v>42381.541666666664</v>
          </cell>
          <cell r="D555">
            <v>128.97</v>
          </cell>
        </row>
        <row r="556">
          <cell r="B556">
            <v>42381.5625</v>
          </cell>
          <cell r="D556">
            <v>156.1</v>
          </cell>
        </row>
        <row r="557">
          <cell r="B557">
            <v>42381.583333333336</v>
          </cell>
          <cell r="D557">
            <v>125.84</v>
          </cell>
        </row>
        <row r="558">
          <cell r="B558">
            <v>42381.604166666664</v>
          </cell>
          <cell r="D558">
            <v>124.2</v>
          </cell>
        </row>
        <row r="559">
          <cell r="B559">
            <v>42381.625</v>
          </cell>
          <cell r="D559">
            <v>78.92</v>
          </cell>
        </row>
        <row r="560">
          <cell r="B560">
            <v>42381.645833333336</v>
          </cell>
          <cell r="D560">
            <v>91.48</v>
          </cell>
        </row>
        <row r="561">
          <cell r="B561">
            <v>42381.666666666664</v>
          </cell>
          <cell r="D561">
            <v>86.05</v>
          </cell>
        </row>
        <row r="562">
          <cell r="B562">
            <v>42381.6875</v>
          </cell>
          <cell r="D562">
            <v>69.06</v>
          </cell>
        </row>
        <row r="563">
          <cell r="B563">
            <v>42381.708333333336</v>
          </cell>
          <cell r="D563">
            <v>63.25</v>
          </cell>
        </row>
        <row r="564">
          <cell r="B564">
            <v>42381.729166666664</v>
          </cell>
          <cell r="D564">
            <v>44.14</v>
          </cell>
        </row>
        <row r="565">
          <cell r="B565">
            <v>42381.75</v>
          </cell>
          <cell r="D565">
            <v>41.58</v>
          </cell>
        </row>
        <row r="566">
          <cell r="B566">
            <v>42381.770833333336</v>
          </cell>
          <cell r="D566">
            <v>38.18</v>
          </cell>
        </row>
        <row r="567">
          <cell r="B567">
            <v>42381.791666666664</v>
          </cell>
          <cell r="D567">
            <v>47.93</v>
          </cell>
        </row>
        <row r="568">
          <cell r="B568">
            <v>42381.8125</v>
          </cell>
          <cell r="D568">
            <v>66.760000000000005</v>
          </cell>
        </row>
        <row r="569">
          <cell r="B569">
            <v>42381.833333333336</v>
          </cell>
          <cell r="D569">
            <v>72.25</v>
          </cell>
        </row>
        <row r="570">
          <cell r="B570">
            <v>42381.854166666664</v>
          </cell>
          <cell r="D570">
            <v>64.099999999999994</v>
          </cell>
        </row>
        <row r="571">
          <cell r="B571">
            <v>42381.875</v>
          </cell>
          <cell r="D571">
            <v>58.45</v>
          </cell>
        </row>
        <row r="572">
          <cell r="B572">
            <v>42381.895833333336</v>
          </cell>
          <cell r="D572">
            <v>53.06</v>
          </cell>
        </row>
        <row r="573">
          <cell r="B573">
            <v>42381.916666666664</v>
          </cell>
          <cell r="D573">
            <v>41.78</v>
          </cell>
        </row>
        <row r="574">
          <cell r="B574">
            <v>42381.9375</v>
          </cell>
          <cell r="D574">
            <v>70.73</v>
          </cell>
        </row>
        <row r="575">
          <cell r="B575">
            <v>42381.958333333336</v>
          </cell>
          <cell r="D575">
            <v>51.28</v>
          </cell>
        </row>
        <row r="576">
          <cell r="B576">
            <v>42381.979166666664</v>
          </cell>
          <cell r="D576">
            <v>53.5</v>
          </cell>
        </row>
        <row r="577">
          <cell r="B577">
            <v>42382</v>
          </cell>
          <cell r="D577">
            <v>47.72</v>
          </cell>
        </row>
        <row r="578">
          <cell r="B578">
            <v>42382.020833333336</v>
          </cell>
          <cell r="D578">
            <v>42.65</v>
          </cell>
        </row>
        <row r="579">
          <cell r="B579">
            <v>42382.041666666664</v>
          </cell>
          <cell r="D579">
            <v>41.32</v>
          </cell>
        </row>
        <row r="580">
          <cell r="B580">
            <v>42382.0625</v>
          </cell>
          <cell r="D580">
            <v>39.270000000000003</v>
          </cell>
        </row>
        <row r="581">
          <cell r="B581">
            <v>42382.083333333336</v>
          </cell>
          <cell r="D581">
            <v>37.74</v>
          </cell>
        </row>
        <row r="582">
          <cell r="B582">
            <v>42382.104166666664</v>
          </cell>
          <cell r="D582">
            <v>35.64</v>
          </cell>
        </row>
        <row r="583">
          <cell r="B583">
            <v>42382.125</v>
          </cell>
          <cell r="D583">
            <v>38.53</v>
          </cell>
        </row>
        <row r="584">
          <cell r="B584">
            <v>42382.145833333336</v>
          </cell>
          <cell r="D584">
            <v>39.21</v>
          </cell>
        </row>
        <row r="585">
          <cell r="B585">
            <v>42382.166666666664</v>
          </cell>
          <cell r="D585">
            <v>40.76</v>
          </cell>
        </row>
        <row r="586">
          <cell r="B586">
            <v>42382.1875</v>
          </cell>
          <cell r="D586">
            <v>42.35</v>
          </cell>
        </row>
        <row r="587">
          <cell r="B587">
            <v>42382.208333333336</v>
          </cell>
          <cell r="D587">
            <v>41.85</v>
          </cell>
        </row>
        <row r="588">
          <cell r="B588">
            <v>42382.229166666664</v>
          </cell>
          <cell r="D588">
            <v>45.68</v>
          </cell>
        </row>
        <row r="589">
          <cell r="B589">
            <v>42382.25</v>
          </cell>
          <cell r="D589">
            <v>37.44</v>
          </cell>
        </row>
        <row r="590">
          <cell r="B590">
            <v>42382.270833333336</v>
          </cell>
          <cell r="D590">
            <v>49.07</v>
          </cell>
        </row>
        <row r="591">
          <cell r="B591">
            <v>42382.291666666664</v>
          </cell>
          <cell r="D591">
            <v>46.75</v>
          </cell>
        </row>
        <row r="592">
          <cell r="B592">
            <v>42382.3125</v>
          </cell>
          <cell r="D592">
            <v>38.450000000000003</v>
          </cell>
        </row>
        <row r="593">
          <cell r="B593">
            <v>42382.333333333336</v>
          </cell>
          <cell r="D593">
            <v>45.47</v>
          </cell>
        </row>
        <row r="594">
          <cell r="B594">
            <v>42382.354166666664</v>
          </cell>
          <cell r="D594">
            <v>54.11</v>
          </cell>
        </row>
        <row r="595">
          <cell r="B595">
            <v>42382.375</v>
          </cell>
          <cell r="D595">
            <v>49.09</v>
          </cell>
        </row>
        <row r="596">
          <cell r="B596">
            <v>42382.395833333336</v>
          </cell>
          <cell r="D596">
            <v>56.04</v>
          </cell>
        </row>
        <row r="597">
          <cell r="B597">
            <v>42382.416666666664</v>
          </cell>
          <cell r="D597">
            <v>50.97</v>
          </cell>
        </row>
        <row r="598">
          <cell r="B598">
            <v>42382.4375</v>
          </cell>
          <cell r="D598">
            <v>50.3</v>
          </cell>
        </row>
        <row r="599">
          <cell r="B599">
            <v>42382.458333333336</v>
          </cell>
          <cell r="D599">
            <v>76.91</v>
          </cell>
        </row>
        <row r="600">
          <cell r="B600">
            <v>42382.479166666664</v>
          </cell>
          <cell r="D600">
            <v>88.4</v>
          </cell>
        </row>
        <row r="601">
          <cell r="B601">
            <v>42382.5</v>
          </cell>
          <cell r="D601">
            <v>95.01</v>
          </cell>
        </row>
        <row r="602">
          <cell r="B602">
            <v>42382.520833333336</v>
          </cell>
          <cell r="D602">
            <v>103.09</v>
          </cell>
        </row>
        <row r="603">
          <cell r="B603">
            <v>42382.541666666664</v>
          </cell>
          <cell r="D603">
            <v>132.71</v>
          </cell>
        </row>
        <row r="604">
          <cell r="B604">
            <v>42382.5625</v>
          </cell>
          <cell r="D604">
            <v>143.35</v>
          </cell>
        </row>
        <row r="605">
          <cell r="B605">
            <v>42382.583333333336</v>
          </cell>
          <cell r="D605">
            <v>100.23</v>
          </cell>
        </row>
        <row r="606">
          <cell r="B606">
            <v>42382.604166666664</v>
          </cell>
          <cell r="D606">
            <v>136.16999999999999</v>
          </cell>
        </row>
        <row r="607">
          <cell r="B607">
            <v>42382.625</v>
          </cell>
          <cell r="D607">
            <v>201.93</v>
          </cell>
        </row>
        <row r="608">
          <cell r="B608">
            <v>42382.645833333336</v>
          </cell>
          <cell r="D608">
            <v>296.36</v>
          </cell>
        </row>
        <row r="609">
          <cell r="B609">
            <v>42382.666666666664</v>
          </cell>
          <cell r="D609">
            <v>197.01</v>
          </cell>
        </row>
        <row r="610">
          <cell r="B610">
            <v>42382.6875</v>
          </cell>
          <cell r="D610">
            <v>86.11</v>
          </cell>
        </row>
        <row r="611">
          <cell r="B611">
            <v>42382.708333333336</v>
          </cell>
          <cell r="D611">
            <v>235.54</v>
          </cell>
        </row>
        <row r="612">
          <cell r="B612">
            <v>42382.729166666664</v>
          </cell>
          <cell r="D612">
            <v>73.64</v>
          </cell>
        </row>
        <row r="613">
          <cell r="B613">
            <v>42382.75</v>
          </cell>
          <cell r="D613">
            <v>81.28</v>
          </cell>
        </row>
        <row r="614">
          <cell r="B614">
            <v>42382.770833333336</v>
          </cell>
          <cell r="D614">
            <v>52.1</v>
          </cell>
        </row>
        <row r="615">
          <cell r="B615">
            <v>42382.791666666664</v>
          </cell>
          <cell r="D615">
            <v>72.150000000000006</v>
          </cell>
        </row>
        <row r="616">
          <cell r="B616">
            <v>42382.8125</v>
          </cell>
          <cell r="D616">
            <v>98.25</v>
          </cell>
        </row>
        <row r="617">
          <cell r="B617">
            <v>42382.833333333336</v>
          </cell>
          <cell r="D617">
            <v>106.32</v>
          </cell>
        </row>
        <row r="618">
          <cell r="B618">
            <v>42382.854166666664</v>
          </cell>
          <cell r="D618">
            <v>79.48</v>
          </cell>
        </row>
        <row r="619">
          <cell r="B619">
            <v>42382.875</v>
          </cell>
          <cell r="D619">
            <v>72.42</v>
          </cell>
        </row>
        <row r="620">
          <cell r="B620">
            <v>42382.895833333336</v>
          </cell>
          <cell r="D620">
            <v>68.83</v>
          </cell>
        </row>
        <row r="621">
          <cell r="B621">
            <v>42382.916666666664</v>
          </cell>
          <cell r="D621">
            <v>39.340000000000003</v>
          </cell>
        </row>
        <row r="622">
          <cell r="B622">
            <v>42382.9375</v>
          </cell>
          <cell r="D622">
            <v>63.92</v>
          </cell>
        </row>
        <row r="623">
          <cell r="B623">
            <v>42382.958333333336</v>
          </cell>
          <cell r="D623">
            <v>40.840000000000003</v>
          </cell>
        </row>
        <row r="624">
          <cell r="B624">
            <v>42382.979166666664</v>
          </cell>
          <cell r="D624">
            <v>43.84</v>
          </cell>
        </row>
        <row r="625">
          <cell r="B625">
            <v>42383</v>
          </cell>
          <cell r="D625">
            <v>38.67</v>
          </cell>
        </row>
        <row r="626">
          <cell r="B626">
            <v>42383.020833333336</v>
          </cell>
          <cell r="D626">
            <v>37.71</v>
          </cell>
        </row>
        <row r="627">
          <cell r="B627">
            <v>42383.041666666664</v>
          </cell>
          <cell r="D627">
            <v>35.42</v>
          </cell>
        </row>
        <row r="628">
          <cell r="B628">
            <v>42383.0625</v>
          </cell>
          <cell r="D628">
            <v>34.68</v>
          </cell>
        </row>
        <row r="629">
          <cell r="B629">
            <v>42383.083333333336</v>
          </cell>
          <cell r="D629">
            <v>30.49</v>
          </cell>
        </row>
        <row r="630">
          <cell r="B630">
            <v>42383.104166666664</v>
          </cell>
          <cell r="D630">
            <v>30.79</v>
          </cell>
        </row>
        <row r="631">
          <cell r="B631">
            <v>42383.125</v>
          </cell>
          <cell r="D631">
            <v>29.19</v>
          </cell>
        </row>
        <row r="632">
          <cell r="B632">
            <v>42383.145833333336</v>
          </cell>
          <cell r="D632">
            <v>29.98</v>
          </cell>
        </row>
        <row r="633">
          <cell r="B633">
            <v>42383.166666666664</v>
          </cell>
          <cell r="D633">
            <v>31.48</v>
          </cell>
        </row>
        <row r="634">
          <cell r="B634">
            <v>42383.1875</v>
          </cell>
          <cell r="D634">
            <v>34.979999999999997</v>
          </cell>
        </row>
        <row r="635">
          <cell r="B635">
            <v>42383.208333333336</v>
          </cell>
          <cell r="D635">
            <v>32.86</v>
          </cell>
        </row>
        <row r="636">
          <cell r="B636">
            <v>42383.229166666664</v>
          </cell>
          <cell r="D636">
            <v>33.58</v>
          </cell>
        </row>
        <row r="637">
          <cell r="B637">
            <v>42383.25</v>
          </cell>
          <cell r="D637">
            <v>35.630000000000003</v>
          </cell>
        </row>
        <row r="638">
          <cell r="B638">
            <v>42383.270833333336</v>
          </cell>
          <cell r="D638">
            <v>38.44</v>
          </cell>
        </row>
        <row r="639">
          <cell r="B639">
            <v>42383.291666666664</v>
          </cell>
          <cell r="D639">
            <v>49.3</v>
          </cell>
        </row>
        <row r="640">
          <cell r="B640">
            <v>42383.3125</v>
          </cell>
          <cell r="D640">
            <v>46.19</v>
          </cell>
        </row>
        <row r="641">
          <cell r="B641">
            <v>42383.333333333336</v>
          </cell>
          <cell r="D641">
            <v>45.99</v>
          </cell>
        </row>
        <row r="642">
          <cell r="B642">
            <v>42383.354166666664</v>
          </cell>
          <cell r="D642">
            <v>56.74</v>
          </cell>
        </row>
        <row r="643">
          <cell r="B643">
            <v>42383.375</v>
          </cell>
          <cell r="D643">
            <v>64.680000000000007</v>
          </cell>
        </row>
        <row r="644">
          <cell r="B644">
            <v>42383.395833333336</v>
          </cell>
          <cell r="D644">
            <v>82.49</v>
          </cell>
        </row>
        <row r="645">
          <cell r="B645">
            <v>42383.416666666664</v>
          </cell>
          <cell r="D645">
            <v>133.30000000000001</v>
          </cell>
        </row>
        <row r="646">
          <cell r="B646">
            <v>42383.4375</v>
          </cell>
          <cell r="D646">
            <v>120.05</v>
          </cell>
        </row>
        <row r="647">
          <cell r="B647">
            <v>42383.458333333336</v>
          </cell>
          <cell r="D647">
            <v>103.42</v>
          </cell>
        </row>
        <row r="648">
          <cell r="B648">
            <v>42383.479166666664</v>
          </cell>
          <cell r="D648">
            <v>106.53</v>
          </cell>
        </row>
        <row r="649">
          <cell r="B649">
            <v>42383.5</v>
          </cell>
          <cell r="D649">
            <v>74.98</v>
          </cell>
        </row>
        <row r="650">
          <cell r="B650">
            <v>42383.520833333336</v>
          </cell>
          <cell r="D650">
            <v>62.16</v>
          </cell>
        </row>
        <row r="651">
          <cell r="B651">
            <v>42383.541666666664</v>
          </cell>
          <cell r="D651">
            <v>418.47</v>
          </cell>
        </row>
        <row r="652">
          <cell r="B652">
            <v>42383.5625</v>
          </cell>
          <cell r="D652">
            <v>642.20000000000005</v>
          </cell>
        </row>
        <row r="653">
          <cell r="B653">
            <v>42383.583333333336</v>
          </cell>
          <cell r="D653">
            <v>5022.74</v>
          </cell>
        </row>
        <row r="654">
          <cell r="B654">
            <v>42383.604166666664</v>
          </cell>
          <cell r="D654">
            <v>40.79</v>
          </cell>
        </row>
        <row r="655">
          <cell r="B655">
            <v>42383.625</v>
          </cell>
          <cell r="D655">
            <v>47.85</v>
          </cell>
        </row>
        <row r="656">
          <cell r="B656">
            <v>42383.645833333336</v>
          </cell>
          <cell r="D656">
            <v>51.24</v>
          </cell>
        </row>
        <row r="657">
          <cell r="B657">
            <v>42383.666666666664</v>
          </cell>
          <cell r="D657">
            <v>42.16</v>
          </cell>
        </row>
        <row r="658">
          <cell r="B658">
            <v>42383.6875</v>
          </cell>
          <cell r="D658">
            <v>40.14</v>
          </cell>
        </row>
        <row r="659">
          <cell r="B659">
            <v>42383.708333333336</v>
          </cell>
          <cell r="D659">
            <v>43.52</v>
          </cell>
        </row>
        <row r="660">
          <cell r="B660">
            <v>42383.729166666664</v>
          </cell>
          <cell r="D660">
            <v>34.979999999999997</v>
          </cell>
        </row>
        <row r="661">
          <cell r="B661">
            <v>42383.75</v>
          </cell>
          <cell r="D661">
            <v>34.89</v>
          </cell>
        </row>
        <row r="662">
          <cell r="B662">
            <v>42383.770833333336</v>
          </cell>
          <cell r="D662">
            <v>32.49</v>
          </cell>
        </row>
        <row r="663">
          <cell r="B663">
            <v>42383.791666666664</v>
          </cell>
          <cell r="D663">
            <v>39.380000000000003</v>
          </cell>
        </row>
        <row r="664">
          <cell r="B664">
            <v>42383.8125</v>
          </cell>
          <cell r="D664">
            <v>39.24</v>
          </cell>
        </row>
        <row r="665">
          <cell r="B665">
            <v>42383.833333333336</v>
          </cell>
          <cell r="D665">
            <v>37.71</v>
          </cell>
        </row>
        <row r="666">
          <cell r="B666">
            <v>42383.854166666664</v>
          </cell>
          <cell r="D666">
            <v>38.53</v>
          </cell>
        </row>
        <row r="667">
          <cell r="B667">
            <v>42383.875</v>
          </cell>
          <cell r="D667">
            <v>35.28</v>
          </cell>
        </row>
        <row r="668">
          <cell r="B668">
            <v>42383.895833333336</v>
          </cell>
          <cell r="D668">
            <v>33.99</v>
          </cell>
        </row>
        <row r="669">
          <cell r="B669">
            <v>42383.916666666664</v>
          </cell>
          <cell r="D669">
            <v>32.42</v>
          </cell>
        </row>
        <row r="670">
          <cell r="B670">
            <v>42383.9375</v>
          </cell>
          <cell r="D670">
            <v>36.71</v>
          </cell>
        </row>
        <row r="671">
          <cell r="B671">
            <v>42383.958333333336</v>
          </cell>
          <cell r="D671">
            <v>35.9</v>
          </cell>
        </row>
        <row r="672">
          <cell r="B672">
            <v>42383.979166666664</v>
          </cell>
          <cell r="D672">
            <v>36.08</v>
          </cell>
        </row>
        <row r="673">
          <cell r="B673">
            <v>42384</v>
          </cell>
          <cell r="D673">
            <v>34.99</v>
          </cell>
        </row>
        <row r="674">
          <cell r="B674">
            <v>42384.020833333336</v>
          </cell>
          <cell r="D674">
            <v>27.82</v>
          </cell>
        </row>
        <row r="675">
          <cell r="B675">
            <v>42384.041666666664</v>
          </cell>
          <cell r="D675">
            <v>28.79</v>
          </cell>
        </row>
        <row r="676">
          <cell r="B676">
            <v>42384.0625</v>
          </cell>
          <cell r="D676">
            <v>25.98</v>
          </cell>
        </row>
        <row r="677">
          <cell r="B677">
            <v>42384.083333333336</v>
          </cell>
          <cell r="D677">
            <v>25.97</v>
          </cell>
        </row>
        <row r="678">
          <cell r="B678">
            <v>42384.104166666664</v>
          </cell>
          <cell r="D678">
            <v>26.77</v>
          </cell>
        </row>
        <row r="679">
          <cell r="B679">
            <v>42384.125</v>
          </cell>
          <cell r="D679">
            <v>26.77</v>
          </cell>
        </row>
        <row r="680">
          <cell r="B680">
            <v>42384.145833333336</v>
          </cell>
          <cell r="D680">
            <v>25.97</v>
          </cell>
        </row>
        <row r="681">
          <cell r="B681">
            <v>42384.166666666664</v>
          </cell>
          <cell r="D681">
            <v>27</v>
          </cell>
        </row>
        <row r="682">
          <cell r="B682">
            <v>42384.1875</v>
          </cell>
          <cell r="D682">
            <v>33.58</v>
          </cell>
        </row>
        <row r="683">
          <cell r="B683">
            <v>42384.208333333336</v>
          </cell>
          <cell r="D683">
            <v>36.96</v>
          </cell>
        </row>
        <row r="684">
          <cell r="B684">
            <v>42384.229166666664</v>
          </cell>
          <cell r="D684">
            <v>39.92</v>
          </cell>
        </row>
        <row r="685">
          <cell r="B685">
            <v>42384.25</v>
          </cell>
          <cell r="D685">
            <v>32.18</v>
          </cell>
        </row>
        <row r="686">
          <cell r="B686">
            <v>42384.270833333336</v>
          </cell>
          <cell r="D686">
            <v>36.1</v>
          </cell>
        </row>
        <row r="687">
          <cell r="B687">
            <v>42384.291666666664</v>
          </cell>
          <cell r="D687">
            <v>38.58</v>
          </cell>
        </row>
        <row r="688">
          <cell r="B688">
            <v>42384.3125</v>
          </cell>
          <cell r="D688">
            <v>39.26</v>
          </cell>
        </row>
        <row r="689">
          <cell r="B689">
            <v>42384.333333333336</v>
          </cell>
          <cell r="D689">
            <v>39.11</v>
          </cell>
        </row>
        <row r="690">
          <cell r="B690">
            <v>42384.354166666664</v>
          </cell>
          <cell r="D690">
            <v>40.19</v>
          </cell>
        </row>
        <row r="691">
          <cell r="B691">
            <v>42384.375</v>
          </cell>
          <cell r="D691">
            <v>39.11</v>
          </cell>
        </row>
        <row r="692">
          <cell r="B692">
            <v>42384.395833333336</v>
          </cell>
          <cell r="D692">
            <v>38.51</v>
          </cell>
        </row>
        <row r="693">
          <cell r="B693">
            <v>42384.416666666664</v>
          </cell>
          <cell r="D693">
            <v>38.33</v>
          </cell>
        </row>
        <row r="694">
          <cell r="B694">
            <v>42384.4375</v>
          </cell>
          <cell r="D694">
            <v>37.28</v>
          </cell>
        </row>
        <row r="695">
          <cell r="B695">
            <v>42384.458333333336</v>
          </cell>
          <cell r="D695">
            <v>36.619999999999997</v>
          </cell>
        </row>
        <row r="696">
          <cell r="B696">
            <v>42384.479166666664</v>
          </cell>
          <cell r="D696">
            <v>36.47</v>
          </cell>
        </row>
        <row r="697">
          <cell r="B697">
            <v>42384.5</v>
          </cell>
          <cell r="D697">
            <v>35.299999999999997</v>
          </cell>
        </row>
        <row r="698">
          <cell r="B698">
            <v>42384.520833333336</v>
          </cell>
          <cell r="D698">
            <v>35.92</v>
          </cell>
        </row>
        <row r="699">
          <cell r="B699">
            <v>42384.541666666664</v>
          </cell>
          <cell r="D699">
            <v>35.94</v>
          </cell>
        </row>
        <row r="700">
          <cell r="B700">
            <v>42384.5625</v>
          </cell>
          <cell r="D700">
            <v>32.81</v>
          </cell>
        </row>
        <row r="701">
          <cell r="B701">
            <v>42384.583333333336</v>
          </cell>
          <cell r="D701">
            <v>32.32</v>
          </cell>
        </row>
        <row r="702">
          <cell r="B702">
            <v>42384.604166666664</v>
          </cell>
          <cell r="D702">
            <v>30.87</v>
          </cell>
        </row>
        <row r="703">
          <cell r="B703">
            <v>42384.625</v>
          </cell>
          <cell r="D703">
            <v>33.69</v>
          </cell>
        </row>
        <row r="704">
          <cell r="B704">
            <v>42384.645833333336</v>
          </cell>
          <cell r="D704">
            <v>38.9</v>
          </cell>
        </row>
        <row r="705">
          <cell r="B705">
            <v>42384.666666666664</v>
          </cell>
          <cell r="D705">
            <v>38.659999999999997</v>
          </cell>
        </row>
        <row r="706">
          <cell r="B706">
            <v>42384.6875</v>
          </cell>
          <cell r="D706">
            <v>38.729999999999997</v>
          </cell>
        </row>
        <row r="707">
          <cell r="B707">
            <v>42384.708333333336</v>
          </cell>
          <cell r="D707">
            <v>38.85</v>
          </cell>
        </row>
        <row r="708">
          <cell r="B708">
            <v>42384.729166666664</v>
          </cell>
          <cell r="D708">
            <v>37.36</v>
          </cell>
        </row>
        <row r="709">
          <cell r="B709">
            <v>42384.75</v>
          </cell>
          <cell r="D709">
            <v>36.619999999999997</v>
          </cell>
        </row>
        <row r="710">
          <cell r="B710">
            <v>42384.770833333336</v>
          </cell>
          <cell r="D710">
            <v>35.86</v>
          </cell>
        </row>
        <row r="711">
          <cell r="B711">
            <v>42384.791666666664</v>
          </cell>
          <cell r="D711">
            <v>35.86</v>
          </cell>
        </row>
        <row r="712">
          <cell r="B712">
            <v>42384.8125</v>
          </cell>
          <cell r="D712">
            <v>35.78</v>
          </cell>
        </row>
        <row r="713">
          <cell r="B713">
            <v>42384.833333333336</v>
          </cell>
          <cell r="D713">
            <v>36.130000000000003</v>
          </cell>
        </row>
        <row r="714">
          <cell r="B714">
            <v>42384.854166666664</v>
          </cell>
          <cell r="D714">
            <v>34.79</v>
          </cell>
        </row>
        <row r="715">
          <cell r="B715">
            <v>42384.875</v>
          </cell>
          <cell r="D715">
            <v>37.44</v>
          </cell>
        </row>
        <row r="716">
          <cell r="B716">
            <v>42384.895833333336</v>
          </cell>
          <cell r="D716">
            <v>35.979999999999997</v>
          </cell>
        </row>
        <row r="717">
          <cell r="B717">
            <v>42384.916666666664</v>
          </cell>
          <cell r="D717">
            <v>31.99</v>
          </cell>
        </row>
        <row r="718">
          <cell r="B718">
            <v>42384.9375</v>
          </cell>
          <cell r="D718">
            <v>35.520000000000003</v>
          </cell>
        </row>
        <row r="719">
          <cell r="B719">
            <v>42384.958333333336</v>
          </cell>
          <cell r="D719">
            <v>33.49</v>
          </cell>
        </row>
        <row r="720">
          <cell r="B720">
            <v>42384.979166666664</v>
          </cell>
          <cell r="D720">
            <v>34.979999999999997</v>
          </cell>
        </row>
        <row r="721">
          <cell r="B721">
            <v>42385</v>
          </cell>
          <cell r="D721">
            <v>34.79</v>
          </cell>
        </row>
        <row r="722">
          <cell r="B722">
            <v>42385.020833333336</v>
          </cell>
          <cell r="D722">
            <v>29.4</v>
          </cell>
        </row>
        <row r="723">
          <cell r="B723">
            <v>42385.041666666664</v>
          </cell>
          <cell r="D723">
            <v>27.57</v>
          </cell>
        </row>
        <row r="724">
          <cell r="B724">
            <v>42385.0625</v>
          </cell>
          <cell r="D724">
            <v>26.13</v>
          </cell>
        </row>
        <row r="725">
          <cell r="B725">
            <v>42385.083333333336</v>
          </cell>
          <cell r="D725">
            <v>26.26</v>
          </cell>
        </row>
        <row r="726">
          <cell r="B726">
            <v>42385.104166666664</v>
          </cell>
          <cell r="D726">
            <v>24.35</v>
          </cell>
        </row>
        <row r="727">
          <cell r="B727">
            <v>42385.125</v>
          </cell>
          <cell r="D727">
            <v>25.96</v>
          </cell>
        </row>
        <row r="728">
          <cell r="B728">
            <v>42385.145833333336</v>
          </cell>
          <cell r="D728">
            <v>25.96</v>
          </cell>
        </row>
        <row r="729">
          <cell r="B729">
            <v>42385.166666666664</v>
          </cell>
          <cell r="D729">
            <v>25.93</v>
          </cell>
        </row>
        <row r="730">
          <cell r="B730">
            <v>42385.1875</v>
          </cell>
          <cell r="D730">
            <v>25.96</v>
          </cell>
        </row>
        <row r="731">
          <cell r="B731">
            <v>42385.208333333336</v>
          </cell>
          <cell r="D731">
            <v>25.96</v>
          </cell>
        </row>
        <row r="732">
          <cell r="B732">
            <v>42385.229166666664</v>
          </cell>
          <cell r="D732">
            <v>25.97</v>
          </cell>
        </row>
        <row r="733">
          <cell r="B733">
            <v>42385.25</v>
          </cell>
          <cell r="D733">
            <v>26.38</v>
          </cell>
        </row>
        <row r="734">
          <cell r="B734">
            <v>42385.270833333336</v>
          </cell>
          <cell r="D734">
            <v>28.5</v>
          </cell>
        </row>
        <row r="735">
          <cell r="B735">
            <v>42385.291666666664</v>
          </cell>
          <cell r="D735">
            <v>30.33</v>
          </cell>
        </row>
        <row r="736">
          <cell r="B736">
            <v>42385.3125</v>
          </cell>
          <cell r="D736">
            <v>30.93</v>
          </cell>
        </row>
        <row r="737">
          <cell r="B737">
            <v>42385.333333333336</v>
          </cell>
          <cell r="D737">
            <v>30.9</v>
          </cell>
        </row>
        <row r="738">
          <cell r="B738">
            <v>42385.354166666664</v>
          </cell>
          <cell r="D738">
            <v>31.31</v>
          </cell>
        </row>
        <row r="739">
          <cell r="B739">
            <v>42385.375</v>
          </cell>
          <cell r="D739">
            <v>32.76</v>
          </cell>
        </row>
        <row r="740">
          <cell r="B740">
            <v>42385.395833333336</v>
          </cell>
          <cell r="D740">
            <v>32.020000000000003</v>
          </cell>
        </row>
        <row r="741">
          <cell r="B741">
            <v>42385.416666666664</v>
          </cell>
          <cell r="D741">
            <v>31.99</v>
          </cell>
        </row>
        <row r="742">
          <cell r="B742">
            <v>42385.4375</v>
          </cell>
          <cell r="D742">
            <v>31.83</v>
          </cell>
        </row>
        <row r="743">
          <cell r="B743">
            <v>42385.458333333336</v>
          </cell>
          <cell r="D743">
            <v>32.159999999999997</v>
          </cell>
        </row>
        <row r="744">
          <cell r="B744">
            <v>42385.479166666664</v>
          </cell>
          <cell r="D744">
            <v>31.01</v>
          </cell>
        </row>
        <row r="745">
          <cell r="B745">
            <v>42385.5</v>
          </cell>
          <cell r="D745">
            <v>31.3</v>
          </cell>
        </row>
        <row r="746">
          <cell r="B746">
            <v>42385.520833333336</v>
          </cell>
          <cell r="D746">
            <v>30.05</v>
          </cell>
        </row>
        <row r="747">
          <cell r="B747">
            <v>42385.541666666664</v>
          </cell>
          <cell r="D747">
            <v>30.79</v>
          </cell>
        </row>
        <row r="748">
          <cell r="B748">
            <v>42385.5625</v>
          </cell>
          <cell r="D748">
            <v>29.18</v>
          </cell>
        </row>
        <row r="749">
          <cell r="B749">
            <v>42385.583333333336</v>
          </cell>
          <cell r="D749">
            <v>29.73</v>
          </cell>
        </row>
        <row r="750">
          <cell r="B750">
            <v>42385.604166666664</v>
          </cell>
          <cell r="D750">
            <v>29.51</v>
          </cell>
        </row>
        <row r="751">
          <cell r="B751">
            <v>42385.625</v>
          </cell>
          <cell r="D751">
            <v>30.48</v>
          </cell>
        </row>
        <row r="752">
          <cell r="B752">
            <v>42385.645833333336</v>
          </cell>
          <cell r="D752">
            <v>30.87</v>
          </cell>
        </row>
        <row r="753">
          <cell r="B753">
            <v>42385.666666666664</v>
          </cell>
          <cell r="D753">
            <v>32.21</v>
          </cell>
        </row>
        <row r="754">
          <cell r="B754">
            <v>42385.6875</v>
          </cell>
          <cell r="D754">
            <v>30.86</v>
          </cell>
        </row>
        <row r="755">
          <cell r="B755">
            <v>42385.708333333336</v>
          </cell>
          <cell r="D755">
            <v>30.91</v>
          </cell>
        </row>
        <row r="756">
          <cell r="B756">
            <v>42385.729166666664</v>
          </cell>
          <cell r="D756">
            <v>30.83</v>
          </cell>
        </row>
        <row r="757">
          <cell r="B757">
            <v>42385.75</v>
          </cell>
          <cell r="D757">
            <v>31.01</v>
          </cell>
        </row>
        <row r="758">
          <cell r="B758">
            <v>42385.770833333336</v>
          </cell>
          <cell r="D758">
            <v>31.01</v>
          </cell>
        </row>
        <row r="759">
          <cell r="B759">
            <v>42385.791666666664</v>
          </cell>
          <cell r="D759">
            <v>31.01</v>
          </cell>
        </row>
        <row r="760">
          <cell r="B760">
            <v>42385.8125</v>
          </cell>
          <cell r="D760">
            <v>31.5</v>
          </cell>
        </row>
        <row r="761">
          <cell r="B761">
            <v>42385.833333333336</v>
          </cell>
          <cell r="D761">
            <v>32.19</v>
          </cell>
        </row>
        <row r="762">
          <cell r="B762">
            <v>42385.854166666664</v>
          </cell>
          <cell r="D762">
            <v>31.34</v>
          </cell>
        </row>
        <row r="763">
          <cell r="B763">
            <v>42385.875</v>
          </cell>
          <cell r="D763">
            <v>30.33</v>
          </cell>
        </row>
        <row r="764">
          <cell r="B764">
            <v>42385.895833333336</v>
          </cell>
          <cell r="D764">
            <v>30.72</v>
          </cell>
        </row>
        <row r="765">
          <cell r="B765">
            <v>42385.916666666664</v>
          </cell>
          <cell r="D765">
            <v>28.98</v>
          </cell>
        </row>
        <row r="766">
          <cell r="B766">
            <v>42385.9375</v>
          </cell>
          <cell r="D766">
            <v>30.03</v>
          </cell>
        </row>
        <row r="767">
          <cell r="B767">
            <v>42385.958333333336</v>
          </cell>
          <cell r="D767">
            <v>29.24</v>
          </cell>
        </row>
        <row r="768">
          <cell r="B768">
            <v>42385.979166666664</v>
          </cell>
          <cell r="D768">
            <v>30.11</v>
          </cell>
        </row>
        <row r="769">
          <cell r="B769">
            <v>42386</v>
          </cell>
          <cell r="D769">
            <v>26.23</v>
          </cell>
        </row>
        <row r="770">
          <cell r="B770">
            <v>42386.020833333336</v>
          </cell>
          <cell r="D770">
            <v>27.99</v>
          </cell>
        </row>
        <row r="771">
          <cell r="B771">
            <v>42386.041666666664</v>
          </cell>
          <cell r="D771">
            <v>26.94</v>
          </cell>
        </row>
        <row r="772">
          <cell r="B772">
            <v>42386.0625</v>
          </cell>
          <cell r="D772">
            <v>25.42</v>
          </cell>
        </row>
        <row r="773">
          <cell r="B773">
            <v>42386.083333333336</v>
          </cell>
          <cell r="D773">
            <v>25.96</v>
          </cell>
        </row>
        <row r="774">
          <cell r="B774">
            <v>42386.104166666664</v>
          </cell>
          <cell r="D774">
            <v>24.02</v>
          </cell>
        </row>
        <row r="775">
          <cell r="B775">
            <v>42386.125</v>
          </cell>
          <cell r="D775">
            <v>25.96</v>
          </cell>
        </row>
        <row r="776">
          <cell r="B776">
            <v>42386.145833333336</v>
          </cell>
          <cell r="D776">
            <v>25.96</v>
          </cell>
        </row>
        <row r="777">
          <cell r="B777">
            <v>42386.166666666664</v>
          </cell>
          <cell r="D777">
            <v>25.66</v>
          </cell>
        </row>
        <row r="778">
          <cell r="B778">
            <v>42386.1875</v>
          </cell>
          <cell r="D778">
            <v>25.96</v>
          </cell>
        </row>
        <row r="779">
          <cell r="B779">
            <v>42386.208333333336</v>
          </cell>
          <cell r="D779">
            <v>25.96</v>
          </cell>
        </row>
        <row r="780">
          <cell r="B780">
            <v>42386.229166666664</v>
          </cell>
          <cell r="D780">
            <v>25.96</v>
          </cell>
        </row>
        <row r="781">
          <cell r="B781">
            <v>42386.25</v>
          </cell>
          <cell r="D781">
            <v>25.96</v>
          </cell>
        </row>
        <row r="782">
          <cell r="B782">
            <v>42386.270833333336</v>
          </cell>
          <cell r="D782">
            <v>25.96</v>
          </cell>
        </row>
        <row r="783">
          <cell r="B783">
            <v>42386.291666666664</v>
          </cell>
          <cell r="D783">
            <v>26.35</v>
          </cell>
        </row>
        <row r="784">
          <cell r="B784">
            <v>42386.3125</v>
          </cell>
          <cell r="D784">
            <v>28.46</v>
          </cell>
        </row>
        <row r="785">
          <cell r="B785">
            <v>42386.333333333336</v>
          </cell>
          <cell r="D785">
            <v>27.47</v>
          </cell>
        </row>
        <row r="786">
          <cell r="B786">
            <v>42386.354166666664</v>
          </cell>
          <cell r="D786">
            <v>29.78</v>
          </cell>
        </row>
        <row r="787">
          <cell r="B787">
            <v>42386.375</v>
          </cell>
          <cell r="D787">
            <v>29.46</v>
          </cell>
        </row>
        <row r="788">
          <cell r="B788">
            <v>42386.395833333336</v>
          </cell>
          <cell r="D788">
            <v>26.35</v>
          </cell>
        </row>
        <row r="789">
          <cell r="B789">
            <v>42386.416666666664</v>
          </cell>
          <cell r="D789">
            <v>26.02</v>
          </cell>
        </row>
        <row r="790">
          <cell r="B790">
            <v>42386.4375</v>
          </cell>
          <cell r="D790">
            <v>27.53</v>
          </cell>
        </row>
        <row r="791">
          <cell r="B791">
            <v>42386.458333333336</v>
          </cell>
          <cell r="D791">
            <v>30.18</v>
          </cell>
        </row>
        <row r="792">
          <cell r="B792">
            <v>42386.479166666664</v>
          </cell>
          <cell r="D792">
            <v>30.79</v>
          </cell>
        </row>
        <row r="793">
          <cell r="B793">
            <v>42386.5</v>
          </cell>
          <cell r="D793">
            <v>30.87</v>
          </cell>
        </row>
        <row r="794">
          <cell r="B794">
            <v>42386.520833333336</v>
          </cell>
          <cell r="D794">
            <v>30.11</v>
          </cell>
        </row>
        <row r="795">
          <cell r="B795">
            <v>42386.541666666664</v>
          </cell>
          <cell r="D795">
            <v>30.79</v>
          </cell>
        </row>
        <row r="796">
          <cell r="B796">
            <v>42386.5625</v>
          </cell>
          <cell r="D796">
            <v>30.91</v>
          </cell>
        </row>
        <row r="797">
          <cell r="B797">
            <v>42386.583333333336</v>
          </cell>
          <cell r="D797">
            <v>31.48</v>
          </cell>
        </row>
        <row r="798">
          <cell r="B798">
            <v>42386.604166666664</v>
          </cell>
          <cell r="D798">
            <v>33.909999999999997</v>
          </cell>
        </row>
        <row r="799">
          <cell r="B799">
            <v>42386.625</v>
          </cell>
          <cell r="D799">
            <v>34.28</v>
          </cell>
        </row>
        <row r="800">
          <cell r="B800">
            <v>42386.645833333336</v>
          </cell>
          <cell r="D800">
            <v>34.799999999999997</v>
          </cell>
        </row>
        <row r="801">
          <cell r="B801">
            <v>42386.666666666664</v>
          </cell>
          <cell r="D801">
            <v>36.65</v>
          </cell>
        </row>
        <row r="802">
          <cell r="B802">
            <v>42386.6875</v>
          </cell>
          <cell r="D802">
            <v>38.880000000000003</v>
          </cell>
        </row>
        <row r="803">
          <cell r="B803">
            <v>42386.708333333336</v>
          </cell>
          <cell r="D803">
            <v>41.47</v>
          </cell>
        </row>
        <row r="804">
          <cell r="B804">
            <v>42386.729166666664</v>
          </cell>
          <cell r="D804">
            <v>41.81</v>
          </cell>
        </row>
        <row r="805">
          <cell r="B805">
            <v>42386.75</v>
          </cell>
          <cell r="D805">
            <v>41.87</v>
          </cell>
        </row>
        <row r="806">
          <cell r="B806">
            <v>42386.770833333336</v>
          </cell>
          <cell r="D806">
            <v>40.44</v>
          </cell>
        </row>
        <row r="807">
          <cell r="B807">
            <v>42386.791666666664</v>
          </cell>
          <cell r="D807">
            <v>47.11</v>
          </cell>
        </row>
        <row r="808">
          <cell r="B808">
            <v>42386.8125</v>
          </cell>
          <cell r="D808">
            <v>45.05</v>
          </cell>
        </row>
        <row r="809">
          <cell r="B809">
            <v>42386.833333333336</v>
          </cell>
          <cell r="D809">
            <v>41.7</v>
          </cell>
        </row>
        <row r="810">
          <cell r="B810">
            <v>42386.854166666664</v>
          </cell>
          <cell r="D810">
            <v>38.36</v>
          </cell>
        </row>
        <row r="811">
          <cell r="B811">
            <v>42386.875</v>
          </cell>
          <cell r="D811">
            <v>35.380000000000003</v>
          </cell>
        </row>
        <row r="812">
          <cell r="B812">
            <v>42386.895833333336</v>
          </cell>
          <cell r="D812">
            <v>33.4</v>
          </cell>
        </row>
        <row r="813">
          <cell r="B813">
            <v>42386.916666666664</v>
          </cell>
          <cell r="D813">
            <v>31.96</v>
          </cell>
        </row>
        <row r="814">
          <cell r="B814">
            <v>42386.9375</v>
          </cell>
          <cell r="D814">
            <v>31.38</v>
          </cell>
        </row>
        <row r="815">
          <cell r="B815">
            <v>42386.958333333336</v>
          </cell>
          <cell r="D815">
            <v>30.52</v>
          </cell>
        </row>
        <row r="816">
          <cell r="B816">
            <v>42386.979166666664</v>
          </cell>
          <cell r="D816">
            <v>29.61</v>
          </cell>
        </row>
        <row r="817">
          <cell r="B817">
            <v>42387</v>
          </cell>
          <cell r="D817">
            <v>28.54</v>
          </cell>
        </row>
        <row r="818">
          <cell r="B818">
            <v>42387.020833333336</v>
          </cell>
          <cell r="D818">
            <v>28.53</v>
          </cell>
        </row>
        <row r="819">
          <cell r="B819">
            <v>42387.041666666664</v>
          </cell>
          <cell r="D819">
            <v>30.58</v>
          </cell>
        </row>
        <row r="820">
          <cell r="B820">
            <v>42387.0625</v>
          </cell>
          <cell r="D820">
            <v>26.18</v>
          </cell>
        </row>
        <row r="821">
          <cell r="B821">
            <v>42387.083333333336</v>
          </cell>
          <cell r="D821">
            <v>26.05</v>
          </cell>
        </row>
        <row r="822">
          <cell r="B822">
            <v>42387.104166666664</v>
          </cell>
          <cell r="D822">
            <v>25.69</v>
          </cell>
        </row>
        <row r="823">
          <cell r="B823">
            <v>42387.125</v>
          </cell>
          <cell r="D823">
            <v>25.96</v>
          </cell>
        </row>
        <row r="824">
          <cell r="B824">
            <v>42387.145833333336</v>
          </cell>
          <cell r="D824">
            <v>25.96</v>
          </cell>
        </row>
        <row r="825">
          <cell r="B825">
            <v>42387.166666666664</v>
          </cell>
          <cell r="D825">
            <v>25.55</v>
          </cell>
        </row>
        <row r="826">
          <cell r="B826">
            <v>42387.1875</v>
          </cell>
          <cell r="D826">
            <v>29.26</v>
          </cell>
        </row>
        <row r="827">
          <cell r="B827">
            <v>42387.208333333336</v>
          </cell>
          <cell r="D827">
            <v>28.61</v>
          </cell>
        </row>
        <row r="828">
          <cell r="B828">
            <v>42387.229166666664</v>
          </cell>
          <cell r="D828">
            <v>30.08</v>
          </cell>
        </row>
        <row r="829">
          <cell r="B829">
            <v>42387.25</v>
          </cell>
          <cell r="D829">
            <v>30.03</v>
          </cell>
        </row>
        <row r="830">
          <cell r="B830">
            <v>42387.270833333336</v>
          </cell>
          <cell r="D830">
            <v>33.03</v>
          </cell>
        </row>
        <row r="831">
          <cell r="B831">
            <v>42387.291666666664</v>
          </cell>
          <cell r="D831">
            <v>38.1</v>
          </cell>
        </row>
        <row r="832">
          <cell r="B832">
            <v>42387.3125</v>
          </cell>
          <cell r="D832">
            <v>37.65</v>
          </cell>
        </row>
        <row r="833">
          <cell r="B833">
            <v>42387.333333333336</v>
          </cell>
          <cell r="D833">
            <v>36.81</v>
          </cell>
        </row>
        <row r="834">
          <cell r="B834">
            <v>42387.354166666664</v>
          </cell>
          <cell r="D834">
            <v>39.380000000000003</v>
          </cell>
        </row>
        <row r="835">
          <cell r="B835">
            <v>42387.375</v>
          </cell>
          <cell r="D835">
            <v>40.75</v>
          </cell>
        </row>
        <row r="836">
          <cell r="B836">
            <v>42387.395833333336</v>
          </cell>
          <cell r="D836">
            <v>38.92</v>
          </cell>
        </row>
        <row r="837">
          <cell r="B837">
            <v>42387.416666666664</v>
          </cell>
          <cell r="D837">
            <v>39.119999999999997</v>
          </cell>
        </row>
        <row r="838">
          <cell r="B838">
            <v>42387.4375</v>
          </cell>
          <cell r="D838">
            <v>40.78</v>
          </cell>
        </row>
        <row r="839">
          <cell r="B839">
            <v>42387.458333333336</v>
          </cell>
          <cell r="D839">
            <v>45.54</v>
          </cell>
        </row>
        <row r="840">
          <cell r="B840">
            <v>42387.479166666664</v>
          </cell>
          <cell r="D840">
            <v>41.44</v>
          </cell>
        </row>
        <row r="841">
          <cell r="B841">
            <v>42387.5</v>
          </cell>
          <cell r="D841">
            <v>47.58</v>
          </cell>
        </row>
        <row r="842">
          <cell r="B842">
            <v>42387.520833333336</v>
          </cell>
          <cell r="D842">
            <v>46.8</v>
          </cell>
        </row>
        <row r="843">
          <cell r="B843">
            <v>42387.541666666664</v>
          </cell>
          <cell r="D843">
            <v>51.18</v>
          </cell>
        </row>
        <row r="844">
          <cell r="B844">
            <v>42387.5625</v>
          </cell>
          <cell r="D844">
            <v>44.32</v>
          </cell>
        </row>
        <row r="845">
          <cell r="B845">
            <v>42387.583333333336</v>
          </cell>
          <cell r="D845">
            <v>42.24</v>
          </cell>
        </row>
        <row r="846">
          <cell r="B846">
            <v>42387.604166666664</v>
          </cell>
          <cell r="D846">
            <v>47.3</v>
          </cell>
        </row>
        <row r="847">
          <cell r="B847">
            <v>42387.625</v>
          </cell>
          <cell r="D847">
            <v>55.97</v>
          </cell>
        </row>
        <row r="848">
          <cell r="B848">
            <v>42387.645833333336</v>
          </cell>
          <cell r="D848">
            <v>70.98</v>
          </cell>
        </row>
        <row r="849">
          <cell r="B849">
            <v>42387.666666666664</v>
          </cell>
          <cell r="D849">
            <v>72</v>
          </cell>
        </row>
        <row r="850">
          <cell r="B850">
            <v>42387.6875</v>
          </cell>
          <cell r="D850">
            <v>76.22</v>
          </cell>
        </row>
        <row r="851">
          <cell r="B851">
            <v>42387.708333333336</v>
          </cell>
          <cell r="D851">
            <v>67.099999999999994</v>
          </cell>
        </row>
        <row r="852">
          <cell r="B852">
            <v>42387.729166666664</v>
          </cell>
          <cell r="D852">
            <v>45.28</v>
          </cell>
        </row>
        <row r="853">
          <cell r="B853">
            <v>42387.75</v>
          </cell>
          <cell r="D853">
            <v>44.55</v>
          </cell>
        </row>
        <row r="854">
          <cell r="B854">
            <v>42387.770833333336</v>
          </cell>
          <cell r="D854">
            <v>37.42</v>
          </cell>
        </row>
        <row r="855">
          <cell r="B855">
            <v>42387.791666666664</v>
          </cell>
          <cell r="D855">
            <v>38.909999999999997</v>
          </cell>
        </row>
        <row r="856">
          <cell r="B856">
            <v>42387.8125</v>
          </cell>
          <cell r="D856">
            <v>39.6</v>
          </cell>
        </row>
        <row r="857">
          <cell r="B857">
            <v>42387.833333333336</v>
          </cell>
          <cell r="D857">
            <v>37.630000000000003</v>
          </cell>
        </row>
        <row r="858">
          <cell r="B858">
            <v>42387.854166666664</v>
          </cell>
          <cell r="D858">
            <v>36.020000000000003</v>
          </cell>
        </row>
        <row r="859">
          <cell r="B859">
            <v>42387.875</v>
          </cell>
          <cell r="D859">
            <v>33.68</v>
          </cell>
        </row>
        <row r="860">
          <cell r="B860">
            <v>42387.895833333336</v>
          </cell>
          <cell r="D860">
            <v>33.18</v>
          </cell>
        </row>
        <row r="861">
          <cell r="B861">
            <v>42387.916666666664</v>
          </cell>
          <cell r="D861">
            <v>28.83</v>
          </cell>
        </row>
        <row r="862">
          <cell r="B862">
            <v>42387.9375</v>
          </cell>
          <cell r="D862">
            <v>30.84</v>
          </cell>
        </row>
        <row r="863">
          <cell r="B863">
            <v>42387.958333333336</v>
          </cell>
          <cell r="D863">
            <v>32.01</v>
          </cell>
        </row>
        <row r="864">
          <cell r="B864">
            <v>42387.979166666664</v>
          </cell>
          <cell r="D864">
            <v>31.67</v>
          </cell>
        </row>
        <row r="865">
          <cell r="B865">
            <v>42388</v>
          </cell>
          <cell r="D865">
            <v>28.61</v>
          </cell>
        </row>
        <row r="866">
          <cell r="B866">
            <v>42388.020833333336</v>
          </cell>
          <cell r="D866">
            <v>27.78</v>
          </cell>
        </row>
        <row r="867">
          <cell r="B867">
            <v>42388.041666666664</v>
          </cell>
          <cell r="D867">
            <v>26.93</v>
          </cell>
        </row>
        <row r="868">
          <cell r="B868">
            <v>42388.0625</v>
          </cell>
          <cell r="D868">
            <v>25.98</v>
          </cell>
        </row>
        <row r="869">
          <cell r="B869">
            <v>42388.083333333336</v>
          </cell>
          <cell r="D869">
            <v>25.86</v>
          </cell>
        </row>
        <row r="870">
          <cell r="B870">
            <v>42388.104166666664</v>
          </cell>
          <cell r="D870">
            <v>25.95</v>
          </cell>
        </row>
        <row r="871">
          <cell r="B871">
            <v>42388.125</v>
          </cell>
          <cell r="D871">
            <v>25.96</v>
          </cell>
        </row>
        <row r="872">
          <cell r="B872">
            <v>42388.145833333336</v>
          </cell>
          <cell r="D872">
            <v>25.95</v>
          </cell>
        </row>
        <row r="873">
          <cell r="B873">
            <v>42388.166666666664</v>
          </cell>
          <cell r="D873">
            <v>25.96</v>
          </cell>
        </row>
        <row r="874">
          <cell r="B874">
            <v>42388.1875</v>
          </cell>
          <cell r="D874">
            <v>25.96</v>
          </cell>
        </row>
        <row r="875">
          <cell r="B875">
            <v>42388.208333333336</v>
          </cell>
          <cell r="D875">
            <v>25.96</v>
          </cell>
        </row>
        <row r="876">
          <cell r="B876">
            <v>42388.229166666664</v>
          </cell>
          <cell r="D876">
            <v>30.46</v>
          </cell>
        </row>
        <row r="877">
          <cell r="B877">
            <v>42388.25</v>
          </cell>
          <cell r="D877">
            <v>30.78</v>
          </cell>
        </row>
        <row r="878">
          <cell r="B878">
            <v>42388.270833333336</v>
          </cell>
          <cell r="D878">
            <v>31.19</v>
          </cell>
        </row>
        <row r="879">
          <cell r="B879">
            <v>42388.291666666664</v>
          </cell>
          <cell r="D879">
            <v>35.299999999999997</v>
          </cell>
        </row>
        <row r="880">
          <cell r="B880">
            <v>42388.3125</v>
          </cell>
          <cell r="D880">
            <v>33.79</v>
          </cell>
        </row>
        <row r="881">
          <cell r="B881">
            <v>42388.333333333336</v>
          </cell>
          <cell r="D881">
            <v>36.31</v>
          </cell>
        </row>
        <row r="882">
          <cell r="B882">
            <v>42388.354166666664</v>
          </cell>
          <cell r="D882">
            <v>38.93</v>
          </cell>
        </row>
        <row r="883">
          <cell r="B883">
            <v>42388.375</v>
          </cell>
          <cell r="D883">
            <v>36.200000000000003</v>
          </cell>
        </row>
        <row r="884">
          <cell r="B884">
            <v>42388.395833333336</v>
          </cell>
          <cell r="D884">
            <v>37.97</v>
          </cell>
        </row>
        <row r="885">
          <cell r="B885">
            <v>42388.416666666664</v>
          </cell>
          <cell r="D885">
            <v>38.479999999999997</v>
          </cell>
        </row>
        <row r="886">
          <cell r="B886">
            <v>42388.4375</v>
          </cell>
          <cell r="D886">
            <v>38.74</v>
          </cell>
        </row>
        <row r="887">
          <cell r="B887">
            <v>42388.458333333336</v>
          </cell>
          <cell r="D887">
            <v>41.31</v>
          </cell>
        </row>
        <row r="888">
          <cell r="B888">
            <v>42388.479166666664</v>
          </cell>
          <cell r="D888">
            <v>39.450000000000003</v>
          </cell>
        </row>
        <row r="889">
          <cell r="B889">
            <v>42388.5</v>
          </cell>
          <cell r="D889">
            <v>40.299999999999997</v>
          </cell>
        </row>
        <row r="890">
          <cell r="B890">
            <v>42388.520833333336</v>
          </cell>
          <cell r="D890">
            <v>42.85</v>
          </cell>
        </row>
        <row r="891">
          <cell r="B891">
            <v>42388.541666666664</v>
          </cell>
          <cell r="D891">
            <v>49.75</v>
          </cell>
        </row>
        <row r="892">
          <cell r="B892">
            <v>42388.5625</v>
          </cell>
          <cell r="D892">
            <v>48.25</v>
          </cell>
        </row>
        <row r="893">
          <cell r="B893">
            <v>42388.583333333336</v>
          </cell>
          <cell r="D893">
            <v>51.38</v>
          </cell>
        </row>
        <row r="894">
          <cell r="B894">
            <v>42388.604166666664</v>
          </cell>
          <cell r="D894">
            <v>80.290000000000006</v>
          </cell>
        </row>
        <row r="895">
          <cell r="B895">
            <v>42388.625</v>
          </cell>
          <cell r="D895">
            <v>81.87</v>
          </cell>
        </row>
        <row r="896">
          <cell r="B896">
            <v>42388.645833333336</v>
          </cell>
          <cell r="D896">
            <v>55.24</v>
          </cell>
        </row>
        <row r="897">
          <cell r="B897">
            <v>42388.666666666664</v>
          </cell>
          <cell r="D897">
            <v>85.01</v>
          </cell>
        </row>
        <row r="898">
          <cell r="B898">
            <v>42388.6875</v>
          </cell>
          <cell r="D898">
            <v>90.46</v>
          </cell>
        </row>
        <row r="899">
          <cell r="B899">
            <v>42388.708333333336</v>
          </cell>
          <cell r="D899">
            <v>99.26</v>
          </cell>
        </row>
        <row r="900">
          <cell r="B900">
            <v>42388.729166666664</v>
          </cell>
          <cell r="D900">
            <v>77.69</v>
          </cell>
        </row>
        <row r="901">
          <cell r="B901">
            <v>42388.75</v>
          </cell>
          <cell r="D901">
            <v>88</v>
          </cell>
        </row>
        <row r="902">
          <cell r="B902">
            <v>42388.770833333336</v>
          </cell>
          <cell r="D902">
            <v>56.64</v>
          </cell>
        </row>
        <row r="903">
          <cell r="B903">
            <v>42388.791666666664</v>
          </cell>
          <cell r="D903">
            <v>66.36</v>
          </cell>
        </row>
        <row r="904">
          <cell r="B904">
            <v>42388.8125</v>
          </cell>
          <cell r="D904">
            <v>65.08</v>
          </cell>
        </row>
        <row r="905">
          <cell r="B905">
            <v>42388.833333333336</v>
          </cell>
          <cell r="D905">
            <v>58.05</v>
          </cell>
        </row>
        <row r="906">
          <cell r="B906">
            <v>42388.854166666664</v>
          </cell>
          <cell r="D906">
            <v>56.02</v>
          </cell>
        </row>
        <row r="907">
          <cell r="B907">
            <v>42388.875</v>
          </cell>
          <cell r="D907">
            <v>45.84</v>
          </cell>
        </row>
        <row r="908">
          <cell r="B908">
            <v>42388.895833333336</v>
          </cell>
          <cell r="D908">
            <v>39.840000000000003</v>
          </cell>
        </row>
        <row r="909">
          <cell r="B909">
            <v>42388.916666666664</v>
          </cell>
          <cell r="D909">
            <v>35.630000000000003</v>
          </cell>
        </row>
        <row r="910">
          <cell r="B910">
            <v>42388.9375</v>
          </cell>
          <cell r="D910">
            <v>39.57</v>
          </cell>
        </row>
        <row r="911">
          <cell r="B911">
            <v>42388.958333333336</v>
          </cell>
          <cell r="D911">
            <v>35.33</v>
          </cell>
        </row>
        <row r="912">
          <cell r="B912">
            <v>42388.979166666664</v>
          </cell>
          <cell r="D912">
            <v>37.25</v>
          </cell>
        </row>
        <row r="913">
          <cell r="B913">
            <v>42389</v>
          </cell>
          <cell r="D913">
            <v>33.82</v>
          </cell>
        </row>
        <row r="914">
          <cell r="B914">
            <v>42389.020833333336</v>
          </cell>
          <cell r="D914">
            <v>31.89</v>
          </cell>
        </row>
        <row r="915">
          <cell r="B915">
            <v>42389.041666666664</v>
          </cell>
          <cell r="D915">
            <v>28.53</v>
          </cell>
        </row>
        <row r="916">
          <cell r="B916">
            <v>42389.0625</v>
          </cell>
          <cell r="D916">
            <v>27.74</v>
          </cell>
        </row>
        <row r="917">
          <cell r="B917">
            <v>42389.083333333336</v>
          </cell>
          <cell r="D917">
            <v>27.83</v>
          </cell>
        </row>
        <row r="918">
          <cell r="B918">
            <v>42389.104166666664</v>
          </cell>
          <cell r="D918">
            <v>25.74</v>
          </cell>
        </row>
        <row r="919">
          <cell r="B919">
            <v>42389.125</v>
          </cell>
          <cell r="D919">
            <v>25.84</v>
          </cell>
        </row>
        <row r="920">
          <cell r="B920">
            <v>42389.145833333336</v>
          </cell>
          <cell r="D920">
            <v>25.96</v>
          </cell>
        </row>
        <row r="921">
          <cell r="B921">
            <v>42389.166666666664</v>
          </cell>
          <cell r="D921">
            <v>25.96</v>
          </cell>
        </row>
        <row r="922">
          <cell r="B922">
            <v>42389.1875</v>
          </cell>
          <cell r="D922">
            <v>30.14</v>
          </cell>
        </row>
        <row r="923">
          <cell r="B923">
            <v>42389.208333333336</v>
          </cell>
          <cell r="D923">
            <v>30</v>
          </cell>
        </row>
        <row r="924">
          <cell r="B924">
            <v>42389.229166666664</v>
          </cell>
          <cell r="D924">
            <v>32.369999999999997</v>
          </cell>
        </row>
        <row r="925">
          <cell r="B925">
            <v>42389.25</v>
          </cell>
          <cell r="D925">
            <v>32.270000000000003</v>
          </cell>
        </row>
        <row r="926">
          <cell r="B926">
            <v>42389.270833333336</v>
          </cell>
          <cell r="D926">
            <v>38.450000000000003</v>
          </cell>
        </row>
        <row r="927">
          <cell r="B927">
            <v>42389.291666666664</v>
          </cell>
          <cell r="D927">
            <v>45.01</v>
          </cell>
        </row>
        <row r="928">
          <cell r="B928">
            <v>42389.3125</v>
          </cell>
          <cell r="D928">
            <v>34.130000000000003</v>
          </cell>
        </row>
        <row r="929">
          <cell r="B929">
            <v>42389.333333333336</v>
          </cell>
          <cell r="D929">
            <v>36.57</v>
          </cell>
        </row>
        <row r="930">
          <cell r="B930">
            <v>42389.354166666664</v>
          </cell>
          <cell r="D930">
            <v>42.47</v>
          </cell>
        </row>
        <row r="931">
          <cell r="B931">
            <v>42389.375</v>
          </cell>
          <cell r="D931">
            <v>63.89</v>
          </cell>
        </row>
        <row r="932">
          <cell r="B932">
            <v>42389.395833333336</v>
          </cell>
          <cell r="D932">
            <v>62.01</v>
          </cell>
        </row>
        <row r="933">
          <cell r="B933">
            <v>42389.416666666664</v>
          </cell>
          <cell r="D933">
            <v>55.33</v>
          </cell>
        </row>
        <row r="934">
          <cell r="B934">
            <v>42389.4375</v>
          </cell>
          <cell r="D934">
            <v>60.82</v>
          </cell>
        </row>
        <row r="935">
          <cell r="B935">
            <v>42389.458333333336</v>
          </cell>
          <cell r="D935">
            <v>67.34</v>
          </cell>
        </row>
        <row r="936">
          <cell r="B936">
            <v>42389.479166666664</v>
          </cell>
          <cell r="D936">
            <v>45.85</v>
          </cell>
        </row>
        <row r="937">
          <cell r="B937">
            <v>42389.5</v>
          </cell>
          <cell r="D937">
            <v>43.91</v>
          </cell>
        </row>
        <row r="938">
          <cell r="B938">
            <v>42389.520833333336</v>
          </cell>
          <cell r="D938">
            <v>66.650000000000006</v>
          </cell>
        </row>
        <row r="939">
          <cell r="B939">
            <v>42389.541666666664</v>
          </cell>
          <cell r="D939">
            <v>67.48</v>
          </cell>
        </row>
        <row r="940">
          <cell r="B940">
            <v>42389.5625</v>
          </cell>
          <cell r="D940">
            <v>85.98</v>
          </cell>
        </row>
        <row r="941">
          <cell r="B941">
            <v>42389.583333333336</v>
          </cell>
          <cell r="D941">
            <v>79.69</v>
          </cell>
        </row>
        <row r="942">
          <cell r="B942">
            <v>42389.604166666664</v>
          </cell>
          <cell r="D942">
            <v>79</v>
          </cell>
        </row>
        <row r="943">
          <cell r="B943">
            <v>42389.625</v>
          </cell>
          <cell r="D943">
            <v>77.97</v>
          </cell>
        </row>
        <row r="944">
          <cell r="B944">
            <v>42389.645833333336</v>
          </cell>
          <cell r="D944">
            <v>81.06</v>
          </cell>
        </row>
        <row r="945">
          <cell r="B945">
            <v>42389.666666666664</v>
          </cell>
          <cell r="D945">
            <v>87.58</v>
          </cell>
        </row>
        <row r="946">
          <cell r="B946">
            <v>42389.6875</v>
          </cell>
          <cell r="D946">
            <v>136.76</v>
          </cell>
        </row>
        <row r="947">
          <cell r="B947">
            <v>42389.708333333336</v>
          </cell>
          <cell r="D947">
            <v>87.63</v>
          </cell>
        </row>
        <row r="948">
          <cell r="B948">
            <v>42389.729166666664</v>
          </cell>
          <cell r="D948">
            <v>62.33</v>
          </cell>
        </row>
        <row r="949">
          <cell r="B949">
            <v>42389.75</v>
          </cell>
          <cell r="D949">
            <v>63.04</v>
          </cell>
        </row>
        <row r="950">
          <cell r="B950">
            <v>42389.770833333336</v>
          </cell>
          <cell r="D950">
            <v>67</v>
          </cell>
        </row>
        <row r="951">
          <cell r="B951">
            <v>42389.791666666664</v>
          </cell>
          <cell r="D951">
            <v>83.77</v>
          </cell>
        </row>
        <row r="952">
          <cell r="B952">
            <v>42389.8125</v>
          </cell>
          <cell r="D952">
            <v>85.81</v>
          </cell>
        </row>
        <row r="953">
          <cell r="B953">
            <v>42389.833333333336</v>
          </cell>
          <cell r="D953">
            <v>69.98</v>
          </cell>
        </row>
        <row r="954">
          <cell r="B954">
            <v>42389.854166666664</v>
          </cell>
          <cell r="D954">
            <v>60.81</v>
          </cell>
        </row>
        <row r="955">
          <cell r="B955">
            <v>42389.875</v>
          </cell>
          <cell r="D955">
            <v>51.01</v>
          </cell>
        </row>
        <row r="956">
          <cell r="B956">
            <v>42389.895833333336</v>
          </cell>
          <cell r="D956">
            <v>45.98</v>
          </cell>
        </row>
        <row r="957">
          <cell r="B957">
            <v>42389.916666666664</v>
          </cell>
          <cell r="D957">
            <v>37.65</v>
          </cell>
        </row>
        <row r="958">
          <cell r="B958">
            <v>42389.9375</v>
          </cell>
          <cell r="D958">
            <v>43.29</v>
          </cell>
        </row>
        <row r="959">
          <cell r="B959">
            <v>42389.958333333336</v>
          </cell>
          <cell r="D959">
            <v>45.51</v>
          </cell>
        </row>
        <row r="960">
          <cell r="B960">
            <v>42389.979166666664</v>
          </cell>
          <cell r="D960">
            <v>45.46</v>
          </cell>
        </row>
        <row r="961">
          <cell r="B961">
            <v>42390</v>
          </cell>
          <cell r="D961">
            <v>41.78</v>
          </cell>
        </row>
        <row r="962">
          <cell r="B962">
            <v>42390.020833333336</v>
          </cell>
          <cell r="D962">
            <v>39.29</v>
          </cell>
        </row>
        <row r="963">
          <cell r="B963">
            <v>42390.041666666664</v>
          </cell>
          <cell r="D963">
            <v>35.99</v>
          </cell>
        </row>
        <row r="964">
          <cell r="B964">
            <v>42390.0625</v>
          </cell>
          <cell r="D964">
            <v>31.79</v>
          </cell>
        </row>
        <row r="965">
          <cell r="B965">
            <v>42390.083333333336</v>
          </cell>
          <cell r="D965">
            <v>38.86</v>
          </cell>
        </row>
        <row r="966">
          <cell r="B966">
            <v>42390.104166666664</v>
          </cell>
          <cell r="D966">
            <v>36.299999999999997</v>
          </cell>
        </row>
        <row r="967">
          <cell r="B967">
            <v>42390.125</v>
          </cell>
          <cell r="D967">
            <v>36.299999999999997</v>
          </cell>
        </row>
        <row r="968">
          <cell r="B968">
            <v>42390.145833333336</v>
          </cell>
          <cell r="D968">
            <v>34.979999999999997</v>
          </cell>
        </row>
        <row r="969">
          <cell r="B969">
            <v>42390.166666666664</v>
          </cell>
          <cell r="D969">
            <v>34.28</v>
          </cell>
        </row>
        <row r="970">
          <cell r="B970">
            <v>42390.1875</v>
          </cell>
          <cell r="D970">
            <v>34.700000000000003</v>
          </cell>
        </row>
        <row r="971">
          <cell r="B971">
            <v>42390.208333333336</v>
          </cell>
          <cell r="D971">
            <v>34.979999999999997</v>
          </cell>
        </row>
        <row r="972">
          <cell r="B972">
            <v>42390.229166666664</v>
          </cell>
          <cell r="D972">
            <v>39.28</v>
          </cell>
        </row>
        <row r="973">
          <cell r="B973">
            <v>42390.25</v>
          </cell>
          <cell r="D973">
            <v>32.15</v>
          </cell>
        </row>
        <row r="974">
          <cell r="B974">
            <v>42390.270833333336</v>
          </cell>
          <cell r="D974">
            <v>39.26</v>
          </cell>
        </row>
        <row r="975">
          <cell r="B975">
            <v>42390.291666666664</v>
          </cell>
          <cell r="D975">
            <v>65.38</v>
          </cell>
        </row>
        <row r="976">
          <cell r="B976">
            <v>42390.3125</v>
          </cell>
          <cell r="D976">
            <v>41.91</v>
          </cell>
        </row>
        <row r="977">
          <cell r="B977">
            <v>42390.333333333336</v>
          </cell>
          <cell r="D977">
            <v>56.98</v>
          </cell>
        </row>
        <row r="978">
          <cell r="B978">
            <v>42390.354166666664</v>
          </cell>
          <cell r="D978">
            <v>58.5</v>
          </cell>
        </row>
        <row r="979">
          <cell r="B979">
            <v>42390.375</v>
          </cell>
          <cell r="D979">
            <v>50.21</v>
          </cell>
        </row>
        <row r="980">
          <cell r="B980">
            <v>42390.395833333336</v>
          </cell>
          <cell r="D980">
            <v>56.96</v>
          </cell>
        </row>
        <row r="981">
          <cell r="B981">
            <v>42390.416666666664</v>
          </cell>
          <cell r="D981">
            <v>78.88</v>
          </cell>
        </row>
        <row r="982">
          <cell r="B982">
            <v>42390.4375</v>
          </cell>
          <cell r="D982">
            <v>60.45</v>
          </cell>
        </row>
        <row r="983">
          <cell r="B983">
            <v>42390.458333333336</v>
          </cell>
          <cell r="D983">
            <v>58.68</v>
          </cell>
        </row>
        <row r="984">
          <cell r="B984">
            <v>42390.479166666664</v>
          </cell>
          <cell r="D984">
            <v>72.11</v>
          </cell>
        </row>
        <row r="985">
          <cell r="B985">
            <v>42390.5</v>
          </cell>
          <cell r="D985">
            <v>87.29</v>
          </cell>
        </row>
        <row r="986">
          <cell r="B986">
            <v>42390.520833333336</v>
          </cell>
          <cell r="D986">
            <v>62.52</v>
          </cell>
        </row>
        <row r="987">
          <cell r="B987">
            <v>42390.541666666664</v>
          </cell>
          <cell r="D987">
            <v>81.489999999999995</v>
          </cell>
        </row>
        <row r="988">
          <cell r="B988">
            <v>42390.5625</v>
          </cell>
          <cell r="D988">
            <v>143.74</v>
          </cell>
        </row>
        <row r="989">
          <cell r="B989">
            <v>42390.583333333336</v>
          </cell>
          <cell r="D989">
            <v>176.59</v>
          </cell>
        </row>
        <row r="990">
          <cell r="B990">
            <v>42390.604166666664</v>
          </cell>
          <cell r="D990">
            <v>109.44</v>
          </cell>
        </row>
        <row r="991">
          <cell r="B991">
            <v>42390.625</v>
          </cell>
          <cell r="D991">
            <v>70.38</v>
          </cell>
        </row>
        <row r="992">
          <cell r="B992">
            <v>42390.645833333336</v>
          </cell>
          <cell r="D992">
            <v>52.29</v>
          </cell>
        </row>
        <row r="993">
          <cell r="B993">
            <v>42390.666666666664</v>
          </cell>
          <cell r="D993">
            <v>48.85</v>
          </cell>
        </row>
        <row r="994">
          <cell r="B994">
            <v>42390.6875</v>
          </cell>
          <cell r="D994">
            <v>49.44</v>
          </cell>
        </row>
        <row r="995">
          <cell r="B995">
            <v>42390.708333333336</v>
          </cell>
          <cell r="D995">
            <v>62.15</v>
          </cell>
        </row>
        <row r="996">
          <cell r="B996">
            <v>42390.729166666664</v>
          </cell>
          <cell r="D996">
            <v>47.5</v>
          </cell>
        </row>
        <row r="997">
          <cell r="B997">
            <v>42390.75</v>
          </cell>
          <cell r="D997">
            <v>66.89</v>
          </cell>
        </row>
        <row r="998">
          <cell r="B998">
            <v>42390.770833333336</v>
          </cell>
          <cell r="D998">
            <v>65.209999999999994</v>
          </cell>
        </row>
        <row r="999">
          <cell r="B999">
            <v>42390.791666666664</v>
          </cell>
          <cell r="D999">
            <v>73.8</v>
          </cell>
        </row>
        <row r="1000">
          <cell r="B1000">
            <v>42390.8125</v>
          </cell>
          <cell r="D1000">
            <v>67.58</v>
          </cell>
        </row>
        <row r="1001">
          <cell r="B1001">
            <v>42390.833333333336</v>
          </cell>
          <cell r="D1001">
            <v>54.73</v>
          </cell>
        </row>
        <row r="1002">
          <cell r="B1002">
            <v>42390.854166666664</v>
          </cell>
          <cell r="D1002">
            <v>56.46</v>
          </cell>
        </row>
        <row r="1003">
          <cell r="B1003">
            <v>42390.875</v>
          </cell>
          <cell r="D1003">
            <v>39.46</v>
          </cell>
        </row>
        <row r="1004">
          <cell r="B1004">
            <v>42390.895833333336</v>
          </cell>
          <cell r="D1004">
            <v>41.2</v>
          </cell>
        </row>
        <row r="1005">
          <cell r="B1005">
            <v>42390.916666666664</v>
          </cell>
          <cell r="D1005">
            <v>36.42</v>
          </cell>
        </row>
        <row r="1006">
          <cell r="B1006">
            <v>42390.9375</v>
          </cell>
          <cell r="D1006">
            <v>53.46</v>
          </cell>
        </row>
        <row r="1007">
          <cell r="B1007">
            <v>42390.958333333336</v>
          </cell>
          <cell r="D1007">
            <v>41.19</v>
          </cell>
        </row>
        <row r="1008">
          <cell r="B1008">
            <v>42390.979166666664</v>
          </cell>
          <cell r="D1008">
            <v>41.61</v>
          </cell>
        </row>
        <row r="1009">
          <cell r="B1009">
            <v>42391</v>
          </cell>
          <cell r="D1009">
            <v>34.85</v>
          </cell>
        </row>
        <row r="1010">
          <cell r="B1010">
            <v>42391.020833333336</v>
          </cell>
          <cell r="D1010">
            <v>33.950000000000003</v>
          </cell>
        </row>
        <row r="1011">
          <cell r="B1011">
            <v>42391.041666666664</v>
          </cell>
          <cell r="D1011">
            <v>33.72</v>
          </cell>
        </row>
        <row r="1012">
          <cell r="B1012">
            <v>42391.0625</v>
          </cell>
          <cell r="D1012">
            <v>41.31</v>
          </cell>
        </row>
        <row r="1013">
          <cell r="B1013">
            <v>42391.083333333336</v>
          </cell>
          <cell r="D1013">
            <v>39.1</v>
          </cell>
        </row>
        <row r="1014">
          <cell r="B1014">
            <v>42391.104166666664</v>
          </cell>
          <cell r="D1014">
            <v>32.08</v>
          </cell>
        </row>
        <row r="1015">
          <cell r="B1015">
            <v>42391.125</v>
          </cell>
          <cell r="D1015">
            <v>33.47</v>
          </cell>
        </row>
        <row r="1016">
          <cell r="B1016">
            <v>42391.145833333336</v>
          </cell>
          <cell r="D1016">
            <v>32.28</v>
          </cell>
        </row>
        <row r="1017">
          <cell r="B1017">
            <v>42391.166666666664</v>
          </cell>
          <cell r="D1017">
            <v>31.58</v>
          </cell>
        </row>
        <row r="1018">
          <cell r="B1018">
            <v>42391.1875</v>
          </cell>
          <cell r="D1018">
            <v>33.99</v>
          </cell>
        </row>
        <row r="1019">
          <cell r="B1019">
            <v>42391.208333333336</v>
          </cell>
          <cell r="D1019">
            <v>43.77</v>
          </cell>
        </row>
        <row r="1020">
          <cell r="B1020">
            <v>42391.229166666664</v>
          </cell>
          <cell r="D1020">
            <v>47.31</v>
          </cell>
        </row>
        <row r="1021">
          <cell r="B1021">
            <v>42391.25</v>
          </cell>
          <cell r="D1021">
            <v>37.880000000000003</v>
          </cell>
        </row>
        <row r="1022">
          <cell r="B1022">
            <v>42391.270833333336</v>
          </cell>
          <cell r="D1022">
            <v>44.36</v>
          </cell>
        </row>
        <row r="1023">
          <cell r="B1023">
            <v>42391.291666666664</v>
          </cell>
          <cell r="D1023">
            <v>57.89</v>
          </cell>
        </row>
        <row r="1024">
          <cell r="B1024">
            <v>42391.3125</v>
          </cell>
          <cell r="D1024">
            <v>41.83</v>
          </cell>
        </row>
        <row r="1025">
          <cell r="B1025">
            <v>42391.333333333336</v>
          </cell>
          <cell r="D1025">
            <v>61.79</v>
          </cell>
        </row>
        <row r="1026">
          <cell r="B1026">
            <v>42391.354166666664</v>
          </cell>
          <cell r="D1026">
            <v>60.96</v>
          </cell>
        </row>
        <row r="1027">
          <cell r="B1027">
            <v>42391.375</v>
          </cell>
          <cell r="D1027">
            <v>48.39</v>
          </cell>
        </row>
        <row r="1028">
          <cell r="B1028">
            <v>42391.395833333336</v>
          </cell>
          <cell r="D1028">
            <v>57.07</v>
          </cell>
        </row>
        <row r="1029">
          <cell r="B1029">
            <v>42391.416666666664</v>
          </cell>
          <cell r="D1029">
            <v>63.54</v>
          </cell>
        </row>
        <row r="1030">
          <cell r="B1030">
            <v>42391.4375</v>
          </cell>
          <cell r="D1030">
            <v>65.98</v>
          </cell>
        </row>
        <row r="1031">
          <cell r="B1031">
            <v>42391.458333333336</v>
          </cell>
          <cell r="D1031">
            <v>63.35</v>
          </cell>
        </row>
        <row r="1032">
          <cell r="B1032">
            <v>42391.479166666664</v>
          </cell>
          <cell r="D1032">
            <v>65.28</v>
          </cell>
        </row>
        <row r="1033">
          <cell r="B1033">
            <v>42391.5</v>
          </cell>
          <cell r="D1033">
            <v>70.45</v>
          </cell>
        </row>
        <row r="1034">
          <cell r="B1034">
            <v>42391.520833333336</v>
          </cell>
          <cell r="D1034">
            <v>83.2</v>
          </cell>
        </row>
        <row r="1035">
          <cell r="B1035">
            <v>42391.541666666664</v>
          </cell>
          <cell r="D1035">
            <v>93.2</v>
          </cell>
        </row>
        <row r="1036">
          <cell r="B1036">
            <v>42391.5625</v>
          </cell>
          <cell r="D1036">
            <v>53.05</v>
          </cell>
        </row>
        <row r="1037">
          <cell r="B1037">
            <v>42391.583333333336</v>
          </cell>
          <cell r="D1037">
            <v>56.65</v>
          </cell>
        </row>
        <row r="1038">
          <cell r="B1038">
            <v>42391.604166666664</v>
          </cell>
          <cell r="D1038">
            <v>44.69</v>
          </cell>
        </row>
        <row r="1039">
          <cell r="B1039">
            <v>42391.625</v>
          </cell>
          <cell r="D1039">
            <v>40.72</v>
          </cell>
        </row>
        <row r="1040">
          <cell r="B1040">
            <v>42391.645833333336</v>
          </cell>
          <cell r="D1040">
            <v>39.17</v>
          </cell>
        </row>
        <row r="1041">
          <cell r="B1041">
            <v>42391.666666666664</v>
          </cell>
          <cell r="D1041">
            <v>37.72</v>
          </cell>
        </row>
        <row r="1042">
          <cell r="B1042">
            <v>42391.6875</v>
          </cell>
          <cell r="D1042">
            <v>38.840000000000003</v>
          </cell>
        </row>
        <row r="1043">
          <cell r="B1043">
            <v>42391.708333333336</v>
          </cell>
          <cell r="D1043">
            <v>46.14</v>
          </cell>
        </row>
        <row r="1044">
          <cell r="B1044">
            <v>42391.729166666664</v>
          </cell>
          <cell r="D1044">
            <v>36.159999999999997</v>
          </cell>
        </row>
        <row r="1045">
          <cell r="B1045">
            <v>42391.75</v>
          </cell>
          <cell r="D1045">
            <v>38.22</v>
          </cell>
        </row>
        <row r="1046">
          <cell r="B1046">
            <v>42391.770833333336</v>
          </cell>
          <cell r="D1046">
            <v>34.94</v>
          </cell>
        </row>
        <row r="1047">
          <cell r="B1047">
            <v>42391.791666666664</v>
          </cell>
          <cell r="D1047">
            <v>36.020000000000003</v>
          </cell>
        </row>
        <row r="1048">
          <cell r="B1048">
            <v>42391.8125</v>
          </cell>
          <cell r="D1048">
            <v>36.11</v>
          </cell>
        </row>
        <row r="1049">
          <cell r="B1049">
            <v>42391.833333333336</v>
          </cell>
          <cell r="D1049">
            <v>35.08</v>
          </cell>
        </row>
        <row r="1050">
          <cell r="B1050">
            <v>42391.854166666664</v>
          </cell>
          <cell r="D1050">
            <v>34.97</v>
          </cell>
        </row>
        <row r="1051">
          <cell r="B1051">
            <v>42391.875</v>
          </cell>
          <cell r="D1051">
            <v>33.119999999999997</v>
          </cell>
        </row>
        <row r="1052">
          <cell r="B1052">
            <v>42391.895833333336</v>
          </cell>
          <cell r="D1052">
            <v>35.229999999999997</v>
          </cell>
        </row>
        <row r="1053">
          <cell r="B1053">
            <v>42391.916666666664</v>
          </cell>
          <cell r="D1053">
            <v>32.28</v>
          </cell>
        </row>
        <row r="1054">
          <cell r="B1054">
            <v>42391.9375</v>
          </cell>
          <cell r="D1054">
            <v>35.9</v>
          </cell>
        </row>
        <row r="1055">
          <cell r="B1055">
            <v>42391.958333333336</v>
          </cell>
          <cell r="D1055">
            <v>34.26</v>
          </cell>
        </row>
        <row r="1056">
          <cell r="B1056">
            <v>42391.979166666664</v>
          </cell>
          <cell r="D1056">
            <v>34.979999999999997</v>
          </cell>
        </row>
        <row r="1057">
          <cell r="B1057">
            <v>42392</v>
          </cell>
          <cell r="D1057">
            <v>34.54</v>
          </cell>
        </row>
        <row r="1058">
          <cell r="B1058">
            <v>42392.020833333336</v>
          </cell>
          <cell r="D1058">
            <v>31.88</v>
          </cell>
        </row>
        <row r="1059">
          <cell r="B1059">
            <v>42392.041666666664</v>
          </cell>
          <cell r="D1059">
            <v>31.93</v>
          </cell>
        </row>
        <row r="1060">
          <cell r="B1060">
            <v>42392.0625</v>
          </cell>
          <cell r="D1060">
            <v>27.06</v>
          </cell>
        </row>
        <row r="1061">
          <cell r="B1061">
            <v>42392.083333333336</v>
          </cell>
          <cell r="D1061">
            <v>30.96</v>
          </cell>
        </row>
        <row r="1062">
          <cell r="B1062">
            <v>42392.104166666664</v>
          </cell>
          <cell r="D1062">
            <v>30.99</v>
          </cell>
        </row>
        <row r="1063">
          <cell r="B1063">
            <v>42392.125</v>
          </cell>
          <cell r="D1063">
            <v>30.17</v>
          </cell>
        </row>
        <row r="1064">
          <cell r="B1064">
            <v>42392.145833333336</v>
          </cell>
          <cell r="D1064">
            <v>30.08</v>
          </cell>
        </row>
        <row r="1065">
          <cell r="B1065">
            <v>42392.166666666664</v>
          </cell>
          <cell r="D1065">
            <v>25.14</v>
          </cell>
        </row>
        <row r="1066">
          <cell r="B1066">
            <v>42392.1875</v>
          </cell>
          <cell r="D1066">
            <v>25.96</v>
          </cell>
        </row>
        <row r="1067">
          <cell r="B1067">
            <v>42392.208333333336</v>
          </cell>
          <cell r="D1067">
            <v>25.98</v>
          </cell>
        </row>
        <row r="1068">
          <cell r="B1068">
            <v>42392.229166666664</v>
          </cell>
          <cell r="D1068">
            <v>27.72</v>
          </cell>
        </row>
        <row r="1069">
          <cell r="B1069">
            <v>42392.25</v>
          </cell>
          <cell r="D1069">
            <v>28.63</v>
          </cell>
        </row>
        <row r="1070">
          <cell r="B1070">
            <v>42392.270833333336</v>
          </cell>
          <cell r="D1070">
            <v>31.85</v>
          </cell>
        </row>
        <row r="1071">
          <cell r="B1071">
            <v>42392.291666666664</v>
          </cell>
          <cell r="D1071">
            <v>33.08</v>
          </cell>
        </row>
        <row r="1072">
          <cell r="B1072">
            <v>42392.3125</v>
          </cell>
          <cell r="D1072">
            <v>31.16</v>
          </cell>
        </row>
        <row r="1073">
          <cell r="B1073">
            <v>42392.333333333336</v>
          </cell>
          <cell r="D1073">
            <v>33.44</v>
          </cell>
        </row>
        <row r="1074">
          <cell r="B1074">
            <v>42392.354166666664</v>
          </cell>
          <cell r="D1074">
            <v>40.9</v>
          </cell>
        </row>
        <row r="1075">
          <cell r="B1075">
            <v>42392.375</v>
          </cell>
          <cell r="D1075">
            <v>38.049999999999997</v>
          </cell>
        </row>
        <row r="1076">
          <cell r="B1076">
            <v>42392.395833333336</v>
          </cell>
          <cell r="D1076">
            <v>36.130000000000003</v>
          </cell>
        </row>
        <row r="1077">
          <cell r="B1077">
            <v>42392.416666666664</v>
          </cell>
          <cell r="D1077">
            <v>36.130000000000003</v>
          </cell>
        </row>
        <row r="1078">
          <cell r="B1078">
            <v>42392.4375</v>
          </cell>
          <cell r="D1078">
            <v>34.08</v>
          </cell>
        </row>
        <row r="1079">
          <cell r="B1079">
            <v>42392.458333333336</v>
          </cell>
          <cell r="D1079">
            <v>34</v>
          </cell>
        </row>
        <row r="1080">
          <cell r="B1080">
            <v>42392.479166666664</v>
          </cell>
          <cell r="D1080">
            <v>33.74</v>
          </cell>
        </row>
        <row r="1081">
          <cell r="B1081">
            <v>42392.5</v>
          </cell>
          <cell r="D1081">
            <v>34.549999999999997</v>
          </cell>
        </row>
        <row r="1082">
          <cell r="B1082">
            <v>42392.520833333336</v>
          </cell>
          <cell r="D1082">
            <v>31.99</v>
          </cell>
        </row>
        <row r="1083">
          <cell r="B1083">
            <v>42392.541666666664</v>
          </cell>
          <cell r="D1083">
            <v>32.979999999999997</v>
          </cell>
        </row>
        <row r="1084">
          <cell r="B1084">
            <v>42392.5625</v>
          </cell>
          <cell r="D1084">
            <v>30.83</v>
          </cell>
        </row>
        <row r="1085">
          <cell r="B1085">
            <v>42392.583333333336</v>
          </cell>
          <cell r="D1085">
            <v>30.8</v>
          </cell>
        </row>
        <row r="1086">
          <cell r="B1086">
            <v>42392.604166666664</v>
          </cell>
          <cell r="D1086">
            <v>30.87</v>
          </cell>
        </row>
        <row r="1087">
          <cell r="B1087">
            <v>42392.625</v>
          </cell>
          <cell r="D1087">
            <v>30.84</v>
          </cell>
        </row>
        <row r="1088">
          <cell r="B1088">
            <v>42392.645833333336</v>
          </cell>
          <cell r="D1088">
            <v>31.4</v>
          </cell>
        </row>
        <row r="1089">
          <cell r="B1089">
            <v>42392.666666666664</v>
          </cell>
          <cell r="D1089">
            <v>31.54</v>
          </cell>
        </row>
        <row r="1090">
          <cell r="B1090">
            <v>42392.6875</v>
          </cell>
          <cell r="D1090">
            <v>32.119999999999997</v>
          </cell>
        </row>
        <row r="1091">
          <cell r="B1091">
            <v>42392.708333333336</v>
          </cell>
          <cell r="D1091">
            <v>33.479999999999997</v>
          </cell>
        </row>
        <row r="1092">
          <cell r="B1092">
            <v>42392.729166666664</v>
          </cell>
          <cell r="D1092">
            <v>33.96</v>
          </cell>
        </row>
        <row r="1093">
          <cell r="B1093">
            <v>42392.75</v>
          </cell>
          <cell r="D1093">
            <v>33.96</v>
          </cell>
        </row>
        <row r="1094">
          <cell r="B1094">
            <v>42392.770833333336</v>
          </cell>
          <cell r="D1094">
            <v>33.11</v>
          </cell>
        </row>
        <row r="1095">
          <cell r="B1095">
            <v>42392.791666666664</v>
          </cell>
          <cell r="D1095">
            <v>30.98</v>
          </cell>
        </row>
        <row r="1096">
          <cell r="B1096">
            <v>42392.8125</v>
          </cell>
          <cell r="D1096">
            <v>33.96</v>
          </cell>
        </row>
        <row r="1097">
          <cell r="B1097">
            <v>42392.833333333336</v>
          </cell>
          <cell r="D1097">
            <v>35.57</v>
          </cell>
        </row>
        <row r="1098">
          <cell r="B1098">
            <v>42392.854166666664</v>
          </cell>
          <cell r="D1098">
            <v>36.479999999999997</v>
          </cell>
        </row>
        <row r="1099">
          <cell r="B1099">
            <v>42392.875</v>
          </cell>
          <cell r="D1099">
            <v>33.56</v>
          </cell>
        </row>
        <row r="1100">
          <cell r="B1100">
            <v>42392.895833333336</v>
          </cell>
          <cell r="D1100">
            <v>31.4</v>
          </cell>
        </row>
        <row r="1101">
          <cell r="B1101">
            <v>42392.916666666664</v>
          </cell>
          <cell r="D1101">
            <v>30.7</v>
          </cell>
        </row>
        <row r="1102">
          <cell r="B1102">
            <v>42392.9375</v>
          </cell>
          <cell r="D1102">
            <v>31.95</v>
          </cell>
        </row>
        <row r="1103">
          <cell r="B1103">
            <v>42392.958333333336</v>
          </cell>
          <cell r="D1103">
            <v>30.42</v>
          </cell>
        </row>
        <row r="1104">
          <cell r="B1104">
            <v>42392.979166666664</v>
          </cell>
          <cell r="D1104">
            <v>29.89</v>
          </cell>
        </row>
        <row r="1105">
          <cell r="B1105">
            <v>42393</v>
          </cell>
          <cell r="D1105">
            <v>28.53</v>
          </cell>
        </row>
        <row r="1106">
          <cell r="B1106">
            <v>42393.020833333336</v>
          </cell>
          <cell r="D1106">
            <v>27.03</v>
          </cell>
        </row>
        <row r="1107">
          <cell r="B1107">
            <v>42393.041666666664</v>
          </cell>
          <cell r="D1107">
            <v>28.01</v>
          </cell>
        </row>
        <row r="1108">
          <cell r="B1108">
            <v>42393.0625</v>
          </cell>
          <cell r="D1108">
            <v>26.07</v>
          </cell>
        </row>
        <row r="1109">
          <cell r="B1109">
            <v>42393.083333333336</v>
          </cell>
          <cell r="D1109">
            <v>26.68</v>
          </cell>
        </row>
        <row r="1110">
          <cell r="B1110">
            <v>42393.104166666664</v>
          </cell>
          <cell r="D1110">
            <v>26.9</v>
          </cell>
        </row>
        <row r="1111">
          <cell r="B1111">
            <v>42393.125</v>
          </cell>
          <cell r="D1111">
            <v>25.96</v>
          </cell>
        </row>
        <row r="1112">
          <cell r="B1112">
            <v>42393.145833333336</v>
          </cell>
          <cell r="D1112">
            <v>26.25</v>
          </cell>
        </row>
        <row r="1113">
          <cell r="B1113">
            <v>42393.166666666664</v>
          </cell>
          <cell r="D1113">
            <v>25.97</v>
          </cell>
        </row>
        <row r="1114">
          <cell r="B1114">
            <v>42393.1875</v>
          </cell>
          <cell r="D1114">
            <v>25.98</v>
          </cell>
        </row>
        <row r="1115">
          <cell r="B1115">
            <v>42393.208333333336</v>
          </cell>
          <cell r="D1115">
            <v>26.56</v>
          </cell>
        </row>
        <row r="1116">
          <cell r="B1116">
            <v>42393.229166666664</v>
          </cell>
          <cell r="D1116">
            <v>26.65</v>
          </cell>
        </row>
        <row r="1117">
          <cell r="B1117">
            <v>42393.25</v>
          </cell>
          <cell r="D1117">
            <v>26.49</v>
          </cell>
        </row>
        <row r="1118">
          <cell r="B1118">
            <v>42393.270833333336</v>
          </cell>
          <cell r="D1118">
            <v>25.89</v>
          </cell>
        </row>
        <row r="1119">
          <cell r="B1119">
            <v>42393.291666666664</v>
          </cell>
          <cell r="D1119">
            <v>29.75</v>
          </cell>
        </row>
        <row r="1120">
          <cell r="B1120">
            <v>42393.3125</v>
          </cell>
          <cell r="D1120">
            <v>31.09</v>
          </cell>
        </row>
        <row r="1121">
          <cell r="B1121">
            <v>42393.333333333336</v>
          </cell>
          <cell r="D1121">
            <v>32.61</v>
          </cell>
        </row>
        <row r="1122">
          <cell r="B1122">
            <v>42393.354166666664</v>
          </cell>
          <cell r="D1122">
            <v>35.11</v>
          </cell>
        </row>
        <row r="1123">
          <cell r="B1123">
            <v>42393.375</v>
          </cell>
          <cell r="D1123">
            <v>34.35</v>
          </cell>
        </row>
        <row r="1124">
          <cell r="B1124">
            <v>42393.395833333336</v>
          </cell>
          <cell r="D1124">
            <v>35.39</v>
          </cell>
        </row>
        <row r="1125">
          <cell r="B1125">
            <v>42393.416666666664</v>
          </cell>
          <cell r="D1125">
            <v>35.67</v>
          </cell>
        </row>
        <row r="1126">
          <cell r="B1126">
            <v>42393.4375</v>
          </cell>
          <cell r="D1126">
            <v>35.17</v>
          </cell>
        </row>
        <row r="1127">
          <cell r="B1127">
            <v>42393.458333333336</v>
          </cell>
          <cell r="D1127">
            <v>35.42</v>
          </cell>
        </row>
        <row r="1128">
          <cell r="B1128">
            <v>42393.479166666664</v>
          </cell>
          <cell r="D1128">
            <v>35.56</v>
          </cell>
        </row>
        <row r="1129">
          <cell r="B1129">
            <v>42393.5</v>
          </cell>
          <cell r="D1129">
            <v>31.52</v>
          </cell>
        </row>
        <row r="1130">
          <cell r="B1130">
            <v>42393.520833333336</v>
          </cell>
          <cell r="D1130">
            <v>30.85</v>
          </cell>
        </row>
        <row r="1131">
          <cell r="B1131">
            <v>42393.541666666664</v>
          </cell>
          <cell r="D1131">
            <v>30.8</v>
          </cell>
        </row>
        <row r="1132">
          <cell r="B1132">
            <v>42393.5625</v>
          </cell>
          <cell r="D1132">
            <v>30.83</v>
          </cell>
        </row>
        <row r="1133">
          <cell r="B1133">
            <v>42393.583333333336</v>
          </cell>
          <cell r="D1133">
            <v>30.87</v>
          </cell>
        </row>
        <row r="1134">
          <cell r="B1134">
            <v>42393.604166666664</v>
          </cell>
          <cell r="D1134">
            <v>32.049999999999997</v>
          </cell>
        </row>
        <row r="1135">
          <cell r="B1135">
            <v>42393.625</v>
          </cell>
          <cell r="D1135">
            <v>33.96</v>
          </cell>
        </row>
        <row r="1136">
          <cell r="B1136">
            <v>42393.645833333336</v>
          </cell>
          <cell r="D1136">
            <v>34.46</v>
          </cell>
        </row>
        <row r="1137">
          <cell r="B1137">
            <v>42393.666666666664</v>
          </cell>
          <cell r="D1137">
            <v>36.369999999999997</v>
          </cell>
        </row>
        <row r="1138">
          <cell r="B1138">
            <v>42393.6875</v>
          </cell>
          <cell r="D1138">
            <v>35.840000000000003</v>
          </cell>
        </row>
        <row r="1139">
          <cell r="B1139">
            <v>42393.708333333336</v>
          </cell>
          <cell r="D1139">
            <v>36.409999999999997</v>
          </cell>
        </row>
        <row r="1140">
          <cell r="B1140">
            <v>42393.729166666664</v>
          </cell>
          <cell r="D1140">
            <v>36.07</v>
          </cell>
        </row>
        <row r="1141">
          <cell r="B1141">
            <v>42393.75</v>
          </cell>
          <cell r="D1141">
            <v>36.71</v>
          </cell>
        </row>
        <row r="1142">
          <cell r="B1142">
            <v>42393.770833333336</v>
          </cell>
          <cell r="D1142">
            <v>37.5</v>
          </cell>
        </row>
        <row r="1143">
          <cell r="B1143">
            <v>42393.791666666664</v>
          </cell>
          <cell r="D1143">
            <v>35.93</v>
          </cell>
        </row>
        <row r="1144">
          <cell r="B1144">
            <v>42393.8125</v>
          </cell>
          <cell r="D1144">
            <v>35.950000000000003</v>
          </cell>
        </row>
        <row r="1145">
          <cell r="B1145">
            <v>42393.833333333336</v>
          </cell>
          <cell r="D1145">
            <v>35.99</v>
          </cell>
        </row>
        <row r="1146">
          <cell r="B1146">
            <v>42393.854166666664</v>
          </cell>
          <cell r="D1146">
            <v>35.92</v>
          </cell>
        </row>
        <row r="1147">
          <cell r="B1147">
            <v>42393.875</v>
          </cell>
          <cell r="D1147">
            <v>35.24</v>
          </cell>
        </row>
        <row r="1148">
          <cell r="B1148">
            <v>42393.895833333336</v>
          </cell>
          <cell r="D1148">
            <v>35.58</v>
          </cell>
        </row>
        <row r="1149">
          <cell r="B1149">
            <v>42393.916666666664</v>
          </cell>
          <cell r="D1149">
            <v>32.07</v>
          </cell>
        </row>
        <row r="1150">
          <cell r="B1150">
            <v>42393.9375</v>
          </cell>
          <cell r="D1150">
            <v>31.77</v>
          </cell>
        </row>
        <row r="1151">
          <cell r="B1151">
            <v>42393.958333333336</v>
          </cell>
          <cell r="D1151">
            <v>30.46</v>
          </cell>
        </row>
        <row r="1152">
          <cell r="B1152">
            <v>42393.979166666664</v>
          </cell>
          <cell r="D1152">
            <v>30.67</v>
          </cell>
        </row>
        <row r="1153">
          <cell r="B1153">
            <v>42394</v>
          </cell>
          <cell r="D1153">
            <v>27.86</v>
          </cell>
        </row>
        <row r="1154">
          <cell r="B1154">
            <v>42394.020833333336</v>
          </cell>
          <cell r="D1154">
            <v>30.5</v>
          </cell>
        </row>
        <row r="1155">
          <cell r="B1155">
            <v>42394.041666666664</v>
          </cell>
          <cell r="D1155">
            <v>30.82</v>
          </cell>
        </row>
        <row r="1156">
          <cell r="B1156">
            <v>42394.0625</v>
          </cell>
          <cell r="D1156">
            <v>27.05</v>
          </cell>
        </row>
        <row r="1157">
          <cell r="B1157">
            <v>42394.083333333336</v>
          </cell>
          <cell r="D1157">
            <v>31.03</v>
          </cell>
        </row>
        <row r="1158">
          <cell r="B1158">
            <v>42394.104166666664</v>
          </cell>
          <cell r="D1158">
            <v>29.45</v>
          </cell>
        </row>
        <row r="1159">
          <cell r="B1159">
            <v>42394.125</v>
          </cell>
          <cell r="D1159">
            <v>26.25</v>
          </cell>
        </row>
        <row r="1160">
          <cell r="B1160">
            <v>42394.145833333336</v>
          </cell>
          <cell r="D1160">
            <v>26.16</v>
          </cell>
        </row>
        <row r="1161">
          <cell r="B1161">
            <v>42394.166666666664</v>
          </cell>
          <cell r="D1161">
            <v>26.31</v>
          </cell>
        </row>
        <row r="1162">
          <cell r="B1162">
            <v>42394.1875</v>
          </cell>
          <cell r="D1162">
            <v>30.74</v>
          </cell>
        </row>
        <row r="1163">
          <cell r="B1163">
            <v>42394.208333333336</v>
          </cell>
          <cell r="D1163">
            <v>32.89</v>
          </cell>
        </row>
        <row r="1164">
          <cell r="B1164">
            <v>42394.229166666664</v>
          </cell>
          <cell r="D1164">
            <v>37.82</v>
          </cell>
        </row>
        <row r="1165">
          <cell r="B1165">
            <v>42394.25</v>
          </cell>
          <cell r="D1165">
            <v>32.31</v>
          </cell>
        </row>
        <row r="1166">
          <cell r="B1166">
            <v>42394.270833333336</v>
          </cell>
          <cell r="D1166">
            <v>35.619999999999997</v>
          </cell>
        </row>
        <row r="1167">
          <cell r="B1167">
            <v>42394.291666666664</v>
          </cell>
          <cell r="D1167">
            <v>37.6</v>
          </cell>
        </row>
        <row r="1168">
          <cell r="B1168">
            <v>42394.3125</v>
          </cell>
          <cell r="D1168">
            <v>35.9</v>
          </cell>
        </row>
        <row r="1169">
          <cell r="B1169">
            <v>42394.333333333336</v>
          </cell>
          <cell r="D1169">
            <v>36.4</v>
          </cell>
        </row>
        <row r="1170">
          <cell r="B1170">
            <v>42394.354166666664</v>
          </cell>
          <cell r="D1170">
            <v>39.450000000000003</v>
          </cell>
        </row>
        <row r="1171">
          <cell r="B1171">
            <v>42394.375</v>
          </cell>
          <cell r="D1171">
            <v>36.03</v>
          </cell>
        </row>
        <row r="1172">
          <cell r="B1172">
            <v>42394.395833333336</v>
          </cell>
          <cell r="D1172">
            <v>34.67</v>
          </cell>
        </row>
        <row r="1173">
          <cell r="B1173">
            <v>42394.416666666664</v>
          </cell>
          <cell r="D1173">
            <v>34.799999999999997</v>
          </cell>
        </row>
        <row r="1174">
          <cell r="B1174">
            <v>42394.4375</v>
          </cell>
          <cell r="D1174">
            <v>34.81</v>
          </cell>
        </row>
        <row r="1175">
          <cell r="B1175">
            <v>42394.458333333336</v>
          </cell>
          <cell r="D1175">
            <v>34.979999999999997</v>
          </cell>
        </row>
        <row r="1176">
          <cell r="B1176">
            <v>42394.479166666664</v>
          </cell>
          <cell r="D1176">
            <v>36.020000000000003</v>
          </cell>
        </row>
        <row r="1177">
          <cell r="B1177">
            <v>42394.5</v>
          </cell>
          <cell r="D1177">
            <v>35.97</v>
          </cell>
        </row>
        <row r="1178">
          <cell r="B1178">
            <v>42394.520833333336</v>
          </cell>
          <cell r="D1178">
            <v>35.869999999999997</v>
          </cell>
        </row>
        <row r="1179">
          <cell r="B1179">
            <v>42394.541666666664</v>
          </cell>
          <cell r="D1179">
            <v>37.450000000000003</v>
          </cell>
        </row>
        <row r="1180">
          <cell r="B1180">
            <v>42394.5625</v>
          </cell>
          <cell r="D1180">
            <v>36.69</v>
          </cell>
        </row>
        <row r="1181">
          <cell r="B1181">
            <v>42394.583333333336</v>
          </cell>
          <cell r="D1181">
            <v>37.270000000000003</v>
          </cell>
        </row>
        <row r="1182">
          <cell r="B1182">
            <v>42394.604166666664</v>
          </cell>
          <cell r="D1182">
            <v>37.799999999999997</v>
          </cell>
        </row>
        <row r="1183">
          <cell r="B1183">
            <v>42394.625</v>
          </cell>
          <cell r="D1183">
            <v>36.96</v>
          </cell>
        </row>
        <row r="1184">
          <cell r="B1184">
            <v>42394.645833333336</v>
          </cell>
          <cell r="D1184">
            <v>37.51</v>
          </cell>
        </row>
        <row r="1185">
          <cell r="B1185">
            <v>42394.666666666664</v>
          </cell>
          <cell r="D1185">
            <v>36.46</v>
          </cell>
        </row>
        <row r="1186">
          <cell r="B1186">
            <v>42394.6875</v>
          </cell>
          <cell r="D1186">
            <v>36.31</v>
          </cell>
        </row>
        <row r="1187">
          <cell r="B1187">
            <v>42394.708333333336</v>
          </cell>
          <cell r="D1187">
            <v>34.770000000000003</v>
          </cell>
        </row>
        <row r="1188">
          <cell r="B1188">
            <v>42394.729166666664</v>
          </cell>
          <cell r="D1188">
            <v>33.97</v>
          </cell>
        </row>
        <row r="1189">
          <cell r="B1189">
            <v>42394.75</v>
          </cell>
          <cell r="D1189">
            <v>32.9</v>
          </cell>
        </row>
        <row r="1190">
          <cell r="B1190">
            <v>42394.770833333336</v>
          </cell>
          <cell r="D1190">
            <v>31.22</v>
          </cell>
        </row>
        <row r="1191">
          <cell r="B1191">
            <v>42394.791666666664</v>
          </cell>
          <cell r="D1191">
            <v>32.380000000000003</v>
          </cell>
        </row>
        <row r="1192">
          <cell r="B1192">
            <v>42394.8125</v>
          </cell>
          <cell r="D1192">
            <v>30.8</v>
          </cell>
        </row>
        <row r="1193">
          <cell r="B1193">
            <v>42394.833333333336</v>
          </cell>
          <cell r="D1193">
            <v>30.88</v>
          </cell>
        </row>
        <row r="1194">
          <cell r="B1194">
            <v>42394.854166666664</v>
          </cell>
          <cell r="D1194">
            <v>30.8</v>
          </cell>
        </row>
        <row r="1195">
          <cell r="B1195">
            <v>42394.875</v>
          </cell>
          <cell r="D1195">
            <v>30.77</v>
          </cell>
        </row>
        <row r="1196">
          <cell r="B1196">
            <v>42394.895833333336</v>
          </cell>
          <cell r="D1196">
            <v>30.7</v>
          </cell>
        </row>
        <row r="1197">
          <cell r="B1197">
            <v>42394.916666666664</v>
          </cell>
          <cell r="D1197">
            <v>30.64</v>
          </cell>
        </row>
        <row r="1198">
          <cell r="B1198">
            <v>42394.9375</v>
          </cell>
          <cell r="D1198">
            <v>32.24</v>
          </cell>
        </row>
        <row r="1199">
          <cell r="B1199">
            <v>42394.958333333336</v>
          </cell>
          <cell r="D1199">
            <v>30.84</v>
          </cell>
        </row>
        <row r="1200">
          <cell r="B1200">
            <v>42394.979166666664</v>
          </cell>
          <cell r="D1200">
            <v>30.8</v>
          </cell>
        </row>
        <row r="1201">
          <cell r="B1201">
            <v>42395</v>
          </cell>
          <cell r="D1201">
            <v>29.08</v>
          </cell>
        </row>
        <row r="1202">
          <cell r="B1202">
            <v>42395.020833333336</v>
          </cell>
          <cell r="D1202">
            <v>30.12</v>
          </cell>
        </row>
        <row r="1203">
          <cell r="B1203">
            <v>42395.041666666664</v>
          </cell>
          <cell r="D1203">
            <v>29.3</v>
          </cell>
        </row>
        <row r="1204">
          <cell r="B1204">
            <v>42395.0625</v>
          </cell>
          <cell r="D1204">
            <v>30.65</v>
          </cell>
        </row>
        <row r="1205">
          <cell r="B1205">
            <v>42395.083333333336</v>
          </cell>
          <cell r="D1205">
            <v>28.1</v>
          </cell>
        </row>
        <row r="1206">
          <cell r="B1206">
            <v>42395.104166666664</v>
          </cell>
          <cell r="D1206">
            <v>28.09</v>
          </cell>
        </row>
        <row r="1207">
          <cell r="B1207">
            <v>42395.125</v>
          </cell>
          <cell r="D1207">
            <v>26.77</v>
          </cell>
        </row>
        <row r="1208">
          <cell r="B1208">
            <v>42395.145833333336</v>
          </cell>
          <cell r="D1208">
            <v>27.36</v>
          </cell>
        </row>
        <row r="1209">
          <cell r="B1209">
            <v>42395.166666666664</v>
          </cell>
          <cell r="D1209">
            <v>29.97</v>
          </cell>
        </row>
        <row r="1210">
          <cell r="B1210">
            <v>42395.1875</v>
          </cell>
          <cell r="D1210">
            <v>24.72</v>
          </cell>
        </row>
        <row r="1211">
          <cell r="B1211">
            <v>42395.208333333336</v>
          </cell>
          <cell r="D1211">
            <v>26.18</v>
          </cell>
        </row>
        <row r="1212">
          <cell r="B1212">
            <v>42395.229166666664</v>
          </cell>
          <cell r="D1212">
            <v>30.73</v>
          </cell>
        </row>
        <row r="1213">
          <cell r="B1213">
            <v>42395.25</v>
          </cell>
          <cell r="D1213">
            <v>30</v>
          </cell>
        </row>
        <row r="1214">
          <cell r="B1214">
            <v>42395.270833333336</v>
          </cell>
          <cell r="D1214">
            <v>29.29</v>
          </cell>
        </row>
        <row r="1215">
          <cell r="B1215">
            <v>42395.291666666664</v>
          </cell>
          <cell r="D1215">
            <v>30.78</v>
          </cell>
        </row>
        <row r="1216">
          <cell r="B1216">
            <v>42395.3125</v>
          </cell>
          <cell r="D1216">
            <v>30.86</v>
          </cell>
        </row>
        <row r="1217">
          <cell r="B1217">
            <v>42395.333333333336</v>
          </cell>
          <cell r="D1217">
            <v>30.82</v>
          </cell>
        </row>
        <row r="1218">
          <cell r="B1218">
            <v>42395.354166666664</v>
          </cell>
          <cell r="D1218">
            <v>30.9</v>
          </cell>
        </row>
        <row r="1219">
          <cell r="B1219">
            <v>42395.375</v>
          </cell>
          <cell r="D1219">
            <v>30.83</v>
          </cell>
        </row>
        <row r="1220">
          <cell r="B1220">
            <v>42395.395833333336</v>
          </cell>
          <cell r="D1220">
            <v>31.5</v>
          </cell>
        </row>
        <row r="1221">
          <cell r="B1221">
            <v>42395.416666666664</v>
          </cell>
          <cell r="D1221">
            <v>30.98</v>
          </cell>
        </row>
        <row r="1222">
          <cell r="B1222">
            <v>42395.4375</v>
          </cell>
          <cell r="D1222">
            <v>30.98</v>
          </cell>
        </row>
        <row r="1223">
          <cell r="B1223">
            <v>42395.458333333336</v>
          </cell>
          <cell r="D1223">
            <v>30.93</v>
          </cell>
        </row>
        <row r="1224">
          <cell r="B1224">
            <v>42395.479166666664</v>
          </cell>
          <cell r="D1224">
            <v>30.9</v>
          </cell>
        </row>
        <row r="1225">
          <cell r="B1225">
            <v>42395.5</v>
          </cell>
          <cell r="D1225">
            <v>30.94</v>
          </cell>
        </row>
        <row r="1226">
          <cell r="B1226">
            <v>42395.520833333336</v>
          </cell>
          <cell r="D1226">
            <v>31.01</v>
          </cell>
        </row>
        <row r="1227">
          <cell r="B1227">
            <v>42395.541666666664</v>
          </cell>
          <cell r="D1227">
            <v>31.32</v>
          </cell>
        </row>
        <row r="1228">
          <cell r="B1228">
            <v>42395.5625</v>
          </cell>
          <cell r="D1228">
            <v>31.15</v>
          </cell>
        </row>
        <row r="1229">
          <cell r="B1229">
            <v>42395.583333333336</v>
          </cell>
          <cell r="D1229">
            <v>31.65</v>
          </cell>
        </row>
        <row r="1230">
          <cell r="B1230">
            <v>42395.604166666664</v>
          </cell>
          <cell r="D1230">
            <v>34.19</v>
          </cell>
        </row>
        <row r="1231">
          <cell r="B1231">
            <v>42395.625</v>
          </cell>
          <cell r="D1231">
            <v>33.659999999999997</v>
          </cell>
        </row>
        <row r="1232">
          <cell r="B1232">
            <v>42395.645833333336</v>
          </cell>
          <cell r="D1232">
            <v>34.82</v>
          </cell>
        </row>
        <row r="1233">
          <cell r="B1233">
            <v>42395.666666666664</v>
          </cell>
          <cell r="D1233">
            <v>34.99</v>
          </cell>
        </row>
        <row r="1234">
          <cell r="B1234">
            <v>42395.6875</v>
          </cell>
          <cell r="D1234">
            <v>34.299999999999997</v>
          </cell>
        </row>
        <row r="1235">
          <cell r="B1235">
            <v>42395.708333333336</v>
          </cell>
          <cell r="D1235">
            <v>37.380000000000003</v>
          </cell>
        </row>
        <row r="1236">
          <cell r="B1236">
            <v>42395.729166666664</v>
          </cell>
          <cell r="D1236">
            <v>36.119999999999997</v>
          </cell>
        </row>
        <row r="1237">
          <cell r="B1237">
            <v>42395.75</v>
          </cell>
          <cell r="D1237">
            <v>35.6</v>
          </cell>
        </row>
        <row r="1238">
          <cell r="B1238">
            <v>42395.770833333336</v>
          </cell>
          <cell r="D1238">
            <v>34.130000000000003</v>
          </cell>
        </row>
        <row r="1239">
          <cell r="B1239">
            <v>42395.791666666664</v>
          </cell>
          <cell r="D1239">
            <v>35.08</v>
          </cell>
        </row>
        <row r="1240">
          <cell r="B1240">
            <v>42395.8125</v>
          </cell>
          <cell r="D1240">
            <v>33.61</v>
          </cell>
        </row>
        <row r="1241">
          <cell r="B1241">
            <v>42395.833333333336</v>
          </cell>
          <cell r="D1241">
            <v>33.31</v>
          </cell>
        </row>
        <row r="1242">
          <cell r="B1242">
            <v>42395.854166666664</v>
          </cell>
          <cell r="D1242">
            <v>31.57</v>
          </cell>
        </row>
        <row r="1243">
          <cell r="B1243">
            <v>42395.875</v>
          </cell>
          <cell r="D1243">
            <v>30.78</v>
          </cell>
        </row>
        <row r="1244">
          <cell r="B1244">
            <v>42395.895833333336</v>
          </cell>
          <cell r="D1244">
            <v>30.09</v>
          </cell>
        </row>
        <row r="1245">
          <cell r="B1245">
            <v>42395.916666666664</v>
          </cell>
          <cell r="D1245">
            <v>27.72</v>
          </cell>
        </row>
        <row r="1246">
          <cell r="B1246">
            <v>42395.9375</v>
          </cell>
          <cell r="D1246">
            <v>30.07</v>
          </cell>
        </row>
        <row r="1247">
          <cell r="B1247">
            <v>42395.958333333336</v>
          </cell>
          <cell r="D1247">
            <v>29.23</v>
          </cell>
        </row>
        <row r="1248">
          <cell r="B1248">
            <v>42395.979166666664</v>
          </cell>
          <cell r="D1248">
            <v>27.57</v>
          </cell>
        </row>
        <row r="1249">
          <cell r="B1249">
            <v>42396</v>
          </cell>
          <cell r="D1249">
            <v>28.9</v>
          </cell>
        </row>
        <row r="1250">
          <cell r="B1250">
            <v>42396.020833333336</v>
          </cell>
          <cell r="D1250">
            <v>27.3</v>
          </cell>
        </row>
        <row r="1251">
          <cell r="B1251">
            <v>42396.041666666664</v>
          </cell>
          <cell r="D1251">
            <v>26.67</v>
          </cell>
        </row>
        <row r="1252">
          <cell r="B1252">
            <v>42396.0625</v>
          </cell>
          <cell r="D1252">
            <v>25.96</v>
          </cell>
        </row>
        <row r="1253">
          <cell r="B1253">
            <v>42396.083333333336</v>
          </cell>
          <cell r="D1253">
            <v>25.96</v>
          </cell>
        </row>
        <row r="1254">
          <cell r="B1254">
            <v>42396.104166666664</v>
          </cell>
          <cell r="D1254">
            <v>25.96</v>
          </cell>
        </row>
        <row r="1255">
          <cell r="B1255">
            <v>42396.125</v>
          </cell>
          <cell r="D1255">
            <v>25.96</v>
          </cell>
        </row>
        <row r="1256">
          <cell r="B1256">
            <v>42396.145833333336</v>
          </cell>
          <cell r="D1256">
            <v>25.96</v>
          </cell>
        </row>
        <row r="1257">
          <cell r="B1257">
            <v>42396.166666666664</v>
          </cell>
          <cell r="D1257">
            <v>25.96</v>
          </cell>
        </row>
        <row r="1258">
          <cell r="B1258">
            <v>42396.1875</v>
          </cell>
          <cell r="D1258">
            <v>25.94</v>
          </cell>
        </row>
        <row r="1259">
          <cell r="B1259">
            <v>42396.208333333336</v>
          </cell>
          <cell r="D1259">
            <v>26.37</v>
          </cell>
        </row>
        <row r="1260">
          <cell r="B1260">
            <v>42396.229166666664</v>
          </cell>
          <cell r="D1260">
            <v>44.57</v>
          </cell>
        </row>
        <row r="1261">
          <cell r="B1261">
            <v>42396.25</v>
          </cell>
          <cell r="D1261">
            <v>31.8</v>
          </cell>
        </row>
        <row r="1262">
          <cell r="B1262">
            <v>42396.270833333336</v>
          </cell>
          <cell r="D1262">
            <v>33.229999999999997</v>
          </cell>
        </row>
        <row r="1263">
          <cell r="B1263">
            <v>42396.291666666664</v>
          </cell>
          <cell r="D1263">
            <v>37.950000000000003</v>
          </cell>
        </row>
        <row r="1264">
          <cell r="B1264">
            <v>42396.3125</v>
          </cell>
          <cell r="D1264">
            <v>36.75</v>
          </cell>
        </row>
        <row r="1265">
          <cell r="B1265">
            <v>42396.333333333336</v>
          </cell>
          <cell r="D1265">
            <v>36.049999999999997</v>
          </cell>
        </row>
        <row r="1266">
          <cell r="B1266">
            <v>42396.354166666664</v>
          </cell>
          <cell r="D1266">
            <v>37.79</v>
          </cell>
        </row>
        <row r="1267">
          <cell r="B1267">
            <v>42396.375</v>
          </cell>
          <cell r="D1267">
            <v>38.840000000000003</v>
          </cell>
        </row>
        <row r="1268">
          <cell r="B1268">
            <v>42396.395833333336</v>
          </cell>
          <cell r="D1268">
            <v>41.79</v>
          </cell>
        </row>
        <row r="1269">
          <cell r="B1269">
            <v>42396.416666666664</v>
          </cell>
          <cell r="D1269">
            <v>40.31</v>
          </cell>
        </row>
        <row r="1270">
          <cell r="B1270">
            <v>42396.4375</v>
          </cell>
          <cell r="D1270">
            <v>42.84</v>
          </cell>
        </row>
        <row r="1271">
          <cell r="B1271">
            <v>42396.458333333336</v>
          </cell>
          <cell r="D1271">
            <v>44.17</v>
          </cell>
        </row>
        <row r="1272">
          <cell r="B1272">
            <v>42396.479166666664</v>
          </cell>
          <cell r="D1272">
            <v>42.51</v>
          </cell>
        </row>
        <row r="1273">
          <cell r="B1273">
            <v>42396.5</v>
          </cell>
          <cell r="D1273">
            <v>46.31</v>
          </cell>
        </row>
        <row r="1274">
          <cell r="B1274">
            <v>42396.520833333336</v>
          </cell>
          <cell r="D1274">
            <v>39.54</v>
          </cell>
        </row>
        <row r="1275">
          <cell r="B1275">
            <v>42396.541666666664</v>
          </cell>
          <cell r="D1275">
            <v>39.03</v>
          </cell>
        </row>
        <row r="1276">
          <cell r="B1276">
            <v>42396.5625</v>
          </cell>
          <cell r="D1276">
            <v>36.32</v>
          </cell>
        </row>
        <row r="1277">
          <cell r="B1277">
            <v>42396.583333333336</v>
          </cell>
          <cell r="D1277">
            <v>35.96</v>
          </cell>
        </row>
        <row r="1278">
          <cell r="B1278">
            <v>42396.604166666664</v>
          </cell>
          <cell r="D1278">
            <v>36.76</v>
          </cell>
        </row>
        <row r="1279">
          <cell r="B1279">
            <v>42396.625</v>
          </cell>
          <cell r="D1279">
            <v>36.4</v>
          </cell>
        </row>
        <row r="1280">
          <cell r="B1280">
            <v>42396.645833333336</v>
          </cell>
          <cell r="D1280">
            <v>37.72</v>
          </cell>
        </row>
        <row r="1281">
          <cell r="B1281">
            <v>42396.666666666664</v>
          </cell>
          <cell r="D1281">
            <v>36.9</v>
          </cell>
        </row>
        <row r="1282">
          <cell r="B1282">
            <v>42396.6875</v>
          </cell>
          <cell r="D1282">
            <v>36.26</v>
          </cell>
        </row>
        <row r="1283">
          <cell r="B1283">
            <v>42396.708333333336</v>
          </cell>
          <cell r="D1283">
            <v>35.659999999999997</v>
          </cell>
        </row>
        <row r="1284">
          <cell r="B1284">
            <v>42396.729166666664</v>
          </cell>
          <cell r="D1284">
            <v>34.49</v>
          </cell>
        </row>
        <row r="1285">
          <cell r="B1285">
            <v>42396.75</v>
          </cell>
          <cell r="D1285">
            <v>33.53</v>
          </cell>
        </row>
        <row r="1286">
          <cell r="B1286">
            <v>42396.770833333336</v>
          </cell>
          <cell r="D1286">
            <v>33.78</v>
          </cell>
        </row>
        <row r="1287">
          <cell r="B1287">
            <v>42396.791666666664</v>
          </cell>
          <cell r="D1287">
            <v>32.729999999999997</v>
          </cell>
        </row>
        <row r="1288">
          <cell r="B1288">
            <v>42396.8125</v>
          </cell>
          <cell r="D1288">
            <v>31.78</v>
          </cell>
        </row>
        <row r="1289">
          <cell r="B1289">
            <v>42396.833333333336</v>
          </cell>
          <cell r="D1289">
            <v>30.8</v>
          </cell>
        </row>
        <row r="1290">
          <cell r="B1290">
            <v>42396.854166666664</v>
          </cell>
          <cell r="D1290">
            <v>30.53</v>
          </cell>
        </row>
        <row r="1291">
          <cell r="B1291">
            <v>42396.875</v>
          </cell>
          <cell r="D1291">
            <v>30.3</v>
          </cell>
        </row>
        <row r="1292">
          <cell r="B1292">
            <v>42396.895833333336</v>
          </cell>
          <cell r="D1292">
            <v>30.11</v>
          </cell>
        </row>
        <row r="1293">
          <cell r="B1293">
            <v>42396.916666666664</v>
          </cell>
          <cell r="D1293">
            <v>28.26</v>
          </cell>
        </row>
        <row r="1294">
          <cell r="B1294">
            <v>42396.9375</v>
          </cell>
          <cell r="D1294">
            <v>28.38</v>
          </cell>
        </row>
        <row r="1295">
          <cell r="B1295">
            <v>42396.958333333336</v>
          </cell>
          <cell r="D1295">
            <v>29.3</v>
          </cell>
        </row>
        <row r="1296">
          <cell r="B1296">
            <v>42396.979166666664</v>
          </cell>
          <cell r="D1296">
            <v>32.46</v>
          </cell>
        </row>
        <row r="1297">
          <cell r="B1297">
            <v>42397</v>
          </cell>
          <cell r="D1297">
            <v>28.79</v>
          </cell>
        </row>
        <row r="1298">
          <cell r="B1298">
            <v>42397.020833333336</v>
          </cell>
          <cell r="D1298">
            <v>29.5</v>
          </cell>
        </row>
        <row r="1299">
          <cell r="B1299">
            <v>42397.041666666664</v>
          </cell>
          <cell r="D1299">
            <v>28.25</v>
          </cell>
        </row>
        <row r="1300">
          <cell r="B1300">
            <v>42397.0625</v>
          </cell>
          <cell r="D1300">
            <v>25.96</v>
          </cell>
        </row>
        <row r="1301">
          <cell r="B1301">
            <v>42397.083333333336</v>
          </cell>
          <cell r="D1301">
            <v>25.97</v>
          </cell>
        </row>
        <row r="1302">
          <cell r="B1302">
            <v>42397.104166666664</v>
          </cell>
          <cell r="D1302">
            <v>25.96</v>
          </cell>
        </row>
        <row r="1303">
          <cell r="B1303">
            <v>42397.125</v>
          </cell>
          <cell r="D1303">
            <v>25.96</v>
          </cell>
        </row>
        <row r="1304">
          <cell r="B1304">
            <v>42397.145833333336</v>
          </cell>
          <cell r="D1304">
            <v>25.96</v>
          </cell>
        </row>
        <row r="1305">
          <cell r="B1305">
            <v>42397.166666666664</v>
          </cell>
          <cell r="D1305">
            <v>25.97</v>
          </cell>
        </row>
        <row r="1306">
          <cell r="B1306">
            <v>42397.1875</v>
          </cell>
          <cell r="D1306">
            <v>25.97</v>
          </cell>
        </row>
        <row r="1307">
          <cell r="B1307">
            <v>42397.208333333336</v>
          </cell>
          <cell r="D1307">
            <v>25.96</v>
          </cell>
        </row>
        <row r="1308">
          <cell r="B1308">
            <v>42397.229166666664</v>
          </cell>
          <cell r="D1308">
            <v>29.93</v>
          </cell>
        </row>
        <row r="1309">
          <cell r="B1309">
            <v>42397.25</v>
          </cell>
          <cell r="D1309">
            <v>31.4</v>
          </cell>
        </row>
        <row r="1310">
          <cell r="B1310">
            <v>42397.270833333336</v>
          </cell>
          <cell r="D1310">
            <v>35.51</v>
          </cell>
        </row>
        <row r="1311">
          <cell r="B1311">
            <v>42397.291666666664</v>
          </cell>
          <cell r="D1311">
            <v>41.08</v>
          </cell>
        </row>
        <row r="1312">
          <cell r="B1312">
            <v>42397.3125</v>
          </cell>
          <cell r="D1312">
            <v>37.39</v>
          </cell>
        </row>
        <row r="1313">
          <cell r="B1313">
            <v>42397.333333333336</v>
          </cell>
          <cell r="D1313">
            <v>36.43</v>
          </cell>
        </row>
        <row r="1314">
          <cell r="B1314">
            <v>42397.354166666664</v>
          </cell>
          <cell r="D1314">
            <v>36.28</v>
          </cell>
        </row>
        <row r="1315">
          <cell r="B1315">
            <v>42397.375</v>
          </cell>
          <cell r="D1315">
            <v>36.81</v>
          </cell>
        </row>
        <row r="1316">
          <cell r="B1316">
            <v>42397.395833333336</v>
          </cell>
          <cell r="D1316">
            <v>36.19</v>
          </cell>
        </row>
        <row r="1317">
          <cell r="B1317">
            <v>42397.416666666664</v>
          </cell>
          <cell r="D1317">
            <v>36.090000000000003</v>
          </cell>
        </row>
        <row r="1318">
          <cell r="B1318">
            <v>42397.4375</v>
          </cell>
          <cell r="D1318">
            <v>36.36</v>
          </cell>
        </row>
        <row r="1319">
          <cell r="B1319">
            <v>42397.458333333336</v>
          </cell>
          <cell r="D1319">
            <v>37</v>
          </cell>
        </row>
        <row r="1320">
          <cell r="B1320">
            <v>42397.479166666664</v>
          </cell>
          <cell r="D1320">
            <v>37.340000000000003</v>
          </cell>
        </row>
        <row r="1321">
          <cell r="B1321">
            <v>42397.5</v>
          </cell>
          <cell r="D1321">
            <v>37.619999999999997</v>
          </cell>
        </row>
        <row r="1322">
          <cell r="B1322">
            <v>42397.520833333336</v>
          </cell>
          <cell r="D1322">
            <v>37.03</v>
          </cell>
        </row>
        <row r="1323">
          <cell r="B1323">
            <v>42397.541666666664</v>
          </cell>
          <cell r="D1323">
            <v>37.53</v>
          </cell>
        </row>
        <row r="1324">
          <cell r="B1324">
            <v>42397.5625</v>
          </cell>
          <cell r="D1324">
            <v>42.66</v>
          </cell>
        </row>
        <row r="1325">
          <cell r="B1325">
            <v>42397.583333333336</v>
          </cell>
          <cell r="D1325">
            <v>38.46</v>
          </cell>
        </row>
        <row r="1326">
          <cell r="B1326">
            <v>42397.604166666664</v>
          </cell>
          <cell r="D1326">
            <v>41.39</v>
          </cell>
        </row>
        <row r="1327">
          <cell r="B1327">
            <v>42397.625</v>
          </cell>
          <cell r="D1327">
            <v>49.36</v>
          </cell>
        </row>
        <row r="1328">
          <cell r="B1328">
            <v>42397.645833333336</v>
          </cell>
          <cell r="D1328">
            <v>43.23</v>
          </cell>
        </row>
        <row r="1329">
          <cell r="B1329">
            <v>42397.666666666664</v>
          </cell>
          <cell r="D1329">
            <v>46.62</v>
          </cell>
        </row>
        <row r="1330">
          <cell r="B1330">
            <v>42397.6875</v>
          </cell>
          <cell r="D1330">
            <v>54.38</v>
          </cell>
        </row>
        <row r="1331">
          <cell r="B1331">
            <v>42397.708333333336</v>
          </cell>
          <cell r="D1331">
            <v>68.13</v>
          </cell>
        </row>
        <row r="1332">
          <cell r="B1332">
            <v>42397.729166666664</v>
          </cell>
          <cell r="D1332">
            <v>43.56</v>
          </cell>
        </row>
        <row r="1333">
          <cell r="B1333">
            <v>42397.75</v>
          </cell>
          <cell r="D1333">
            <v>45.91</v>
          </cell>
        </row>
        <row r="1334">
          <cell r="B1334">
            <v>42397.770833333336</v>
          </cell>
          <cell r="D1334">
            <v>38.229999999999997</v>
          </cell>
        </row>
        <row r="1335">
          <cell r="B1335">
            <v>42397.791666666664</v>
          </cell>
          <cell r="D1335">
            <v>43.34</v>
          </cell>
        </row>
        <row r="1336">
          <cell r="B1336">
            <v>42397.8125</v>
          </cell>
          <cell r="D1336">
            <v>42.76</v>
          </cell>
        </row>
        <row r="1337">
          <cell r="B1337">
            <v>42397.833333333336</v>
          </cell>
          <cell r="D1337">
            <v>41.43</v>
          </cell>
        </row>
        <row r="1338">
          <cell r="B1338">
            <v>42397.854166666664</v>
          </cell>
          <cell r="D1338">
            <v>37.61</v>
          </cell>
        </row>
        <row r="1339">
          <cell r="B1339">
            <v>42397.875</v>
          </cell>
          <cell r="D1339">
            <v>34.229999999999997</v>
          </cell>
        </row>
        <row r="1340">
          <cell r="B1340">
            <v>42397.895833333336</v>
          </cell>
          <cell r="D1340">
            <v>31.9</v>
          </cell>
        </row>
        <row r="1341">
          <cell r="B1341">
            <v>42397.916666666664</v>
          </cell>
          <cell r="D1341">
            <v>31.04</v>
          </cell>
        </row>
        <row r="1342">
          <cell r="B1342">
            <v>42397.9375</v>
          </cell>
          <cell r="D1342">
            <v>33.06</v>
          </cell>
        </row>
        <row r="1343">
          <cell r="B1343">
            <v>42397.958333333336</v>
          </cell>
          <cell r="D1343">
            <v>31.99</v>
          </cell>
        </row>
        <row r="1344">
          <cell r="B1344">
            <v>42397.979166666664</v>
          </cell>
          <cell r="D1344">
            <v>34.75</v>
          </cell>
        </row>
        <row r="1345">
          <cell r="B1345">
            <v>42398</v>
          </cell>
          <cell r="D1345">
            <v>34.97</v>
          </cell>
        </row>
        <row r="1346">
          <cell r="B1346">
            <v>42398.020833333336</v>
          </cell>
          <cell r="D1346">
            <v>35.33</v>
          </cell>
        </row>
        <row r="1347">
          <cell r="B1347">
            <v>42398.041666666664</v>
          </cell>
          <cell r="D1347">
            <v>38.56</v>
          </cell>
        </row>
        <row r="1348">
          <cell r="B1348">
            <v>42398.0625</v>
          </cell>
          <cell r="D1348">
            <v>34</v>
          </cell>
        </row>
        <row r="1349">
          <cell r="B1349">
            <v>42398.083333333336</v>
          </cell>
          <cell r="D1349">
            <v>27.44</v>
          </cell>
        </row>
        <row r="1350">
          <cell r="B1350">
            <v>42398.104166666664</v>
          </cell>
          <cell r="D1350">
            <v>25.96</v>
          </cell>
        </row>
        <row r="1351">
          <cell r="B1351">
            <v>42398.125</v>
          </cell>
          <cell r="D1351">
            <v>25.96</v>
          </cell>
        </row>
        <row r="1352">
          <cell r="B1352">
            <v>42398.145833333336</v>
          </cell>
          <cell r="D1352">
            <v>26.1</v>
          </cell>
        </row>
        <row r="1353">
          <cell r="B1353">
            <v>42398.166666666664</v>
          </cell>
          <cell r="D1353">
            <v>26.91</v>
          </cell>
        </row>
        <row r="1354">
          <cell r="B1354">
            <v>42398.1875</v>
          </cell>
          <cell r="D1354">
            <v>29.51</v>
          </cell>
        </row>
        <row r="1355">
          <cell r="B1355">
            <v>42398.208333333336</v>
          </cell>
          <cell r="D1355">
            <v>30</v>
          </cell>
        </row>
        <row r="1356">
          <cell r="B1356">
            <v>42398.229166666664</v>
          </cell>
          <cell r="D1356">
            <v>46.83</v>
          </cell>
        </row>
        <row r="1357">
          <cell r="B1357">
            <v>42398.25</v>
          </cell>
          <cell r="D1357">
            <v>54.69</v>
          </cell>
        </row>
        <row r="1358">
          <cell r="B1358">
            <v>42398.270833333336</v>
          </cell>
          <cell r="D1358">
            <v>43.01</v>
          </cell>
        </row>
        <row r="1359">
          <cell r="B1359">
            <v>42398.291666666664</v>
          </cell>
          <cell r="D1359">
            <v>49.93</v>
          </cell>
        </row>
        <row r="1360">
          <cell r="B1360">
            <v>42398.3125</v>
          </cell>
          <cell r="D1360">
            <v>42.2</v>
          </cell>
        </row>
        <row r="1361">
          <cell r="B1361">
            <v>42398.333333333336</v>
          </cell>
          <cell r="D1361">
            <v>46.89</v>
          </cell>
        </row>
        <row r="1362">
          <cell r="B1362">
            <v>42398.354166666664</v>
          </cell>
          <cell r="D1362">
            <v>48.87</v>
          </cell>
        </row>
        <row r="1363">
          <cell r="B1363">
            <v>42398.375</v>
          </cell>
          <cell r="D1363">
            <v>39.729999999999997</v>
          </cell>
        </row>
        <row r="1364">
          <cell r="B1364">
            <v>42398.395833333336</v>
          </cell>
          <cell r="D1364">
            <v>40.5</v>
          </cell>
        </row>
        <row r="1365">
          <cell r="B1365">
            <v>42398.416666666664</v>
          </cell>
          <cell r="D1365">
            <v>43.7</v>
          </cell>
        </row>
        <row r="1366">
          <cell r="B1366">
            <v>42398.4375</v>
          </cell>
          <cell r="D1366">
            <v>49.11</v>
          </cell>
        </row>
        <row r="1367">
          <cell r="B1367">
            <v>42398.458333333336</v>
          </cell>
          <cell r="D1367">
            <v>47.78</v>
          </cell>
        </row>
        <row r="1368">
          <cell r="B1368">
            <v>42398.479166666664</v>
          </cell>
          <cell r="D1368">
            <v>40.82</v>
          </cell>
        </row>
        <row r="1369">
          <cell r="B1369">
            <v>42398.5</v>
          </cell>
          <cell r="D1369">
            <v>37.51</v>
          </cell>
        </row>
        <row r="1370">
          <cell r="B1370">
            <v>42398.520833333336</v>
          </cell>
          <cell r="D1370">
            <v>33.96</v>
          </cell>
        </row>
        <row r="1371">
          <cell r="B1371">
            <v>42398.541666666664</v>
          </cell>
          <cell r="D1371">
            <v>33.79</v>
          </cell>
        </row>
        <row r="1372">
          <cell r="B1372">
            <v>42398.5625</v>
          </cell>
          <cell r="D1372">
            <v>33.9</v>
          </cell>
        </row>
        <row r="1373">
          <cell r="B1373">
            <v>42398.583333333336</v>
          </cell>
          <cell r="D1373">
            <v>33.96</v>
          </cell>
        </row>
        <row r="1374">
          <cell r="B1374">
            <v>42398.604166666664</v>
          </cell>
          <cell r="D1374">
            <v>33.93</v>
          </cell>
        </row>
        <row r="1375">
          <cell r="B1375">
            <v>42398.625</v>
          </cell>
          <cell r="D1375">
            <v>33.96</v>
          </cell>
        </row>
        <row r="1376">
          <cell r="B1376">
            <v>42398.645833333336</v>
          </cell>
          <cell r="D1376">
            <v>33.96</v>
          </cell>
        </row>
        <row r="1377">
          <cell r="B1377">
            <v>42398.666666666664</v>
          </cell>
          <cell r="D1377">
            <v>34.229999999999997</v>
          </cell>
        </row>
        <row r="1378">
          <cell r="B1378">
            <v>42398.6875</v>
          </cell>
          <cell r="D1378">
            <v>34.79</v>
          </cell>
        </row>
        <row r="1379">
          <cell r="B1379">
            <v>42398.708333333336</v>
          </cell>
          <cell r="D1379">
            <v>35.21</v>
          </cell>
        </row>
        <row r="1380">
          <cell r="B1380">
            <v>42398.729166666664</v>
          </cell>
          <cell r="D1380">
            <v>33.43</v>
          </cell>
        </row>
        <row r="1381">
          <cell r="B1381">
            <v>42398.75</v>
          </cell>
          <cell r="D1381">
            <v>33.96</v>
          </cell>
        </row>
        <row r="1382">
          <cell r="B1382">
            <v>42398.770833333336</v>
          </cell>
          <cell r="D1382">
            <v>32.9</v>
          </cell>
        </row>
        <row r="1383">
          <cell r="B1383">
            <v>42398.791666666664</v>
          </cell>
          <cell r="D1383">
            <v>33.97</v>
          </cell>
        </row>
        <row r="1384">
          <cell r="B1384">
            <v>42398.8125</v>
          </cell>
          <cell r="D1384">
            <v>33.56</v>
          </cell>
        </row>
        <row r="1385">
          <cell r="B1385">
            <v>42398.833333333336</v>
          </cell>
          <cell r="D1385">
            <v>33.9</v>
          </cell>
        </row>
        <row r="1386">
          <cell r="B1386">
            <v>42398.854166666664</v>
          </cell>
          <cell r="D1386">
            <v>33.96</v>
          </cell>
        </row>
        <row r="1387">
          <cell r="B1387">
            <v>42398.875</v>
          </cell>
          <cell r="D1387">
            <v>32.9</v>
          </cell>
        </row>
        <row r="1388">
          <cell r="B1388">
            <v>42398.895833333336</v>
          </cell>
          <cell r="D1388">
            <v>31.9</v>
          </cell>
        </row>
        <row r="1389">
          <cell r="B1389">
            <v>42398.916666666664</v>
          </cell>
          <cell r="D1389">
            <v>30.93</v>
          </cell>
        </row>
        <row r="1390">
          <cell r="B1390">
            <v>42398.9375</v>
          </cell>
          <cell r="D1390">
            <v>31.88</v>
          </cell>
        </row>
        <row r="1391">
          <cell r="B1391">
            <v>42398.958333333336</v>
          </cell>
          <cell r="D1391">
            <v>30.91</v>
          </cell>
        </row>
        <row r="1392">
          <cell r="B1392">
            <v>42398.979166666664</v>
          </cell>
          <cell r="D1392">
            <v>31.28</v>
          </cell>
        </row>
        <row r="1393">
          <cell r="B1393">
            <v>42399</v>
          </cell>
          <cell r="D1393">
            <v>29.9</v>
          </cell>
        </row>
        <row r="1394">
          <cell r="B1394">
            <v>42399.020833333336</v>
          </cell>
          <cell r="D1394">
            <v>27.67</v>
          </cell>
        </row>
        <row r="1395">
          <cell r="B1395">
            <v>42399.041666666664</v>
          </cell>
          <cell r="D1395">
            <v>27.61</v>
          </cell>
        </row>
        <row r="1396">
          <cell r="B1396">
            <v>42399.0625</v>
          </cell>
          <cell r="D1396">
            <v>25.97</v>
          </cell>
        </row>
        <row r="1397">
          <cell r="B1397">
            <v>42399.083333333336</v>
          </cell>
          <cell r="D1397">
            <v>25.97</v>
          </cell>
        </row>
        <row r="1398">
          <cell r="B1398">
            <v>42399.104166666664</v>
          </cell>
          <cell r="D1398">
            <v>25.69</v>
          </cell>
        </row>
        <row r="1399">
          <cell r="B1399">
            <v>42399.125</v>
          </cell>
          <cell r="D1399">
            <v>25.91</v>
          </cell>
        </row>
        <row r="1400">
          <cell r="B1400">
            <v>42399.145833333336</v>
          </cell>
          <cell r="D1400">
            <v>25.96</v>
          </cell>
        </row>
        <row r="1401">
          <cell r="B1401">
            <v>42399.166666666664</v>
          </cell>
          <cell r="D1401">
            <v>25.96</v>
          </cell>
        </row>
        <row r="1402">
          <cell r="B1402">
            <v>42399.1875</v>
          </cell>
          <cell r="D1402">
            <v>25.96</v>
          </cell>
        </row>
        <row r="1403">
          <cell r="B1403">
            <v>42399.208333333336</v>
          </cell>
          <cell r="D1403">
            <v>25.96</v>
          </cell>
        </row>
        <row r="1404">
          <cell r="B1404">
            <v>42399.229166666664</v>
          </cell>
          <cell r="D1404">
            <v>25.96</v>
          </cell>
        </row>
        <row r="1405">
          <cell r="B1405">
            <v>42399.25</v>
          </cell>
          <cell r="D1405">
            <v>25.96</v>
          </cell>
        </row>
        <row r="1406">
          <cell r="B1406">
            <v>42399.270833333336</v>
          </cell>
          <cell r="D1406">
            <v>25.96</v>
          </cell>
        </row>
        <row r="1407">
          <cell r="B1407">
            <v>42399.291666666664</v>
          </cell>
          <cell r="D1407">
            <v>26.18</v>
          </cell>
        </row>
        <row r="1408">
          <cell r="B1408">
            <v>42399.3125</v>
          </cell>
          <cell r="D1408">
            <v>27.81</v>
          </cell>
        </row>
        <row r="1409">
          <cell r="B1409">
            <v>42399.333333333336</v>
          </cell>
          <cell r="D1409">
            <v>30.96</v>
          </cell>
        </row>
        <row r="1410">
          <cell r="B1410">
            <v>42399.354166666664</v>
          </cell>
          <cell r="D1410">
            <v>31.63</v>
          </cell>
        </row>
        <row r="1411">
          <cell r="B1411">
            <v>42399.375</v>
          </cell>
          <cell r="D1411">
            <v>33.08</v>
          </cell>
        </row>
        <row r="1412">
          <cell r="B1412">
            <v>42399.395833333336</v>
          </cell>
          <cell r="D1412">
            <v>33.97</v>
          </cell>
        </row>
        <row r="1413">
          <cell r="B1413">
            <v>42399.416666666664</v>
          </cell>
          <cell r="D1413">
            <v>33.97</v>
          </cell>
        </row>
        <row r="1414">
          <cell r="B1414">
            <v>42399.4375</v>
          </cell>
          <cell r="D1414">
            <v>33.97</v>
          </cell>
        </row>
        <row r="1415">
          <cell r="B1415">
            <v>42399.458333333336</v>
          </cell>
          <cell r="D1415">
            <v>33.97</v>
          </cell>
        </row>
        <row r="1416">
          <cell r="B1416">
            <v>42399.479166666664</v>
          </cell>
          <cell r="D1416">
            <v>33.97</v>
          </cell>
        </row>
        <row r="1417">
          <cell r="B1417">
            <v>42399.5</v>
          </cell>
          <cell r="D1417">
            <v>33.97</v>
          </cell>
        </row>
        <row r="1418">
          <cell r="B1418">
            <v>42399.520833333336</v>
          </cell>
          <cell r="D1418">
            <v>35.04</v>
          </cell>
        </row>
        <row r="1419">
          <cell r="B1419">
            <v>42399.541666666664</v>
          </cell>
          <cell r="D1419">
            <v>39.369999999999997</v>
          </cell>
        </row>
        <row r="1420">
          <cell r="B1420">
            <v>42399.5625</v>
          </cell>
          <cell r="D1420">
            <v>35.35</v>
          </cell>
        </row>
        <row r="1421">
          <cell r="B1421">
            <v>42399.583333333336</v>
          </cell>
          <cell r="D1421">
            <v>34.020000000000003</v>
          </cell>
        </row>
        <row r="1422">
          <cell r="B1422">
            <v>42399.604166666664</v>
          </cell>
          <cell r="D1422">
            <v>34.81</v>
          </cell>
        </row>
        <row r="1423">
          <cell r="B1423">
            <v>42399.625</v>
          </cell>
          <cell r="D1423">
            <v>36.18</v>
          </cell>
        </row>
        <row r="1424">
          <cell r="B1424">
            <v>42399.645833333336</v>
          </cell>
          <cell r="D1424">
            <v>33.979999999999997</v>
          </cell>
        </row>
        <row r="1425">
          <cell r="B1425">
            <v>42399.666666666664</v>
          </cell>
          <cell r="D1425">
            <v>33.47</v>
          </cell>
        </row>
        <row r="1426">
          <cell r="B1426">
            <v>42399.6875</v>
          </cell>
          <cell r="D1426">
            <v>30.91</v>
          </cell>
        </row>
        <row r="1427">
          <cell r="B1427">
            <v>42399.708333333336</v>
          </cell>
          <cell r="D1427">
            <v>30.8</v>
          </cell>
        </row>
        <row r="1428">
          <cell r="B1428">
            <v>42399.729166666664</v>
          </cell>
          <cell r="D1428">
            <v>30.83</v>
          </cell>
        </row>
        <row r="1429">
          <cell r="B1429">
            <v>42399.75</v>
          </cell>
          <cell r="D1429">
            <v>30.8</v>
          </cell>
        </row>
        <row r="1430">
          <cell r="B1430">
            <v>42399.770833333336</v>
          </cell>
          <cell r="D1430">
            <v>30.8</v>
          </cell>
        </row>
        <row r="1431">
          <cell r="B1431">
            <v>42399.791666666664</v>
          </cell>
          <cell r="D1431">
            <v>30.8</v>
          </cell>
        </row>
        <row r="1432">
          <cell r="B1432">
            <v>42399.8125</v>
          </cell>
          <cell r="D1432">
            <v>30.94</v>
          </cell>
        </row>
        <row r="1433">
          <cell r="B1433">
            <v>42399.833333333336</v>
          </cell>
          <cell r="D1433">
            <v>32.97</v>
          </cell>
        </row>
        <row r="1434">
          <cell r="B1434">
            <v>42399.854166666664</v>
          </cell>
          <cell r="D1434">
            <v>33.200000000000003</v>
          </cell>
        </row>
        <row r="1435">
          <cell r="B1435">
            <v>42399.875</v>
          </cell>
          <cell r="D1435">
            <v>31.61</v>
          </cell>
        </row>
        <row r="1436">
          <cell r="B1436">
            <v>42399.895833333336</v>
          </cell>
          <cell r="D1436">
            <v>31.09</v>
          </cell>
        </row>
        <row r="1437">
          <cell r="B1437">
            <v>42399.916666666664</v>
          </cell>
          <cell r="D1437">
            <v>31.09</v>
          </cell>
        </row>
        <row r="1438">
          <cell r="B1438">
            <v>42399.9375</v>
          </cell>
          <cell r="D1438">
            <v>32.86</v>
          </cell>
        </row>
        <row r="1439">
          <cell r="B1439">
            <v>42399.958333333336</v>
          </cell>
          <cell r="D1439">
            <v>31</v>
          </cell>
        </row>
        <row r="1440">
          <cell r="B1440">
            <v>42399.979166666664</v>
          </cell>
          <cell r="D1440">
            <v>28.53</v>
          </cell>
        </row>
        <row r="1441">
          <cell r="B1441">
            <v>42400</v>
          </cell>
          <cell r="D1441">
            <v>31.44</v>
          </cell>
        </row>
        <row r="1442">
          <cell r="B1442">
            <v>42400.020833333336</v>
          </cell>
          <cell r="D1442">
            <v>31.23</v>
          </cell>
        </row>
        <row r="1443">
          <cell r="B1443">
            <v>42400.041666666664</v>
          </cell>
          <cell r="D1443">
            <v>29.49</v>
          </cell>
        </row>
        <row r="1444">
          <cell r="B1444">
            <v>42400.0625</v>
          </cell>
          <cell r="D1444">
            <v>31.18</v>
          </cell>
        </row>
        <row r="1445">
          <cell r="B1445">
            <v>42400.083333333336</v>
          </cell>
          <cell r="D1445">
            <v>28.37</v>
          </cell>
        </row>
        <row r="1446">
          <cell r="B1446">
            <v>42400.104166666664</v>
          </cell>
          <cell r="D1446">
            <v>27.03</v>
          </cell>
        </row>
        <row r="1447">
          <cell r="B1447">
            <v>42400.125</v>
          </cell>
          <cell r="D1447">
            <v>25.87</v>
          </cell>
        </row>
        <row r="1448">
          <cell r="B1448">
            <v>42400.145833333336</v>
          </cell>
          <cell r="D1448">
            <v>25.9</v>
          </cell>
        </row>
        <row r="1449">
          <cell r="B1449">
            <v>42400.166666666664</v>
          </cell>
          <cell r="D1449">
            <v>25.96</v>
          </cell>
        </row>
        <row r="1450">
          <cell r="B1450">
            <v>42400.1875</v>
          </cell>
          <cell r="D1450">
            <v>25.91</v>
          </cell>
        </row>
        <row r="1451">
          <cell r="B1451">
            <v>42400.208333333336</v>
          </cell>
          <cell r="D1451">
            <v>25.96</v>
          </cell>
        </row>
        <row r="1452">
          <cell r="B1452">
            <v>42400.229166666664</v>
          </cell>
          <cell r="D1452">
            <v>25.96</v>
          </cell>
        </row>
        <row r="1453">
          <cell r="B1453">
            <v>42400.25</v>
          </cell>
          <cell r="D1453">
            <v>25.96</v>
          </cell>
        </row>
        <row r="1454">
          <cell r="B1454">
            <v>42400.270833333336</v>
          </cell>
          <cell r="D1454">
            <v>25.96</v>
          </cell>
        </row>
        <row r="1455">
          <cell r="B1455">
            <v>42400.291666666664</v>
          </cell>
          <cell r="D1455">
            <v>25.96</v>
          </cell>
        </row>
        <row r="1456">
          <cell r="B1456">
            <v>42400.3125</v>
          </cell>
          <cell r="D1456">
            <v>26.02</v>
          </cell>
        </row>
        <row r="1457">
          <cell r="B1457">
            <v>42400.333333333336</v>
          </cell>
          <cell r="D1457">
            <v>26.18</v>
          </cell>
        </row>
        <row r="1458">
          <cell r="B1458">
            <v>42400.354166666664</v>
          </cell>
          <cell r="D1458">
            <v>28.54</v>
          </cell>
        </row>
        <row r="1459">
          <cell r="B1459">
            <v>42400.375</v>
          </cell>
          <cell r="D1459">
            <v>30.78</v>
          </cell>
        </row>
        <row r="1460">
          <cell r="B1460">
            <v>42400.395833333336</v>
          </cell>
          <cell r="D1460">
            <v>30.76</v>
          </cell>
        </row>
        <row r="1461">
          <cell r="B1461">
            <v>42400.416666666664</v>
          </cell>
          <cell r="D1461">
            <v>30.72</v>
          </cell>
        </row>
        <row r="1462">
          <cell r="B1462">
            <v>42400.4375</v>
          </cell>
          <cell r="D1462">
            <v>30.79</v>
          </cell>
        </row>
        <row r="1463">
          <cell r="B1463">
            <v>42400.458333333336</v>
          </cell>
          <cell r="D1463">
            <v>30.74</v>
          </cell>
        </row>
        <row r="1464">
          <cell r="B1464">
            <v>42400.479166666664</v>
          </cell>
          <cell r="D1464">
            <v>30.78</v>
          </cell>
        </row>
        <row r="1465">
          <cell r="B1465">
            <v>42400.5</v>
          </cell>
          <cell r="D1465">
            <v>30.79</v>
          </cell>
        </row>
        <row r="1466">
          <cell r="B1466">
            <v>42400.520833333336</v>
          </cell>
          <cell r="D1466">
            <v>28.31</v>
          </cell>
        </row>
        <row r="1467">
          <cell r="B1467">
            <v>42400.541666666664</v>
          </cell>
          <cell r="D1467">
            <v>30.78</v>
          </cell>
        </row>
        <row r="1468">
          <cell r="B1468">
            <v>42400.5625</v>
          </cell>
          <cell r="D1468">
            <v>31.32</v>
          </cell>
        </row>
        <row r="1469">
          <cell r="B1469">
            <v>42400.583333333336</v>
          </cell>
          <cell r="D1469">
            <v>31.33</v>
          </cell>
        </row>
        <row r="1470">
          <cell r="B1470">
            <v>42400.604166666664</v>
          </cell>
          <cell r="D1470">
            <v>31.71</v>
          </cell>
        </row>
        <row r="1471">
          <cell r="B1471">
            <v>42400.625</v>
          </cell>
          <cell r="D1471">
            <v>31.47</v>
          </cell>
        </row>
        <row r="1472">
          <cell r="B1472">
            <v>42400.645833333336</v>
          </cell>
          <cell r="D1472">
            <v>32.369999999999997</v>
          </cell>
        </row>
        <row r="1473">
          <cell r="B1473">
            <v>42400.666666666664</v>
          </cell>
          <cell r="D1473">
            <v>31.19</v>
          </cell>
        </row>
        <row r="1474">
          <cell r="B1474">
            <v>42400.6875</v>
          </cell>
          <cell r="D1474">
            <v>33.96</v>
          </cell>
        </row>
        <row r="1475">
          <cell r="B1475">
            <v>42400.708333333336</v>
          </cell>
          <cell r="D1475">
            <v>32.82</v>
          </cell>
        </row>
        <row r="1476">
          <cell r="B1476">
            <v>42400.729166666664</v>
          </cell>
          <cell r="D1476">
            <v>34.03</v>
          </cell>
        </row>
        <row r="1477">
          <cell r="B1477">
            <v>42400.75</v>
          </cell>
          <cell r="D1477">
            <v>37.6</v>
          </cell>
        </row>
        <row r="1478">
          <cell r="B1478">
            <v>42400.770833333336</v>
          </cell>
          <cell r="D1478">
            <v>37.14</v>
          </cell>
        </row>
        <row r="1479">
          <cell r="B1479">
            <v>42400.791666666664</v>
          </cell>
          <cell r="D1479">
            <v>37.770000000000003</v>
          </cell>
        </row>
        <row r="1480">
          <cell r="B1480">
            <v>42400.8125</v>
          </cell>
          <cell r="D1480">
            <v>43.28</v>
          </cell>
        </row>
        <row r="1481">
          <cell r="B1481">
            <v>42400.833333333336</v>
          </cell>
          <cell r="D1481">
            <v>44.18</v>
          </cell>
        </row>
        <row r="1482">
          <cell r="B1482">
            <v>42400.854166666664</v>
          </cell>
          <cell r="D1482">
            <v>34.840000000000003</v>
          </cell>
        </row>
        <row r="1483">
          <cell r="B1483">
            <v>42400.875</v>
          </cell>
          <cell r="D1483">
            <v>33.47</v>
          </cell>
        </row>
        <row r="1484">
          <cell r="B1484">
            <v>42400.895833333336</v>
          </cell>
          <cell r="D1484">
            <v>33.950000000000003</v>
          </cell>
        </row>
        <row r="1485">
          <cell r="B1485">
            <v>42400.916666666664</v>
          </cell>
          <cell r="D1485">
            <v>31.99</v>
          </cell>
        </row>
        <row r="1486">
          <cell r="B1486">
            <v>42400.9375</v>
          </cell>
          <cell r="D1486">
            <v>32.700000000000003</v>
          </cell>
        </row>
        <row r="1487">
          <cell r="B1487">
            <v>42400.958333333336</v>
          </cell>
          <cell r="D1487">
            <v>30.79</v>
          </cell>
        </row>
        <row r="1488">
          <cell r="B1488">
            <v>42400.979166666664</v>
          </cell>
          <cell r="D1488">
            <v>32.29</v>
          </cell>
        </row>
        <row r="1489">
          <cell r="B1489">
            <v>42401</v>
          </cell>
          <cell r="D1489">
            <v>31.99</v>
          </cell>
        </row>
      </sheetData>
      <sheetData sheetId="3" refreshError="1"/>
      <sheetData sheetId="4" refreshError="1">
        <row r="14">
          <cell r="F14">
            <v>0.98280000000000001</v>
          </cell>
        </row>
      </sheetData>
      <sheetData sheetId="5" refreshError="1"/>
      <sheetData sheetId="6">
        <row r="3">
          <cell r="L3">
            <v>3086.1615080000006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D_INT_READ_THROUGHPUT20160302"/>
      <sheetName val="DATA"/>
      <sheetName val="AEMOData"/>
      <sheetName val="SUMMARY"/>
      <sheetName val="MLF"/>
      <sheetName val="DLF"/>
      <sheetName val="Journal"/>
    </sheetNames>
    <sheetDataSet>
      <sheetData sheetId="0" refreshError="1"/>
      <sheetData sheetId="1" refreshError="1"/>
      <sheetData sheetId="2">
        <row r="1">
          <cell r="B1" t="str">
            <v>SETTLEMENTDATE</v>
          </cell>
          <cell r="D1" t="str">
            <v>RRP</v>
          </cell>
        </row>
        <row r="2">
          <cell r="B2">
            <v>42401.020833333336</v>
          </cell>
          <cell r="D2">
            <v>30.04</v>
          </cell>
        </row>
        <row r="3">
          <cell r="B3">
            <v>42401.041666666664</v>
          </cell>
          <cell r="D3">
            <v>29.94</v>
          </cell>
        </row>
        <row r="4">
          <cell r="B4">
            <v>42401.0625</v>
          </cell>
          <cell r="D4">
            <v>28.78</v>
          </cell>
        </row>
        <row r="5">
          <cell r="B5">
            <v>42401.083333333336</v>
          </cell>
          <cell r="D5">
            <v>30.02</v>
          </cell>
        </row>
        <row r="6">
          <cell r="B6">
            <v>42401.104166666664</v>
          </cell>
          <cell r="D6">
            <v>25.97</v>
          </cell>
        </row>
        <row r="7">
          <cell r="B7">
            <v>42401.125</v>
          </cell>
          <cell r="D7">
            <v>25.97</v>
          </cell>
        </row>
        <row r="8">
          <cell r="B8">
            <v>42401.145833333336</v>
          </cell>
          <cell r="D8">
            <v>33.28</v>
          </cell>
        </row>
        <row r="9">
          <cell r="B9">
            <v>42401.166666666664</v>
          </cell>
          <cell r="D9">
            <v>30.79</v>
          </cell>
        </row>
        <row r="10">
          <cell r="B10">
            <v>42401.1875</v>
          </cell>
          <cell r="D10">
            <v>31.24</v>
          </cell>
        </row>
        <row r="11">
          <cell r="B11">
            <v>42401.208333333336</v>
          </cell>
          <cell r="D11">
            <v>31.04</v>
          </cell>
        </row>
        <row r="12">
          <cell r="B12">
            <v>42401.229166666664</v>
          </cell>
          <cell r="D12">
            <v>43.06</v>
          </cell>
        </row>
        <row r="13">
          <cell r="B13">
            <v>42401.25</v>
          </cell>
          <cell r="D13">
            <v>32.68</v>
          </cell>
        </row>
        <row r="14">
          <cell r="B14">
            <v>42401.270833333336</v>
          </cell>
          <cell r="D14">
            <v>39.299999999999997</v>
          </cell>
        </row>
        <row r="15">
          <cell r="B15">
            <v>42401.291666666664</v>
          </cell>
          <cell r="D15">
            <v>45.95</v>
          </cell>
        </row>
        <row r="16">
          <cell r="B16">
            <v>42401.3125</v>
          </cell>
          <cell r="D16">
            <v>35.97</v>
          </cell>
        </row>
        <row r="17">
          <cell r="B17">
            <v>42401.333333333336</v>
          </cell>
          <cell r="D17">
            <v>33.97</v>
          </cell>
        </row>
        <row r="18">
          <cell r="B18">
            <v>42401.354166666664</v>
          </cell>
          <cell r="D18">
            <v>33.97</v>
          </cell>
        </row>
        <row r="19">
          <cell r="B19">
            <v>42401.375</v>
          </cell>
          <cell r="D19">
            <v>34.58</v>
          </cell>
        </row>
        <row r="20">
          <cell r="B20">
            <v>42401.395833333336</v>
          </cell>
          <cell r="D20">
            <v>34.32</v>
          </cell>
        </row>
        <row r="21">
          <cell r="B21">
            <v>42401.416666666664</v>
          </cell>
          <cell r="D21">
            <v>36.409999999999997</v>
          </cell>
        </row>
        <row r="22">
          <cell r="B22">
            <v>42401.4375</v>
          </cell>
          <cell r="D22">
            <v>35.130000000000003</v>
          </cell>
        </row>
        <row r="23">
          <cell r="B23">
            <v>42401.458333333336</v>
          </cell>
          <cell r="D23">
            <v>36.11</v>
          </cell>
        </row>
        <row r="24">
          <cell r="B24">
            <v>42401.479166666664</v>
          </cell>
          <cell r="D24">
            <v>36.18</v>
          </cell>
        </row>
        <row r="25">
          <cell r="B25">
            <v>42401.5</v>
          </cell>
          <cell r="D25">
            <v>33.53</v>
          </cell>
        </row>
        <row r="26">
          <cell r="B26">
            <v>42401.520833333336</v>
          </cell>
          <cell r="D26">
            <v>33.770000000000003</v>
          </cell>
        </row>
        <row r="27">
          <cell r="B27">
            <v>42401.541666666664</v>
          </cell>
          <cell r="D27">
            <v>33.97</v>
          </cell>
        </row>
        <row r="28">
          <cell r="B28">
            <v>42401.5625</v>
          </cell>
          <cell r="D28">
            <v>34.29</v>
          </cell>
        </row>
        <row r="29">
          <cell r="B29">
            <v>42401.583333333336</v>
          </cell>
          <cell r="D29">
            <v>34.46</v>
          </cell>
        </row>
        <row r="30">
          <cell r="B30">
            <v>42401.604166666664</v>
          </cell>
          <cell r="D30">
            <v>34.65</v>
          </cell>
        </row>
        <row r="31">
          <cell r="B31">
            <v>42401.625</v>
          </cell>
          <cell r="D31">
            <v>35.61</v>
          </cell>
        </row>
        <row r="32">
          <cell r="B32">
            <v>42401.645833333336</v>
          </cell>
          <cell r="D32">
            <v>34.32</v>
          </cell>
        </row>
        <row r="33">
          <cell r="B33">
            <v>42401.666666666664</v>
          </cell>
          <cell r="D33">
            <v>40.24</v>
          </cell>
        </row>
        <row r="34">
          <cell r="B34">
            <v>42401.6875</v>
          </cell>
          <cell r="D34">
            <v>39.590000000000003</v>
          </cell>
        </row>
        <row r="35">
          <cell r="B35">
            <v>42401.708333333336</v>
          </cell>
          <cell r="D35">
            <v>38.51</v>
          </cell>
        </row>
        <row r="36">
          <cell r="B36">
            <v>42401.729166666664</v>
          </cell>
          <cell r="D36">
            <v>36.39</v>
          </cell>
        </row>
        <row r="37">
          <cell r="B37">
            <v>42401.75</v>
          </cell>
          <cell r="D37">
            <v>36.479999999999997</v>
          </cell>
        </row>
        <row r="38">
          <cell r="B38">
            <v>42401.770833333336</v>
          </cell>
          <cell r="D38">
            <v>34.03</v>
          </cell>
        </row>
        <row r="39">
          <cell r="B39">
            <v>42401.791666666664</v>
          </cell>
          <cell r="D39">
            <v>34.090000000000003</v>
          </cell>
        </row>
        <row r="40">
          <cell r="B40">
            <v>42401.8125</v>
          </cell>
          <cell r="D40">
            <v>33.97</v>
          </cell>
        </row>
        <row r="41">
          <cell r="B41">
            <v>42401.833333333336</v>
          </cell>
          <cell r="D41">
            <v>34.28</v>
          </cell>
        </row>
        <row r="42">
          <cell r="B42">
            <v>42401.854166666664</v>
          </cell>
          <cell r="D42">
            <v>33.31</v>
          </cell>
        </row>
        <row r="43">
          <cell r="B43">
            <v>42401.875</v>
          </cell>
          <cell r="D43">
            <v>31.64</v>
          </cell>
        </row>
        <row r="44">
          <cell r="B44">
            <v>42401.895833333336</v>
          </cell>
          <cell r="D44">
            <v>30.78</v>
          </cell>
        </row>
        <row r="45">
          <cell r="B45">
            <v>42401.916666666664</v>
          </cell>
          <cell r="D45">
            <v>30.3</v>
          </cell>
        </row>
        <row r="46">
          <cell r="B46">
            <v>42401.9375</v>
          </cell>
          <cell r="D46">
            <v>30.81</v>
          </cell>
        </row>
        <row r="47">
          <cell r="B47">
            <v>42401.958333333336</v>
          </cell>
          <cell r="D47">
            <v>30.71</v>
          </cell>
        </row>
        <row r="48">
          <cell r="B48">
            <v>42401.979166666664</v>
          </cell>
          <cell r="D48">
            <v>30.79</v>
          </cell>
        </row>
        <row r="49">
          <cell r="B49">
            <v>42402</v>
          </cell>
          <cell r="D49">
            <v>28.06</v>
          </cell>
        </row>
        <row r="50">
          <cell r="B50">
            <v>42402.020833333336</v>
          </cell>
          <cell r="D50">
            <v>27.59</v>
          </cell>
        </row>
        <row r="51">
          <cell r="B51">
            <v>42402.041666666664</v>
          </cell>
          <cell r="D51">
            <v>26.76</v>
          </cell>
        </row>
        <row r="52">
          <cell r="B52">
            <v>42402.0625</v>
          </cell>
          <cell r="D52">
            <v>25.9</v>
          </cell>
        </row>
        <row r="53">
          <cell r="B53">
            <v>42402.083333333336</v>
          </cell>
          <cell r="D53">
            <v>25.96</v>
          </cell>
        </row>
        <row r="54">
          <cell r="B54">
            <v>42402.104166666664</v>
          </cell>
          <cell r="D54">
            <v>25.91</v>
          </cell>
        </row>
        <row r="55">
          <cell r="B55">
            <v>42402.125</v>
          </cell>
          <cell r="D55">
            <v>25.96</v>
          </cell>
        </row>
        <row r="56">
          <cell r="B56">
            <v>42402.145833333336</v>
          </cell>
          <cell r="D56">
            <v>25.96</v>
          </cell>
        </row>
        <row r="57">
          <cell r="B57">
            <v>42402.166666666664</v>
          </cell>
          <cell r="D57">
            <v>26.77</v>
          </cell>
        </row>
        <row r="58">
          <cell r="B58">
            <v>42402.1875</v>
          </cell>
          <cell r="D58">
            <v>25.19</v>
          </cell>
        </row>
        <row r="59">
          <cell r="B59">
            <v>42402.208333333336</v>
          </cell>
          <cell r="D59">
            <v>28.46</v>
          </cell>
        </row>
        <row r="60">
          <cell r="B60">
            <v>42402.229166666664</v>
          </cell>
          <cell r="D60">
            <v>33.35</v>
          </cell>
        </row>
        <row r="61">
          <cell r="B61">
            <v>42402.25</v>
          </cell>
          <cell r="D61">
            <v>30.06</v>
          </cell>
        </row>
        <row r="62">
          <cell r="B62">
            <v>42402.270833333336</v>
          </cell>
          <cell r="D62">
            <v>33.99</v>
          </cell>
        </row>
        <row r="63">
          <cell r="B63">
            <v>42402.291666666664</v>
          </cell>
          <cell r="D63">
            <v>33.979999999999997</v>
          </cell>
        </row>
        <row r="64">
          <cell r="B64">
            <v>42402.3125</v>
          </cell>
          <cell r="D64">
            <v>32.4</v>
          </cell>
        </row>
        <row r="65">
          <cell r="B65">
            <v>42402.333333333336</v>
          </cell>
          <cell r="D65">
            <v>33.89</v>
          </cell>
        </row>
        <row r="66">
          <cell r="B66">
            <v>42402.354166666664</v>
          </cell>
          <cell r="D66">
            <v>35.299999999999997</v>
          </cell>
        </row>
        <row r="67">
          <cell r="B67">
            <v>42402.375</v>
          </cell>
          <cell r="D67">
            <v>35.299999999999997</v>
          </cell>
        </row>
        <row r="68">
          <cell r="B68">
            <v>42402.395833333336</v>
          </cell>
          <cell r="D68">
            <v>33.97</v>
          </cell>
        </row>
        <row r="69">
          <cell r="B69">
            <v>42402.416666666664</v>
          </cell>
          <cell r="D69">
            <v>38.1</v>
          </cell>
        </row>
        <row r="70">
          <cell r="B70">
            <v>42402.4375</v>
          </cell>
          <cell r="D70">
            <v>36.630000000000003</v>
          </cell>
        </row>
        <row r="71">
          <cell r="B71">
            <v>42402.458333333336</v>
          </cell>
          <cell r="D71">
            <v>42.41</v>
          </cell>
        </row>
        <row r="72">
          <cell r="B72">
            <v>42402.479166666664</v>
          </cell>
          <cell r="D72">
            <v>45.27</v>
          </cell>
        </row>
        <row r="73">
          <cell r="B73">
            <v>42402.5</v>
          </cell>
          <cell r="D73">
            <v>43.82</v>
          </cell>
        </row>
        <row r="74">
          <cell r="B74">
            <v>42402.520833333336</v>
          </cell>
          <cell r="D74">
            <v>43.37</v>
          </cell>
        </row>
        <row r="75">
          <cell r="B75">
            <v>42402.541666666664</v>
          </cell>
          <cell r="D75">
            <v>39.659999999999997</v>
          </cell>
        </row>
        <row r="76">
          <cell r="B76">
            <v>42402.5625</v>
          </cell>
          <cell r="D76">
            <v>40.44</v>
          </cell>
        </row>
        <row r="77">
          <cell r="B77">
            <v>42402.583333333336</v>
          </cell>
          <cell r="D77">
            <v>39.26</v>
          </cell>
        </row>
        <row r="78">
          <cell r="B78">
            <v>42402.604166666664</v>
          </cell>
          <cell r="D78">
            <v>43.89</v>
          </cell>
        </row>
        <row r="79">
          <cell r="B79">
            <v>42402.625</v>
          </cell>
          <cell r="D79">
            <v>48.55</v>
          </cell>
        </row>
        <row r="80">
          <cell r="B80">
            <v>42402.645833333336</v>
          </cell>
          <cell r="D80">
            <v>56.16</v>
          </cell>
        </row>
        <row r="81">
          <cell r="B81">
            <v>42402.666666666664</v>
          </cell>
          <cell r="D81">
            <v>59.33</v>
          </cell>
        </row>
        <row r="82">
          <cell r="B82">
            <v>42402.6875</v>
          </cell>
          <cell r="D82">
            <v>64.61</v>
          </cell>
        </row>
        <row r="83">
          <cell r="B83">
            <v>42402.708333333336</v>
          </cell>
          <cell r="D83">
            <v>50.04</v>
          </cell>
        </row>
        <row r="84">
          <cell r="B84">
            <v>42402.729166666664</v>
          </cell>
          <cell r="D84">
            <v>33.92</v>
          </cell>
        </row>
        <row r="85">
          <cell r="B85">
            <v>42402.75</v>
          </cell>
          <cell r="D85">
            <v>33.97</v>
          </cell>
        </row>
        <row r="86">
          <cell r="B86">
            <v>42402.770833333336</v>
          </cell>
          <cell r="D86">
            <v>33.76</v>
          </cell>
        </row>
        <row r="87">
          <cell r="B87">
            <v>42402.791666666664</v>
          </cell>
          <cell r="D87">
            <v>33.72</v>
          </cell>
        </row>
        <row r="88">
          <cell r="B88">
            <v>42402.8125</v>
          </cell>
          <cell r="D88">
            <v>34.450000000000003</v>
          </cell>
        </row>
        <row r="89">
          <cell r="B89">
            <v>42402.833333333336</v>
          </cell>
          <cell r="D89">
            <v>37.65</v>
          </cell>
        </row>
        <row r="90">
          <cell r="B90">
            <v>42402.854166666664</v>
          </cell>
          <cell r="D90">
            <v>33.96</v>
          </cell>
        </row>
        <row r="91">
          <cell r="B91">
            <v>42402.875</v>
          </cell>
          <cell r="D91">
            <v>31.95</v>
          </cell>
        </row>
        <row r="92">
          <cell r="B92">
            <v>42402.895833333336</v>
          </cell>
          <cell r="D92">
            <v>30.74</v>
          </cell>
        </row>
        <row r="93">
          <cell r="B93">
            <v>42402.916666666664</v>
          </cell>
          <cell r="D93">
            <v>26.97</v>
          </cell>
        </row>
        <row r="94">
          <cell r="B94">
            <v>42402.9375</v>
          </cell>
          <cell r="D94">
            <v>31.98</v>
          </cell>
        </row>
        <row r="95">
          <cell r="B95">
            <v>42402.958333333336</v>
          </cell>
          <cell r="D95">
            <v>31.62</v>
          </cell>
        </row>
        <row r="96">
          <cell r="B96">
            <v>42402.979166666664</v>
          </cell>
          <cell r="D96">
            <v>33.25</v>
          </cell>
        </row>
        <row r="97">
          <cell r="B97">
            <v>42403</v>
          </cell>
          <cell r="D97">
            <v>30.61</v>
          </cell>
        </row>
        <row r="98">
          <cell r="B98">
            <v>42403.020833333336</v>
          </cell>
          <cell r="D98">
            <v>27.68</v>
          </cell>
        </row>
        <row r="99">
          <cell r="B99">
            <v>42403.041666666664</v>
          </cell>
          <cell r="D99">
            <v>27.78</v>
          </cell>
        </row>
        <row r="100">
          <cell r="B100">
            <v>42403.0625</v>
          </cell>
          <cell r="D100">
            <v>26.01</v>
          </cell>
        </row>
        <row r="101">
          <cell r="B101">
            <v>42403.083333333336</v>
          </cell>
          <cell r="D101">
            <v>25.97</v>
          </cell>
        </row>
        <row r="102">
          <cell r="B102">
            <v>42403.104166666664</v>
          </cell>
          <cell r="D102">
            <v>25.95</v>
          </cell>
        </row>
        <row r="103">
          <cell r="B103">
            <v>42403.125</v>
          </cell>
          <cell r="D103">
            <v>25.96</v>
          </cell>
        </row>
        <row r="104">
          <cell r="B104">
            <v>42403.145833333336</v>
          </cell>
          <cell r="D104">
            <v>25.96</v>
          </cell>
        </row>
        <row r="105">
          <cell r="B105">
            <v>42403.166666666664</v>
          </cell>
          <cell r="D105">
            <v>25.96</v>
          </cell>
        </row>
        <row r="106">
          <cell r="B106">
            <v>42403.1875</v>
          </cell>
          <cell r="D106">
            <v>25.97</v>
          </cell>
        </row>
        <row r="107">
          <cell r="B107">
            <v>42403.208333333336</v>
          </cell>
          <cell r="D107">
            <v>28.58</v>
          </cell>
        </row>
        <row r="108">
          <cell r="B108">
            <v>42403.229166666664</v>
          </cell>
          <cell r="D108">
            <v>33.6</v>
          </cell>
        </row>
        <row r="109">
          <cell r="B109">
            <v>42403.25</v>
          </cell>
          <cell r="D109">
            <v>31.88</v>
          </cell>
        </row>
        <row r="110">
          <cell r="B110">
            <v>42403.270833333336</v>
          </cell>
          <cell r="D110">
            <v>33.909999999999997</v>
          </cell>
        </row>
        <row r="111">
          <cell r="B111">
            <v>42403.291666666664</v>
          </cell>
          <cell r="D111">
            <v>37.74</v>
          </cell>
        </row>
        <row r="112">
          <cell r="B112">
            <v>42403.3125</v>
          </cell>
          <cell r="D112">
            <v>33.29</v>
          </cell>
        </row>
        <row r="113">
          <cell r="B113">
            <v>42403.333333333336</v>
          </cell>
          <cell r="D113">
            <v>33.96</v>
          </cell>
        </row>
        <row r="114">
          <cell r="B114">
            <v>42403.354166666664</v>
          </cell>
          <cell r="D114">
            <v>34.26</v>
          </cell>
        </row>
        <row r="115">
          <cell r="B115">
            <v>42403.375</v>
          </cell>
          <cell r="D115">
            <v>33.97</v>
          </cell>
        </row>
        <row r="116">
          <cell r="B116">
            <v>42403.395833333336</v>
          </cell>
          <cell r="D116">
            <v>33.97</v>
          </cell>
        </row>
        <row r="117">
          <cell r="B117">
            <v>42403.416666666664</v>
          </cell>
          <cell r="D117">
            <v>33.97</v>
          </cell>
        </row>
        <row r="118">
          <cell r="B118">
            <v>42403.4375</v>
          </cell>
          <cell r="D118">
            <v>34.56</v>
          </cell>
        </row>
        <row r="119">
          <cell r="B119">
            <v>42403.458333333336</v>
          </cell>
          <cell r="D119">
            <v>34.369999999999997</v>
          </cell>
        </row>
        <row r="120">
          <cell r="B120">
            <v>42403.479166666664</v>
          </cell>
          <cell r="D120">
            <v>35.24</v>
          </cell>
        </row>
        <row r="121">
          <cell r="B121">
            <v>42403.5</v>
          </cell>
          <cell r="D121">
            <v>33.97</v>
          </cell>
        </row>
        <row r="122">
          <cell r="B122">
            <v>42403.520833333336</v>
          </cell>
          <cell r="D122">
            <v>36.4</v>
          </cell>
        </row>
        <row r="123">
          <cell r="B123">
            <v>42403.541666666664</v>
          </cell>
          <cell r="D123">
            <v>35.32</v>
          </cell>
        </row>
        <row r="124">
          <cell r="B124">
            <v>42403.5625</v>
          </cell>
          <cell r="D124">
            <v>33.97</v>
          </cell>
        </row>
        <row r="125">
          <cell r="B125">
            <v>42403.583333333336</v>
          </cell>
          <cell r="D125">
            <v>33.97</v>
          </cell>
        </row>
        <row r="126">
          <cell r="B126">
            <v>42403.604166666664</v>
          </cell>
          <cell r="D126">
            <v>35.96</v>
          </cell>
        </row>
        <row r="127">
          <cell r="B127">
            <v>42403.625</v>
          </cell>
          <cell r="D127">
            <v>39.590000000000003</v>
          </cell>
        </row>
        <row r="128">
          <cell r="B128">
            <v>42403.645833333336</v>
          </cell>
          <cell r="D128">
            <v>35.57</v>
          </cell>
        </row>
        <row r="129">
          <cell r="B129">
            <v>42403.666666666664</v>
          </cell>
          <cell r="D129">
            <v>34.69</v>
          </cell>
        </row>
        <row r="130">
          <cell r="B130">
            <v>42403.6875</v>
          </cell>
          <cell r="D130">
            <v>34.520000000000003</v>
          </cell>
        </row>
        <row r="131">
          <cell r="B131">
            <v>42403.708333333336</v>
          </cell>
          <cell r="D131">
            <v>33.96</v>
          </cell>
        </row>
        <row r="132">
          <cell r="B132">
            <v>42403.729166666664</v>
          </cell>
          <cell r="D132">
            <v>33.950000000000003</v>
          </cell>
        </row>
        <row r="133">
          <cell r="B133">
            <v>42403.75</v>
          </cell>
          <cell r="D133">
            <v>32.9</v>
          </cell>
        </row>
        <row r="134">
          <cell r="B134">
            <v>42403.770833333336</v>
          </cell>
          <cell r="D134">
            <v>30.82</v>
          </cell>
        </row>
        <row r="135">
          <cell r="B135">
            <v>42403.791666666664</v>
          </cell>
          <cell r="D135">
            <v>33.96</v>
          </cell>
        </row>
        <row r="136">
          <cell r="B136">
            <v>42403.8125</v>
          </cell>
          <cell r="D136">
            <v>33.97</v>
          </cell>
        </row>
        <row r="137">
          <cell r="B137">
            <v>42403.833333333336</v>
          </cell>
          <cell r="D137">
            <v>33.97</v>
          </cell>
        </row>
        <row r="138">
          <cell r="B138">
            <v>42403.854166666664</v>
          </cell>
          <cell r="D138">
            <v>33.43</v>
          </cell>
        </row>
        <row r="139">
          <cell r="B139">
            <v>42403.875</v>
          </cell>
          <cell r="D139">
            <v>33.96</v>
          </cell>
        </row>
        <row r="140">
          <cell r="B140">
            <v>42403.895833333336</v>
          </cell>
          <cell r="D140">
            <v>30.79</v>
          </cell>
        </row>
        <row r="141">
          <cell r="B141">
            <v>42403.916666666664</v>
          </cell>
          <cell r="D141">
            <v>29.81</v>
          </cell>
        </row>
        <row r="142">
          <cell r="B142">
            <v>42403.9375</v>
          </cell>
          <cell r="D142">
            <v>31.85</v>
          </cell>
        </row>
        <row r="143">
          <cell r="B143">
            <v>42403.958333333336</v>
          </cell>
          <cell r="D143">
            <v>29.64</v>
          </cell>
        </row>
        <row r="144">
          <cell r="B144">
            <v>42403.979166666664</v>
          </cell>
          <cell r="D144">
            <v>29.99</v>
          </cell>
        </row>
        <row r="145">
          <cell r="B145">
            <v>42404</v>
          </cell>
          <cell r="D145">
            <v>27.57</v>
          </cell>
        </row>
        <row r="146">
          <cell r="B146">
            <v>42404.020833333336</v>
          </cell>
          <cell r="D146">
            <v>28.38</v>
          </cell>
        </row>
        <row r="147">
          <cell r="B147">
            <v>42404.041666666664</v>
          </cell>
          <cell r="D147">
            <v>28.67</v>
          </cell>
        </row>
        <row r="148">
          <cell r="B148">
            <v>42404.0625</v>
          </cell>
          <cell r="D148">
            <v>25.96</v>
          </cell>
        </row>
        <row r="149">
          <cell r="B149">
            <v>42404.083333333336</v>
          </cell>
          <cell r="D149">
            <v>25.96</v>
          </cell>
        </row>
        <row r="150">
          <cell r="B150">
            <v>42404.104166666664</v>
          </cell>
          <cell r="D150">
            <v>25.96</v>
          </cell>
        </row>
        <row r="151">
          <cell r="B151">
            <v>42404.125</v>
          </cell>
          <cell r="D151">
            <v>25.45</v>
          </cell>
        </row>
        <row r="152">
          <cell r="B152">
            <v>42404.145833333336</v>
          </cell>
          <cell r="D152">
            <v>25.96</v>
          </cell>
        </row>
        <row r="153">
          <cell r="B153">
            <v>42404.166666666664</v>
          </cell>
          <cell r="D153">
            <v>25.96</v>
          </cell>
        </row>
        <row r="154">
          <cell r="B154">
            <v>42404.1875</v>
          </cell>
          <cell r="D154">
            <v>26.06</v>
          </cell>
        </row>
        <row r="155">
          <cell r="B155">
            <v>42404.208333333336</v>
          </cell>
          <cell r="D155">
            <v>29.26</v>
          </cell>
        </row>
        <row r="156">
          <cell r="B156">
            <v>42404.229166666664</v>
          </cell>
          <cell r="D156">
            <v>38.61</v>
          </cell>
        </row>
        <row r="157">
          <cell r="B157">
            <v>42404.25</v>
          </cell>
          <cell r="D157">
            <v>29.58</v>
          </cell>
        </row>
        <row r="158">
          <cell r="B158">
            <v>42404.270833333336</v>
          </cell>
          <cell r="D158">
            <v>33.479999999999997</v>
          </cell>
        </row>
        <row r="159">
          <cell r="B159">
            <v>42404.291666666664</v>
          </cell>
          <cell r="D159">
            <v>35.200000000000003</v>
          </cell>
        </row>
        <row r="160">
          <cell r="B160">
            <v>42404.3125</v>
          </cell>
          <cell r="D160">
            <v>30.8</v>
          </cell>
        </row>
        <row r="161">
          <cell r="B161">
            <v>42404.333333333336</v>
          </cell>
          <cell r="D161">
            <v>31.32</v>
          </cell>
        </row>
        <row r="162">
          <cell r="B162">
            <v>42404.354166666664</v>
          </cell>
          <cell r="D162">
            <v>32.39</v>
          </cell>
        </row>
        <row r="163">
          <cell r="B163">
            <v>42404.375</v>
          </cell>
          <cell r="D163">
            <v>34.01</v>
          </cell>
        </row>
        <row r="164">
          <cell r="B164">
            <v>42404.395833333336</v>
          </cell>
          <cell r="D164">
            <v>34.46</v>
          </cell>
        </row>
        <row r="165">
          <cell r="B165">
            <v>42404.416666666664</v>
          </cell>
          <cell r="D165">
            <v>32.4</v>
          </cell>
        </row>
        <row r="166">
          <cell r="B166">
            <v>42404.4375</v>
          </cell>
          <cell r="D166">
            <v>33.92</v>
          </cell>
        </row>
        <row r="167">
          <cell r="B167">
            <v>42404.458333333336</v>
          </cell>
          <cell r="D167">
            <v>33.380000000000003</v>
          </cell>
        </row>
        <row r="168">
          <cell r="B168">
            <v>42404.479166666664</v>
          </cell>
          <cell r="D168">
            <v>31.31</v>
          </cell>
        </row>
        <row r="169">
          <cell r="B169">
            <v>42404.5</v>
          </cell>
          <cell r="D169">
            <v>32.36</v>
          </cell>
        </row>
        <row r="170">
          <cell r="B170">
            <v>42404.520833333336</v>
          </cell>
          <cell r="D170">
            <v>31.31</v>
          </cell>
        </row>
        <row r="171">
          <cell r="B171">
            <v>42404.541666666664</v>
          </cell>
          <cell r="D171">
            <v>32.07</v>
          </cell>
        </row>
        <row r="172">
          <cell r="B172">
            <v>42404.5625</v>
          </cell>
          <cell r="D172">
            <v>32.14</v>
          </cell>
        </row>
        <row r="173">
          <cell r="B173">
            <v>42404.583333333336</v>
          </cell>
          <cell r="D173">
            <v>31.31</v>
          </cell>
        </row>
        <row r="174">
          <cell r="B174">
            <v>42404.604166666664</v>
          </cell>
          <cell r="D174">
            <v>31.83</v>
          </cell>
        </row>
        <row r="175">
          <cell r="B175">
            <v>42404.625</v>
          </cell>
          <cell r="D175">
            <v>30.84</v>
          </cell>
        </row>
        <row r="176">
          <cell r="B176">
            <v>42404.645833333336</v>
          </cell>
          <cell r="D176">
            <v>31.31</v>
          </cell>
        </row>
        <row r="177">
          <cell r="B177">
            <v>42404.666666666664</v>
          </cell>
          <cell r="D177">
            <v>29.58</v>
          </cell>
        </row>
        <row r="178">
          <cell r="B178">
            <v>42404.6875</v>
          </cell>
          <cell r="D178">
            <v>31.32</v>
          </cell>
        </row>
        <row r="179">
          <cell r="B179">
            <v>42404.708333333336</v>
          </cell>
          <cell r="D179">
            <v>33.4</v>
          </cell>
        </row>
        <row r="180">
          <cell r="B180">
            <v>42404.729166666664</v>
          </cell>
          <cell r="D180">
            <v>31.32</v>
          </cell>
        </row>
        <row r="181">
          <cell r="B181">
            <v>42404.75</v>
          </cell>
          <cell r="D181">
            <v>30.79</v>
          </cell>
        </row>
        <row r="182">
          <cell r="B182">
            <v>42404.770833333336</v>
          </cell>
          <cell r="D182">
            <v>30.79</v>
          </cell>
        </row>
        <row r="183">
          <cell r="B183">
            <v>42404.791666666664</v>
          </cell>
          <cell r="D183">
            <v>30.79</v>
          </cell>
        </row>
        <row r="184">
          <cell r="B184">
            <v>42404.8125</v>
          </cell>
          <cell r="D184">
            <v>30.8</v>
          </cell>
        </row>
        <row r="185">
          <cell r="B185">
            <v>42404.833333333336</v>
          </cell>
          <cell r="D185">
            <v>30.85</v>
          </cell>
        </row>
        <row r="186">
          <cell r="B186">
            <v>42404.854166666664</v>
          </cell>
          <cell r="D186">
            <v>30.79</v>
          </cell>
        </row>
        <row r="187">
          <cell r="B187">
            <v>42404.875</v>
          </cell>
          <cell r="D187">
            <v>30.49</v>
          </cell>
        </row>
        <row r="188">
          <cell r="B188">
            <v>42404.895833333336</v>
          </cell>
          <cell r="D188">
            <v>30.72</v>
          </cell>
        </row>
        <row r="189">
          <cell r="B189">
            <v>42404.916666666664</v>
          </cell>
          <cell r="D189">
            <v>28.68</v>
          </cell>
        </row>
        <row r="190">
          <cell r="B190">
            <v>42404.9375</v>
          </cell>
          <cell r="D190">
            <v>29.9</v>
          </cell>
        </row>
        <row r="191">
          <cell r="B191">
            <v>42404.958333333336</v>
          </cell>
          <cell r="D191">
            <v>30.22</v>
          </cell>
        </row>
        <row r="192">
          <cell r="B192">
            <v>42404.979166666664</v>
          </cell>
          <cell r="D192">
            <v>29.19</v>
          </cell>
        </row>
        <row r="193">
          <cell r="B193">
            <v>42405</v>
          </cell>
          <cell r="D193">
            <v>27.51</v>
          </cell>
        </row>
        <row r="194">
          <cell r="B194">
            <v>42405.020833333336</v>
          </cell>
          <cell r="D194">
            <v>28.32</v>
          </cell>
        </row>
        <row r="195">
          <cell r="B195">
            <v>42405.041666666664</v>
          </cell>
          <cell r="D195">
            <v>25.97</v>
          </cell>
        </row>
        <row r="196">
          <cell r="B196">
            <v>42405.0625</v>
          </cell>
          <cell r="D196">
            <v>25.96</v>
          </cell>
        </row>
        <row r="197">
          <cell r="B197">
            <v>42405.083333333336</v>
          </cell>
          <cell r="D197">
            <v>25.96</v>
          </cell>
        </row>
        <row r="198">
          <cell r="B198">
            <v>42405.104166666664</v>
          </cell>
          <cell r="D198">
            <v>25.78</v>
          </cell>
        </row>
        <row r="199">
          <cell r="B199">
            <v>42405.125</v>
          </cell>
          <cell r="D199">
            <v>25.96</v>
          </cell>
        </row>
        <row r="200">
          <cell r="B200">
            <v>42405.145833333336</v>
          </cell>
          <cell r="D200">
            <v>25.96</v>
          </cell>
        </row>
        <row r="201">
          <cell r="B201">
            <v>42405.166666666664</v>
          </cell>
          <cell r="D201">
            <v>25.96</v>
          </cell>
        </row>
        <row r="202">
          <cell r="B202">
            <v>42405.1875</v>
          </cell>
          <cell r="D202">
            <v>25.96</v>
          </cell>
        </row>
        <row r="203">
          <cell r="B203">
            <v>42405.208333333336</v>
          </cell>
          <cell r="D203">
            <v>25.96</v>
          </cell>
        </row>
        <row r="204">
          <cell r="B204">
            <v>42405.229166666664</v>
          </cell>
          <cell r="D204">
            <v>30.3</v>
          </cell>
        </row>
        <row r="205">
          <cell r="B205">
            <v>42405.25</v>
          </cell>
          <cell r="D205">
            <v>30.79</v>
          </cell>
        </row>
        <row r="206">
          <cell r="B206">
            <v>42405.270833333336</v>
          </cell>
          <cell r="D206">
            <v>31.66</v>
          </cell>
        </row>
        <row r="207">
          <cell r="B207">
            <v>42405.291666666664</v>
          </cell>
          <cell r="D207">
            <v>34.01</v>
          </cell>
        </row>
        <row r="208">
          <cell r="B208">
            <v>42405.3125</v>
          </cell>
          <cell r="D208">
            <v>34.01</v>
          </cell>
        </row>
        <row r="209">
          <cell r="B209">
            <v>42405.333333333336</v>
          </cell>
          <cell r="D209">
            <v>33.979999999999997</v>
          </cell>
        </row>
        <row r="210">
          <cell r="B210">
            <v>42405.354166666664</v>
          </cell>
          <cell r="D210">
            <v>34.01</v>
          </cell>
        </row>
        <row r="211">
          <cell r="B211">
            <v>42405.375</v>
          </cell>
          <cell r="D211">
            <v>33.96</v>
          </cell>
        </row>
        <row r="212">
          <cell r="B212">
            <v>42405.395833333336</v>
          </cell>
          <cell r="D212">
            <v>33.96</v>
          </cell>
        </row>
        <row r="213">
          <cell r="B213">
            <v>42405.416666666664</v>
          </cell>
          <cell r="D213">
            <v>33.96</v>
          </cell>
        </row>
        <row r="214">
          <cell r="B214">
            <v>42405.4375</v>
          </cell>
          <cell r="D214">
            <v>33.99</v>
          </cell>
        </row>
        <row r="215">
          <cell r="B215">
            <v>42405.458333333336</v>
          </cell>
          <cell r="D215">
            <v>33.979999999999997</v>
          </cell>
        </row>
        <row r="216">
          <cell r="B216">
            <v>42405.479166666664</v>
          </cell>
          <cell r="D216">
            <v>34.21</v>
          </cell>
        </row>
        <row r="217">
          <cell r="B217">
            <v>42405.5</v>
          </cell>
          <cell r="D217">
            <v>33.96</v>
          </cell>
        </row>
        <row r="218">
          <cell r="B218">
            <v>42405.520833333336</v>
          </cell>
          <cell r="D218">
            <v>33.97</v>
          </cell>
        </row>
        <row r="219">
          <cell r="B219">
            <v>42405.541666666664</v>
          </cell>
          <cell r="D219">
            <v>35.1</v>
          </cell>
        </row>
        <row r="220">
          <cell r="B220">
            <v>42405.5625</v>
          </cell>
          <cell r="D220">
            <v>34.01</v>
          </cell>
        </row>
        <row r="221">
          <cell r="B221">
            <v>42405.583333333336</v>
          </cell>
          <cell r="D221">
            <v>34.01</v>
          </cell>
        </row>
        <row r="222">
          <cell r="B222">
            <v>42405.604166666664</v>
          </cell>
          <cell r="D222">
            <v>33.99</v>
          </cell>
        </row>
        <row r="223">
          <cell r="B223">
            <v>42405.625</v>
          </cell>
          <cell r="D223">
            <v>34</v>
          </cell>
        </row>
        <row r="224">
          <cell r="B224">
            <v>42405.645833333336</v>
          </cell>
          <cell r="D224">
            <v>33.979999999999997</v>
          </cell>
        </row>
        <row r="225">
          <cell r="B225">
            <v>42405.666666666664</v>
          </cell>
          <cell r="D225">
            <v>33.96</v>
          </cell>
        </row>
        <row r="226">
          <cell r="B226">
            <v>42405.6875</v>
          </cell>
          <cell r="D226">
            <v>33.950000000000003</v>
          </cell>
        </row>
        <row r="227">
          <cell r="B227">
            <v>42405.708333333336</v>
          </cell>
          <cell r="D227">
            <v>33.979999999999997</v>
          </cell>
        </row>
        <row r="228">
          <cell r="B228">
            <v>42405.729166666664</v>
          </cell>
          <cell r="D228">
            <v>33.9</v>
          </cell>
        </row>
        <row r="229">
          <cell r="B229">
            <v>42405.75</v>
          </cell>
          <cell r="D229">
            <v>33.89</v>
          </cell>
        </row>
        <row r="230">
          <cell r="B230">
            <v>42405.770833333336</v>
          </cell>
          <cell r="D230">
            <v>31.29</v>
          </cell>
        </row>
        <row r="231">
          <cell r="B231">
            <v>42405.791666666664</v>
          </cell>
          <cell r="D231">
            <v>31.88</v>
          </cell>
        </row>
        <row r="232">
          <cell r="B232">
            <v>42405.8125</v>
          </cell>
          <cell r="D232">
            <v>30.79</v>
          </cell>
        </row>
        <row r="233">
          <cell r="B233">
            <v>42405.833333333336</v>
          </cell>
          <cell r="D233">
            <v>30.8</v>
          </cell>
        </row>
        <row r="234">
          <cell r="B234">
            <v>42405.854166666664</v>
          </cell>
          <cell r="D234">
            <v>30.78</v>
          </cell>
        </row>
        <row r="235">
          <cell r="B235">
            <v>42405.875</v>
          </cell>
          <cell r="D235">
            <v>30.74</v>
          </cell>
        </row>
        <row r="236">
          <cell r="B236">
            <v>42405.895833333336</v>
          </cell>
          <cell r="D236">
            <v>29.86</v>
          </cell>
        </row>
        <row r="237">
          <cell r="B237">
            <v>42405.916666666664</v>
          </cell>
          <cell r="D237">
            <v>25.99</v>
          </cell>
        </row>
        <row r="238">
          <cell r="B238">
            <v>42405.9375</v>
          </cell>
          <cell r="D238">
            <v>31.89</v>
          </cell>
        </row>
        <row r="239">
          <cell r="B239">
            <v>42405.958333333336</v>
          </cell>
          <cell r="D239">
            <v>30.11</v>
          </cell>
        </row>
        <row r="240">
          <cell r="B240">
            <v>42405.979166666664</v>
          </cell>
          <cell r="D240">
            <v>30.78</v>
          </cell>
        </row>
        <row r="241">
          <cell r="B241">
            <v>42406</v>
          </cell>
          <cell r="D241">
            <v>31.21</v>
          </cell>
        </row>
        <row r="242">
          <cell r="B242">
            <v>42406.020833333336</v>
          </cell>
          <cell r="D242">
            <v>25.69</v>
          </cell>
        </row>
        <row r="243">
          <cell r="B243">
            <v>42406.041666666664</v>
          </cell>
          <cell r="D243">
            <v>27.62</v>
          </cell>
        </row>
        <row r="244">
          <cell r="B244">
            <v>42406.0625</v>
          </cell>
          <cell r="D244">
            <v>25.96</v>
          </cell>
        </row>
        <row r="245">
          <cell r="B245">
            <v>42406.083333333336</v>
          </cell>
          <cell r="D245">
            <v>25.9</v>
          </cell>
        </row>
        <row r="246">
          <cell r="B246">
            <v>42406.104166666664</v>
          </cell>
          <cell r="D246">
            <v>25.96</v>
          </cell>
        </row>
        <row r="247">
          <cell r="B247">
            <v>42406.125</v>
          </cell>
          <cell r="D247">
            <v>25.93</v>
          </cell>
        </row>
        <row r="248">
          <cell r="B248">
            <v>42406.145833333336</v>
          </cell>
          <cell r="D248">
            <v>25.96</v>
          </cell>
        </row>
        <row r="249">
          <cell r="B249">
            <v>42406.166666666664</v>
          </cell>
          <cell r="D249">
            <v>26.64</v>
          </cell>
        </row>
        <row r="250">
          <cell r="B250">
            <v>42406.1875</v>
          </cell>
          <cell r="D250">
            <v>25.96</v>
          </cell>
        </row>
        <row r="251">
          <cell r="B251">
            <v>42406.208333333336</v>
          </cell>
          <cell r="D251">
            <v>25.96</v>
          </cell>
        </row>
        <row r="252">
          <cell r="B252">
            <v>42406.229166666664</v>
          </cell>
          <cell r="D252">
            <v>25.97</v>
          </cell>
        </row>
        <row r="253">
          <cell r="B253">
            <v>42406.25</v>
          </cell>
          <cell r="D253">
            <v>25.96</v>
          </cell>
        </row>
        <row r="254">
          <cell r="B254">
            <v>42406.270833333336</v>
          </cell>
          <cell r="D254">
            <v>25.96</v>
          </cell>
        </row>
        <row r="255">
          <cell r="B255">
            <v>42406.291666666664</v>
          </cell>
          <cell r="D255">
            <v>28.76</v>
          </cell>
        </row>
        <row r="256">
          <cell r="B256">
            <v>42406.3125</v>
          </cell>
          <cell r="D256">
            <v>30.76</v>
          </cell>
        </row>
        <row r="257">
          <cell r="B257">
            <v>42406.333333333336</v>
          </cell>
          <cell r="D257">
            <v>28.83</v>
          </cell>
        </row>
        <row r="258">
          <cell r="B258">
            <v>42406.354166666664</v>
          </cell>
          <cell r="D258">
            <v>30.78</v>
          </cell>
        </row>
        <row r="259">
          <cell r="B259">
            <v>42406.375</v>
          </cell>
          <cell r="D259">
            <v>30.78</v>
          </cell>
        </row>
        <row r="260">
          <cell r="B260">
            <v>42406.395833333336</v>
          </cell>
          <cell r="D260">
            <v>30.8</v>
          </cell>
        </row>
        <row r="261">
          <cell r="B261">
            <v>42406.416666666664</v>
          </cell>
          <cell r="D261">
            <v>30.8</v>
          </cell>
        </row>
        <row r="262">
          <cell r="B262">
            <v>42406.4375</v>
          </cell>
          <cell r="D262">
            <v>30.8</v>
          </cell>
        </row>
        <row r="263">
          <cell r="B263">
            <v>42406.458333333336</v>
          </cell>
          <cell r="D263">
            <v>30.84</v>
          </cell>
        </row>
        <row r="264">
          <cell r="B264">
            <v>42406.479166666664</v>
          </cell>
          <cell r="D264">
            <v>30.8</v>
          </cell>
        </row>
        <row r="265">
          <cell r="B265">
            <v>42406.5</v>
          </cell>
          <cell r="D265">
            <v>30.8</v>
          </cell>
        </row>
        <row r="266">
          <cell r="B266">
            <v>42406.520833333336</v>
          </cell>
          <cell r="D266">
            <v>31.32</v>
          </cell>
        </row>
        <row r="267">
          <cell r="B267">
            <v>42406.541666666664</v>
          </cell>
          <cell r="D267">
            <v>33.21</v>
          </cell>
        </row>
        <row r="268">
          <cell r="B268">
            <v>42406.5625</v>
          </cell>
          <cell r="D268">
            <v>33.36</v>
          </cell>
        </row>
        <row r="269">
          <cell r="B269">
            <v>42406.583333333336</v>
          </cell>
          <cell r="D269">
            <v>31.56</v>
          </cell>
        </row>
        <row r="270">
          <cell r="B270">
            <v>42406.604166666664</v>
          </cell>
          <cell r="D270">
            <v>31.56</v>
          </cell>
        </row>
        <row r="271">
          <cell r="B271">
            <v>42406.625</v>
          </cell>
          <cell r="D271">
            <v>32.86</v>
          </cell>
        </row>
        <row r="272">
          <cell r="B272">
            <v>42406.645833333336</v>
          </cell>
          <cell r="D272">
            <v>33.409999999999997</v>
          </cell>
        </row>
        <row r="273">
          <cell r="B273">
            <v>42406.666666666664</v>
          </cell>
          <cell r="D273">
            <v>33.950000000000003</v>
          </cell>
        </row>
        <row r="274">
          <cell r="B274">
            <v>42406.6875</v>
          </cell>
          <cell r="D274">
            <v>34.01</v>
          </cell>
        </row>
        <row r="275">
          <cell r="B275">
            <v>42406.708333333336</v>
          </cell>
          <cell r="D275">
            <v>39.74</v>
          </cell>
        </row>
        <row r="276">
          <cell r="B276">
            <v>42406.729166666664</v>
          </cell>
          <cell r="D276">
            <v>38.229999999999997</v>
          </cell>
        </row>
        <row r="277">
          <cell r="B277">
            <v>42406.75</v>
          </cell>
          <cell r="D277">
            <v>34.19</v>
          </cell>
        </row>
        <row r="278">
          <cell r="B278">
            <v>42406.770833333336</v>
          </cell>
          <cell r="D278">
            <v>34.01</v>
          </cell>
        </row>
        <row r="279">
          <cell r="B279">
            <v>42406.791666666664</v>
          </cell>
          <cell r="D279">
            <v>34.049999999999997</v>
          </cell>
        </row>
        <row r="280">
          <cell r="B280">
            <v>42406.8125</v>
          </cell>
          <cell r="D280">
            <v>34</v>
          </cell>
        </row>
        <row r="281">
          <cell r="B281">
            <v>42406.833333333336</v>
          </cell>
          <cell r="D281">
            <v>33.93</v>
          </cell>
        </row>
        <row r="282">
          <cell r="B282">
            <v>42406.854166666664</v>
          </cell>
          <cell r="D282">
            <v>33.72</v>
          </cell>
        </row>
        <row r="283">
          <cell r="B283">
            <v>42406.875</v>
          </cell>
          <cell r="D283">
            <v>31.56</v>
          </cell>
        </row>
        <row r="284">
          <cell r="B284">
            <v>42406.895833333336</v>
          </cell>
          <cell r="D284">
            <v>30.85</v>
          </cell>
        </row>
        <row r="285">
          <cell r="B285">
            <v>42406.916666666664</v>
          </cell>
          <cell r="D285">
            <v>30.79</v>
          </cell>
        </row>
        <row r="286">
          <cell r="B286">
            <v>42406.9375</v>
          </cell>
          <cell r="D286">
            <v>30.79</v>
          </cell>
        </row>
        <row r="287">
          <cell r="B287">
            <v>42406.958333333336</v>
          </cell>
          <cell r="D287">
            <v>31.04</v>
          </cell>
        </row>
        <row r="288">
          <cell r="B288">
            <v>42406.979166666664</v>
          </cell>
          <cell r="D288">
            <v>33.119999999999997</v>
          </cell>
        </row>
        <row r="289">
          <cell r="B289">
            <v>42407</v>
          </cell>
          <cell r="D289">
            <v>32.21</v>
          </cell>
        </row>
        <row r="290">
          <cell r="B290">
            <v>42407.020833333336</v>
          </cell>
          <cell r="D290">
            <v>29.72</v>
          </cell>
        </row>
        <row r="291">
          <cell r="B291">
            <v>42407.041666666664</v>
          </cell>
          <cell r="D291">
            <v>29.98</v>
          </cell>
        </row>
        <row r="292">
          <cell r="B292">
            <v>42407.0625</v>
          </cell>
          <cell r="D292">
            <v>29.97</v>
          </cell>
        </row>
        <row r="293">
          <cell r="B293">
            <v>42407.083333333336</v>
          </cell>
          <cell r="D293">
            <v>30.53</v>
          </cell>
        </row>
        <row r="294">
          <cell r="B294">
            <v>42407.104166666664</v>
          </cell>
          <cell r="D294">
            <v>30.75</v>
          </cell>
        </row>
        <row r="295">
          <cell r="B295">
            <v>42407.125</v>
          </cell>
          <cell r="D295">
            <v>28.97</v>
          </cell>
        </row>
        <row r="296">
          <cell r="B296">
            <v>42407.145833333336</v>
          </cell>
          <cell r="D296">
            <v>27.75</v>
          </cell>
        </row>
        <row r="297">
          <cell r="B297">
            <v>42407.166666666664</v>
          </cell>
          <cell r="D297">
            <v>26.71</v>
          </cell>
        </row>
        <row r="298">
          <cell r="B298">
            <v>42407.1875</v>
          </cell>
          <cell r="D298">
            <v>29.64</v>
          </cell>
        </row>
        <row r="299">
          <cell r="B299">
            <v>42407.208333333336</v>
          </cell>
          <cell r="D299">
            <v>29.61</v>
          </cell>
        </row>
        <row r="300">
          <cell r="B300">
            <v>42407.229166666664</v>
          </cell>
          <cell r="D300">
            <v>30.75</v>
          </cell>
        </row>
        <row r="301">
          <cell r="B301">
            <v>42407.25</v>
          </cell>
          <cell r="D301">
            <v>25.96</v>
          </cell>
        </row>
        <row r="302">
          <cell r="B302">
            <v>42407.270833333336</v>
          </cell>
          <cell r="D302">
            <v>25.96</v>
          </cell>
        </row>
        <row r="303">
          <cell r="B303">
            <v>42407.291666666664</v>
          </cell>
          <cell r="D303">
            <v>27.58</v>
          </cell>
        </row>
        <row r="304">
          <cell r="B304">
            <v>42407.3125</v>
          </cell>
          <cell r="D304">
            <v>30.21</v>
          </cell>
        </row>
        <row r="305">
          <cell r="B305">
            <v>42407.333333333336</v>
          </cell>
          <cell r="D305">
            <v>30.8</v>
          </cell>
        </row>
        <row r="306">
          <cell r="B306">
            <v>42407.354166666664</v>
          </cell>
          <cell r="D306">
            <v>31.04</v>
          </cell>
        </row>
        <row r="307">
          <cell r="B307">
            <v>42407.375</v>
          </cell>
          <cell r="D307">
            <v>32.47</v>
          </cell>
        </row>
        <row r="308">
          <cell r="B308">
            <v>42407.395833333336</v>
          </cell>
          <cell r="D308">
            <v>33.590000000000003</v>
          </cell>
        </row>
        <row r="309">
          <cell r="B309">
            <v>42407.416666666664</v>
          </cell>
          <cell r="D309">
            <v>34.01</v>
          </cell>
        </row>
        <row r="310">
          <cell r="B310">
            <v>42407.4375</v>
          </cell>
          <cell r="D310">
            <v>34.01</v>
          </cell>
        </row>
        <row r="311">
          <cell r="B311">
            <v>42407.458333333336</v>
          </cell>
          <cell r="D311">
            <v>34.01</v>
          </cell>
        </row>
        <row r="312">
          <cell r="B312">
            <v>42407.479166666664</v>
          </cell>
          <cell r="D312">
            <v>34.01</v>
          </cell>
        </row>
        <row r="313">
          <cell r="B313">
            <v>42407.5</v>
          </cell>
          <cell r="D313">
            <v>36.49</v>
          </cell>
        </row>
        <row r="314">
          <cell r="B314">
            <v>42407.520833333336</v>
          </cell>
          <cell r="D314">
            <v>34.57</v>
          </cell>
        </row>
        <row r="315">
          <cell r="B315">
            <v>42407.541666666664</v>
          </cell>
          <cell r="D315">
            <v>34.01</v>
          </cell>
        </row>
        <row r="316">
          <cell r="B316">
            <v>42407.5625</v>
          </cell>
          <cell r="D316">
            <v>35.659999999999997</v>
          </cell>
        </row>
        <row r="317">
          <cell r="B317">
            <v>42407.583333333336</v>
          </cell>
          <cell r="D317">
            <v>36.15</v>
          </cell>
        </row>
        <row r="318">
          <cell r="B318">
            <v>42407.604166666664</v>
          </cell>
          <cell r="D318">
            <v>34.01</v>
          </cell>
        </row>
        <row r="319">
          <cell r="B319">
            <v>42407.625</v>
          </cell>
          <cell r="D319">
            <v>37.97</v>
          </cell>
        </row>
        <row r="320">
          <cell r="B320">
            <v>42407.645833333336</v>
          </cell>
          <cell r="D320">
            <v>35.31</v>
          </cell>
        </row>
        <row r="321">
          <cell r="B321">
            <v>42407.666666666664</v>
          </cell>
          <cell r="D321">
            <v>35.14</v>
          </cell>
        </row>
        <row r="322">
          <cell r="B322">
            <v>42407.6875</v>
          </cell>
          <cell r="D322">
            <v>42.25</v>
          </cell>
        </row>
        <row r="323">
          <cell r="B323">
            <v>42407.708333333336</v>
          </cell>
          <cell r="D323">
            <v>45.01</v>
          </cell>
        </row>
        <row r="324">
          <cell r="B324">
            <v>42407.729166666664</v>
          </cell>
          <cell r="D324">
            <v>47.27</v>
          </cell>
        </row>
        <row r="325">
          <cell r="B325">
            <v>42407.75</v>
          </cell>
          <cell r="D325">
            <v>44.21</v>
          </cell>
        </row>
        <row r="326">
          <cell r="B326">
            <v>42407.770833333336</v>
          </cell>
          <cell r="D326">
            <v>37.020000000000003</v>
          </cell>
        </row>
        <row r="327">
          <cell r="B327">
            <v>42407.791666666664</v>
          </cell>
          <cell r="D327">
            <v>33.99</v>
          </cell>
        </row>
        <row r="328">
          <cell r="B328">
            <v>42407.8125</v>
          </cell>
          <cell r="D328">
            <v>33.979999999999997</v>
          </cell>
        </row>
        <row r="329">
          <cell r="B329">
            <v>42407.833333333336</v>
          </cell>
          <cell r="D329">
            <v>34.01</v>
          </cell>
        </row>
        <row r="330">
          <cell r="B330">
            <v>42407.854166666664</v>
          </cell>
          <cell r="D330">
            <v>33.979999999999997</v>
          </cell>
        </row>
        <row r="331">
          <cell r="B331">
            <v>42407.875</v>
          </cell>
          <cell r="D331">
            <v>32.43</v>
          </cell>
        </row>
        <row r="332">
          <cell r="B332">
            <v>42407.895833333336</v>
          </cell>
          <cell r="D332">
            <v>33.46</v>
          </cell>
        </row>
        <row r="333">
          <cell r="B333">
            <v>42407.916666666664</v>
          </cell>
          <cell r="D333">
            <v>32.369999999999997</v>
          </cell>
        </row>
        <row r="334">
          <cell r="B334">
            <v>42407.9375</v>
          </cell>
          <cell r="D334">
            <v>33.69</v>
          </cell>
        </row>
        <row r="335">
          <cell r="B335">
            <v>42407.958333333336</v>
          </cell>
          <cell r="D335">
            <v>30.84</v>
          </cell>
        </row>
        <row r="336">
          <cell r="B336">
            <v>42407.979166666664</v>
          </cell>
          <cell r="D336">
            <v>33.950000000000003</v>
          </cell>
        </row>
        <row r="337">
          <cell r="B337">
            <v>42408</v>
          </cell>
          <cell r="D337">
            <v>32.049999999999997</v>
          </cell>
        </row>
        <row r="338">
          <cell r="B338">
            <v>42408.020833333336</v>
          </cell>
          <cell r="D338">
            <v>30.29</v>
          </cell>
        </row>
        <row r="339">
          <cell r="B339">
            <v>42408.041666666664</v>
          </cell>
          <cell r="D339">
            <v>28.33</v>
          </cell>
        </row>
        <row r="340">
          <cell r="B340">
            <v>42408.0625</v>
          </cell>
          <cell r="D340">
            <v>26.18</v>
          </cell>
        </row>
        <row r="341">
          <cell r="B341">
            <v>42408.083333333336</v>
          </cell>
          <cell r="D341">
            <v>26.04</v>
          </cell>
        </row>
        <row r="342">
          <cell r="B342">
            <v>42408.104166666664</v>
          </cell>
          <cell r="D342">
            <v>26.02</v>
          </cell>
        </row>
        <row r="343">
          <cell r="B343">
            <v>42408.125</v>
          </cell>
          <cell r="D343">
            <v>25.96</v>
          </cell>
        </row>
        <row r="344">
          <cell r="B344">
            <v>42408.145833333336</v>
          </cell>
          <cell r="D344">
            <v>26.42</v>
          </cell>
        </row>
        <row r="345">
          <cell r="B345">
            <v>42408.166666666664</v>
          </cell>
          <cell r="D345">
            <v>25.96</v>
          </cell>
        </row>
        <row r="346">
          <cell r="B346">
            <v>42408.1875</v>
          </cell>
          <cell r="D346">
            <v>25.96</v>
          </cell>
        </row>
        <row r="347">
          <cell r="B347">
            <v>42408.208333333336</v>
          </cell>
          <cell r="D347">
            <v>27.58</v>
          </cell>
        </row>
        <row r="348">
          <cell r="B348">
            <v>42408.229166666664</v>
          </cell>
          <cell r="D348">
            <v>32.57</v>
          </cell>
        </row>
        <row r="349">
          <cell r="B349">
            <v>42408.25</v>
          </cell>
          <cell r="D349">
            <v>42.58</v>
          </cell>
        </row>
        <row r="350">
          <cell r="B350">
            <v>42408.270833333336</v>
          </cell>
          <cell r="D350">
            <v>42.98</v>
          </cell>
        </row>
        <row r="351">
          <cell r="B351">
            <v>42408.291666666664</v>
          </cell>
          <cell r="D351">
            <v>45.58</v>
          </cell>
        </row>
        <row r="352">
          <cell r="B352">
            <v>42408.3125</v>
          </cell>
          <cell r="D352">
            <v>33.96</v>
          </cell>
        </row>
        <row r="353">
          <cell r="B353">
            <v>42408.333333333336</v>
          </cell>
          <cell r="D353">
            <v>34.01</v>
          </cell>
        </row>
        <row r="354">
          <cell r="B354">
            <v>42408.354166666664</v>
          </cell>
          <cell r="D354">
            <v>34.06</v>
          </cell>
        </row>
        <row r="355">
          <cell r="B355">
            <v>42408.375</v>
          </cell>
          <cell r="D355">
            <v>34.1</v>
          </cell>
        </row>
        <row r="356">
          <cell r="B356">
            <v>42408.395833333336</v>
          </cell>
          <cell r="D356">
            <v>33.96</v>
          </cell>
        </row>
        <row r="357">
          <cell r="B357">
            <v>42408.416666666664</v>
          </cell>
          <cell r="D357">
            <v>34.01</v>
          </cell>
        </row>
        <row r="358">
          <cell r="B358">
            <v>42408.4375</v>
          </cell>
          <cell r="D358">
            <v>35.29</v>
          </cell>
        </row>
        <row r="359">
          <cell r="B359">
            <v>42408.458333333336</v>
          </cell>
          <cell r="D359">
            <v>37.68</v>
          </cell>
        </row>
        <row r="360">
          <cell r="B360">
            <v>42408.479166666664</v>
          </cell>
          <cell r="D360">
            <v>34.01</v>
          </cell>
        </row>
        <row r="361">
          <cell r="B361">
            <v>42408.5</v>
          </cell>
          <cell r="D361">
            <v>34.01</v>
          </cell>
        </row>
        <row r="362">
          <cell r="B362">
            <v>42408.520833333336</v>
          </cell>
          <cell r="D362">
            <v>33.97</v>
          </cell>
        </row>
        <row r="363">
          <cell r="B363">
            <v>42408.541666666664</v>
          </cell>
          <cell r="D363">
            <v>34.03</v>
          </cell>
        </row>
        <row r="364">
          <cell r="B364">
            <v>42408.5625</v>
          </cell>
          <cell r="D364">
            <v>43.08</v>
          </cell>
        </row>
        <row r="365">
          <cell r="B365">
            <v>42408.583333333336</v>
          </cell>
          <cell r="D365">
            <v>47.67</v>
          </cell>
        </row>
        <row r="366">
          <cell r="B366">
            <v>42408.604166666664</v>
          </cell>
          <cell r="D366">
            <v>44.58</v>
          </cell>
        </row>
        <row r="367">
          <cell r="B367">
            <v>42408.625</v>
          </cell>
          <cell r="D367">
            <v>47.98</v>
          </cell>
        </row>
        <row r="368">
          <cell r="B368">
            <v>42408.645833333336</v>
          </cell>
          <cell r="D368">
            <v>48.9</v>
          </cell>
        </row>
        <row r="369">
          <cell r="B369">
            <v>42408.666666666664</v>
          </cell>
          <cell r="D369">
            <v>56.43</v>
          </cell>
        </row>
        <row r="370">
          <cell r="B370">
            <v>42408.6875</v>
          </cell>
          <cell r="D370">
            <v>44.46</v>
          </cell>
        </row>
        <row r="371">
          <cell r="B371">
            <v>42408.708333333336</v>
          </cell>
          <cell r="D371">
            <v>41.49</v>
          </cell>
        </row>
        <row r="372">
          <cell r="B372">
            <v>42408.729166666664</v>
          </cell>
          <cell r="D372">
            <v>34.409999999999997</v>
          </cell>
        </row>
        <row r="373">
          <cell r="B373">
            <v>42408.75</v>
          </cell>
          <cell r="D373">
            <v>36.39</v>
          </cell>
        </row>
        <row r="374">
          <cell r="B374">
            <v>42408.770833333336</v>
          </cell>
          <cell r="D374">
            <v>34.24</v>
          </cell>
        </row>
        <row r="375">
          <cell r="B375">
            <v>42408.791666666664</v>
          </cell>
          <cell r="D375">
            <v>33.97</v>
          </cell>
        </row>
        <row r="376">
          <cell r="B376">
            <v>42408.8125</v>
          </cell>
          <cell r="D376">
            <v>34.020000000000003</v>
          </cell>
        </row>
        <row r="377">
          <cell r="B377">
            <v>42408.833333333336</v>
          </cell>
          <cell r="D377">
            <v>33.44</v>
          </cell>
        </row>
        <row r="378">
          <cell r="B378">
            <v>42408.854166666664</v>
          </cell>
          <cell r="D378">
            <v>33.4</v>
          </cell>
        </row>
        <row r="379">
          <cell r="B379">
            <v>42408.875</v>
          </cell>
          <cell r="D379">
            <v>30.78</v>
          </cell>
        </row>
        <row r="380">
          <cell r="B380">
            <v>42408.895833333336</v>
          </cell>
          <cell r="D380">
            <v>30.7</v>
          </cell>
        </row>
        <row r="381">
          <cell r="B381">
            <v>42408.916666666664</v>
          </cell>
          <cell r="D381">
            <v>28.52</v>
          </cell>
        </row>
        <row r="382">
          <cell r="B382">
            <v>42408.9375</v>
          </cell>
          <cell r="D382">
            <v>31.85</v>
          </cell>
        </row>
        <row r="383">
          <cell r="B383">
            <v>42408.958333333336</v>
          </cell>
          <cell r="D383">
            <v>29.71</v>
          </cell>
        </row>
        <row r="384">
          <cell r="B384">
            <v>42408.979166666664</v>
          </cell>
          <cell r="D384">
            <v>31.94</v>
          </cell>
        </row>
        <row r="385">
          <cell r="B385">
            <v>42409</v>
          </cell>
          <cell r="D385">
            <v>30.93</v>
          </cell>
        </row>
        <row r="386">
          <cell r="B386">
            <v>42409.020833333336</v>
          </cell>
          <cell r="D386">
            <v>28.65</v>
          </cell>
        </row>
        <row r="387">
          <cell r="B387">
            <v>42409.041666666664</v>
          </cell>
          <cell r="D387">
            <v>28.82</v>
          </cell>
        </row>
        <row r="388">
          <cell r="B388">
            <v>42409.0625</v>
          </cell>
          <cell r="D388">
            <v>25.97</v>
          </cell>
        </row>
        <row r="389">
          <cell r="B389">
            <v>42409.083333333336</v>
          </cell>
          <cell r="D389">
            <v>26.81</v>
          </cell>
        </row>
        <row r="390">
          <cell r="B390">
            <v>42409.104166666664</v>
          </cell>
          <cell r="D390">
            <v>25.89</v>
          </cell>
        </row>
        <row r="391">
          <cell r="B391">
            <v>42409.125</v>
          </cell>
          <cell r="D391">
            <v>25.93</v>
          </cell>
        </row>
        <row r="392">
          <cell r="B392">
            <v>42409.145833333336</v>
          </cell>
          <cell r="D392">
            <v>25.96</v>
          </cell>
        </row>
        <row r="393">
          <cell r="B393">
            <v>42409.166666666664</v>
          </cell>
          <cell r="D393">
            <v>26.09</v>
          </cell>
        </row>
        <row r="394">
          <cell r="B394">
            <v>42409.1875</v>
          </cell>
          <cell r="D394">
            <v>25.96</v>
          </cell>
        </row>
        <row r="395">
          <cell r="B395">
            <v>42409.208333333336</v>
          </cell>
          <cell r="D395">
            <v>27.01</v>
          </cell>
        </row>
        <row r="396">
          <cell r="B396">
            <v>42409.229166666664</v>
          </cell>
          <cell r="D396">
            <v>30.48</v>
          </cell>
        </row>
        <row r="397">
          <cell r="B397">
            <v>42409.25</v>
          </cell>
          <cell r="D397">
            <v>34.83</v>
          </cell>
        </row>
        <row r="398">
          <cell r="B398">
            <v>42409.270833333336</v>
          </cell>
          <cell r="D398">
            <v>33.46</v>
          </cell>
        </row>
        <row r="399">
          <cell r="B399">
            <v>42409.291666666664</v>
          </cell>
          <cell r="D399">
            <v>42.03</v>
          </cell>
        </row>
        <row r="400">
          <cell r="B400">
            <v>42409.3125</v>
          </cell>
          <cell r="D400">
            <v>33.65</v>
          </cell>
        </row>
        <row r="401">
          <cell r="B401">
            <v>42409.333333333336</v>
          </cell>
          <cell r="D401">
            <v>34</v>
          </cell>
        </row>
        <row r="402">
          <cell r="B402">
            <v>42409.354166666664</v>
          </cell>
          <cell r="D402">
            <v>34</v>
          </cell>
        </row>
        <row r="403">
          <cell r="B403">
            <v>42409.375</v>
          </cell>
          <cell r="D403">
            <v>34.08</v>
          </cell>
        </row>
        <row r="404">
          <cell r="B404">
            <v>42409.395833333336</v>
          </cell>
          <cell r="D404">
            <v>36.619999999999997</v>
          </cell>
        </row>
        <row r="405">
          <cell r="B405">
            <v>42409.416666666664</v>
          </cell>
          <cell r="D405">
            <v>34</v>
          </cell>
        </row>
        <row r="406">
          <cell r="B406">
            <v>42409.4375</v>
          </cell>
          <cell r="D406">
            <v>36.72</v>
          </cell>
        </row>
        <row r="407">
          <cell r="B407">
            <v>42409.458333333336</v>
          </cell>
          <cell r="D407">
            <v>39.42</v>
          </cell>
        </row>
        <row r="408">
          <cell r="B408">
            <v>42409.479166666664</v>
          </cell>
          <cell r="D408">
            <v>40.159999999999997</v>
          </cell>
        </row>
        <row r="409">
          <cell r="B409">
            <v>42409.5</v>
          </cell>
          <cell r="D409">
            <v>41.4</v>
          </cell>
        </row>
        <row r="410">
          <cell r="B410">
            <v>42409.520833333336</v>
          </cell>
          <cell r="D410">
            <v>42.94</v>
          </cell>
        </row>
        <row r="411">
          <cell r="B411">
            <v>42409.541666666664</v>
          </cell>
          <cell r="D411">
            <v>41.95</v>
          </cell>
        </row>
        <row r="412">
          <cell r="B412">
            <v>42409.5625</v>
          </cell>
          <cell r="D412">
            <v>49.55</v>
          </cell>
        </row>
        <row r="413">
          <cell r="B413">
            <v>42409.583333333336</v>
          </cell>
          <cell r="D413">
            <v>51.62</v>
          </cell>
        </row>
        <row r="414">
          <cell r="B414">
            <v>42409.604166666664</v>
          </cell>
          <cell r="D414">
            <v>40.479999999999997</v>
          </cell>
        </row>
        <row r="415">
          <cell r="B415">
            <v>42409.625</v>
          </cell>
          <cell r="D415">
            <v>56.52</v>
          </cell>
        </row>
        <row r="416">
          <cell r="B416">
            <v>42409.645833333336</v>
          </cell>
          <cell r="D416">
            <v>73.53</v>
          </cell>
        </row>
        <row r="417">
          <cell r="B417">
            <v>42409.666666666664</v>
          </cell>
          <cell r="D417">
            <v>124.02</v>
          </cell>
        </row>
        <row r="418">
          <cell r="B418">
            <v>42409.6875</v>
          </cell>
          <cell r="D418">
            <v>58.3</v>
          </cell>
        </row>
        <row r="419">
          <cell r="B419">
            <v>42409.708333333336</v>
          </cell>
          <cell r="D419">
            <v>38.299999999999997</v>
          </cell>
        </row>
        <row r="420">
          <cell r="B420">
            <v>42409.729166666664</v>
          </cell>
          <cell r="D420">
            <v>34.770000000000003</v>
          </cell>
        </row>
        <row r="421">
          <cell r="B421">
            <v>42409.75</v>
          </cell>
          <cell r="D421">
            <v>33.97</v>
          </cell>
        </row>
        <row r="422">
          <cell r="B422">
            <v>42409.770833333336</v>
          </cell>
          <cell r="D422">
            <v>46.37</v>
          </cell>
        </row>
        <row r="423">
          <cell r="B423">
            <v>42409.791666666664</v>
          </cell>
          <cell r="D423">
            <v>42.91</v>
          </cell>
        </row>
        <row r="424">
          <cell r="B424">
            <v>42409.8125</v>
          </cell>
          <cell r="D424">
            <v>33.96</v>
          </cell>
        </row>
        <row r="425">
          <cell r="B425">
            <v>42409.833333333336</v>
          </cell>
          <cell r="D425">
            <v>34.97</v>
          </cell>
        </row>
        <row r="426">
          <cell r="B426">
            <v>42409.854166666664</v>
          </cell>
          <cell r="D426">
            <v>33.93</v>
          </cell>
        </row>
        <row r="427">
          <cell r="B427">
            <v>42409.875</v>
          </cell>
          <cell r="D427">
            <v>32.51</v>
          </cell>
        </row>
        <row r="428">
          <cell r="B428">
            <v>42409.895833333336</v>
          </cell>
          <cell r="D428">
            <v>30.78</v>
          </cell>
        </row>
        <row r="429">
          <cell r="B429">
            <v>42409.916666666664</v>
          </cell>
          <cell r="D429">
            <v>30.56</v>
          </cell>
        </row>
        <row r="430">
          <cell r="B430">
            <v>42409.9375</v>
          </cell>
          <cell r="D430">
            <v>31.32</v>
          </cell>
        </row>
        <row r="431">
          <cell r="B431">
            <v>42409.958333333336</v>
          </cell>
          <cell r="D431">
            <v>29.84</v>
          </cell>
        </row>
        <row r="432">
          <cell r="B432">
            <v>42409.979166666664</v>
          </cell>
          <cell r="D432">
            <v>32.18</v>
          </cell>
        </row>
        <row r="433">
          <cell r="B433">
            <v>42410</v>
          </cell>
          <cell r="D433">
            <v>30.78</v>
          </cell>
        </row>
        <row r="434">
          <cell r="B434">
            <v>42410.020833333336</v>
          </cell>
          <cell r="D434">
            <v>30.03</v>
          </cell>
        </row>
        <row r="435">
          <cell r="B435">
            <v>42410.041666666664</v>
          </cell>
          <cell r="D435">
            <v>29.87</v>
          </cell>
        </row>
        <row r="436">
          <cell r="B436">
            <v>42410.0625</v>
          </cell>
          <cell r="D436">
            <v>30.77</v>
          </cell>
        </row>
        <row r="437">
          <cell r="B437">
            <v>42410.083333333336</v>
          </cell>
          <cell r="D437">
            <v>27.57</v>
          </cell>
        </row>
        <row r="438">
          <cell r="B438">
            <v>42410.104166666664</v>
          </cell>
          <cell r="D438">
            <v>25.97</v>
          </cell>
        </row>
        <row r="439">
          <cell r="B439">
            <v>42410.125</v>
          </cell>
          <cell r="D439">
            <v>25.96</v>
          </cell>
        </row>
        <row r="440">
          <cell r="B440">
            <v>42410.145833333336</v>
          </cell>
          <cell r="D440">
            <v>25.96</v>
          </cell>
        </row>
        <row r="441">
          <cell r="B441">
            <v>42410.166666666664</v>
          </cell>
          <cell r="D441">
            <v>26.21</v>
          </cell>
        </row>
        <row r="442">
          <cell r="B442">
            <v>42410.1875</v>
          </cell>
          <cell r="D442">
            <v>30.55</v>
          </cell>
        </row>
        <row r="443">
          <cell r="B443">
            <v>42410.208333333336</v>
          </cell>
          <cell r="D443">
            <v>31.47</v>
          </cell>
        </row>
        <row r="444">
          <cell r="B444">
            <v>42410.229166666664</v>
          </cell>
          <cell r="D444">
            <v>44.79</v>
          </cell>
        </row>
        <row r="445">
          <cell r="B445">
            <v>42410.25</v>
          </cell>
          <cell r="D445">
            <v>35.659999999999997</v>
          </cell>
        </row>
        <row r="446">
          <cell r="B446">
            <v>42410.270833333336</v>
          </cell>
          <cell r="D446">
            <v>43.82</v>
          </cell>
        </row>
        <row r="447">
          <cell r="B447">
            <v>42410.291666666664</v>
          </cell>
          <cell r="D447">
            <v>50.1</v>
          </cell>
        </row>
        <row r="448">
          <cell r="B448">
            <v>42410.3125</v>
          </cell>
          <cell r="D448">
            <v>40.57</v>
          </cell>
        </row>
        <row r="449">
          <cell r="B449">
            <v>42410.333333333336</v>
          </cell>
          <cell r="D449">
            <v>43.5</v>
          </cell>
        </row>
        <row r="450">
          <cell r="B450">
            <v>42410.354166666664</v>
          </cell>
          <cell r="D450">
            <v>43.04</v>
          </cell>
        </row>
        <row r="451">
          <cell r="B451">
            <v>42410.375</v>
          </cell>
          <cell r="D451">
            <v>40.15</v>
          </cell>
        </row>
        <row r="452">
          <cell r="B452">
            <v>42410.395833333336</v>
          </cell>
          <cell r="D452">
            <v>36.020000000000003</v>
          </cell>
        </row>
        <row r="453">
          <cell r="B453">
            <v>42410.416666666664</v>
          </cell>
          <cell r="D453">
            <v>37.36</v>
          </cell>
        </row>
        <row r="454">
          <cell r="B454">
            <v>42410.4375</v>
          </cell>
          <cell r="D454">
            <v>36.200000000000003</v>
          </cell>
        </row>
        <row r="455">
          <cell r="B455">
            <v>42410.458333333336</v>
          </cell>
          <cell r="D455">
            <v>46.32</v>
          </cell>
        </row>
        <row r="456">
          <cell r="B456">
            <v>42410.479166666664</v>
          </cell>
          <cell r="D456">
            <v>40.76</v>
          </cell>
        </row>
        <row r="457">
          <cell r="B457">
            <v>42410.5</v>
          </cell>
          <cell r="D457">
            <v>47.32</v>
          </cell>
        </row>
        <row r="458">
          <cell r="B458">
            <v>42410.520833333336</v>
          </cell>
          <cell r="D458">
            <v>49.29</v>
          </cell>
        </row>
        <row r="459">
          <cell r="B459">
            <v>42410.541666666664</v>
          </cell>
          <cell r="D459">
            <v>55.41</v>
          </cell>
        </row>
        <row r="460">
          <cell r="B460">
            <v>42410.5625</v>
          </cell>
          <cell r="D460">
            <v>58.19</v>
          </cell>
        </row>
        <row r="461">
          <cell r="B461">
            <v>42410.583333333336</v>
          </cell>
          <cell r="D461">
            <v>61.05</v>
          </cell>
        </row>
        <row r="462">
          <cell r="B462">
            <v>42410.604166666664</v>
          </cell>
          <cell r="D462">
            <v>56.34</v>
          </cell>
        </row>
        <row r="463">
          <cell r="B463">
            <v>42410.625</v>
          </cell>
          <cell r="D463">
            <v>72.23</v>
          </cell>
        </row>
        <row r="464">
          <cell r="B464">
            <v>42410.645833333336</v>
          </cell>
          <cell r="D464">
            <v>75.680000000000007</v>
          </cell>
        </row>
        <row r="465">
          <cell r="B465">
            <v>42410.666666666664</v>
          </cell>
          <cell r="D465">
            <v>71.38</v>
          </cell>
        </row>
        <row r="466">
          <cell r="B466">
            <v>42410.6875</v>
          </cell>
          <cell r="D466">
            <v>58.82</v>
          </cell>
        </row>
        <row r="467">
          <cell r="B467">
            <v>42410.708333333336</v>
          </cell>
          <cell r="D467">
            <v>47.28</v>
          </cell>
        </row>
        <row r="468">
          <cell r="B468">
            <v>42410.729166666664</v>
          </cell>
          <cell r="D468">
            <v>37.25</v>
          </cell>
        </row>
        <row r="469">
          <cell r="B469">
            <v>42410.75</v>
          </cell>
          <cell r="D469">
            <v>38.32</v>
          </cell>
        </row>
        <row r="470">
          <cell r="B470">
            <v>42410.770833333336</v>
          </cell>
          <cell r="D470">
            <v>35.1</v>
          </cell>
        </row>
        <row r="471">
          <cell r="B471">
            <v>42410.791666666664</v>
          </cell>
          <cell r="D471">
            <v>34.64</v>
          </cell>
        </row>
        <row r="472">
          <cell r="B472">
            <v>42410.8125</v>
          </cell>
          <cell r="D472">
            <v>34.06</v>
          </cell>
        </row>
        <row r="473">
          <cell r="B473">
            <v>42410.833333333336</v>
          </cell>
          <cell r="D473">
            <v>35.04</v>
          </cell>
        </row>
        <row r="474">
          <cell r="B474">
            <v>42410.854166666664</v>
          </cell>
          <cell r="D474">
            <v>34.21</v>
          </cell>
        </row>
        <row r="475">
          <cell r="B475">
            <v>42410.875</v>
          </cell>
          <cell r="D475">
            <v>32.24</v>
          </cell>
        </row>
        <row r="476">
          <cell r="B476">
            <v>42410.895833333336</v>
          </cell>
          <cell r="D476">
            <v>31.12</v>
          </cell>
        </row>
        <row r="477">
          <cell r="B477">
            <v>42410.916666666664</v>
          </cell>
          <cell r="D477">
            <v>30.8</v>
          </cell>
        </row>
        <row r="478">
          <cell r="B478">
            <v>42410.9375</v>
          </cell>
          <cell r="D478">
            <v>33.549999999999997</v>
          </cell>
        </row>
        <row r="479">
          <cell r="B479">
            <v>42410.958333333336</v>
          </cell>
          <cell r="D479">
            <v>31.55</v>
          </cell>
        </row>
        <row r="480">
          <cell r="B480">
            <v>42410.979166666664</v>
          </cell>
          <cell r="D480">
            <v>30.78</v>
          </cell>
        </row>
        <row r="481">
          <cell r="B481">
            <v>42411</v>
          </cell>
          <cell r="D481">
            <v>30.85</v>
          </cell>
        </row>
        <row r="482">
          <cell r="B482">
            <v>42411.020833333336</v>
          </cell>
          <cell r="D482">
            <v>31.11</v>
          </cell>
        </row>
        <row r="483">
          <cell r="B483">
            <v>42411.041666666664</v>
          </cell>
          <cell r="D483">
            <v>29.18</v>
          </cell>
        </row>
        <row r="484">
          <cell r="B484">
            <v>42411.0625</v>
          </cell>
          <cell r="D484">
            <v>26.4</v>
          </cell>
        </row>
        <row r="485">
          <cell r="B485">
            <v>42411.083333333336</v>
          </cell>
          <cell r="D485">
            <v>25.97</v>
          </cell>
        </row>
        <row r="486">
          <cell r="B486">
            <v>42411.104166666664</v>
          </cell>
          <cell r="D486">
            <v>25.96</v>
          </cell>
        </row>
        <row r="487">
          <cell r="B487">
            <v>42411.125</v>
          </cell>
          <cell r="D487">
            <v>25.96</v>
          </cell>
        </row>
        <row r="488">
          <cell r="B488">
            <v>42411.145833333336</v>
          </cell>
          <cell r="D488">
            <v>25.96</v>
          </cell>
        </row>
        <row r="489">
          <cell r="B489">
            <v>42411.166666666664</v>
          </cell>
          <cell r="D489">
            <v>25.98</v>
          </cell>
        </row>
        <row r="490">
          <cell r="B490">
            <v>42411.1875</v>
          </cell>
          <cell r="D490">
            <v>25.98</v>
          </cell>
        </row>
        <row r="491">
          <cell r="B491">
            <v>42411.208333333336</v>
          </cell>
          <cell r="D491">
            <v>26.22</v>
          </cell>
        </row>
        <row r="492">
          <cell r="B492">
            <v>42411.229166666664</v>
          </cell>
          <cell r="D492">
            <v>29.31</v>
          </cell>
        </row>
        <row r="493">
          <cell r="B493">
            <v>42411.25</v>
          </cell>
          <cell r="D493">
            <v>29.65</v>
          </cell>
        </row>
        <row r="494">
          <cell r="B494">
            <v>42411.270833333336</v>
          </cell>
          <cell r="D494">
            <v>33.520000000000003</v>
          </cell>
        </row>
        <row r="495">
          <cell r="B495">
            <v>42411.291666666664</v>
          </cell>
          <cell r="D495">
            <v>36.32</v>
          </cell>
        </row>
        <row r="496">
          <cell r="B496">
            <v>42411.3125</v>
          </cell>
          <cell r="D496">
            <v>32.86</v>
          </cell>
        </row>
        <row r="497">
          <cell r="B497">
            <v>42411.333333333336</v>
          </cell>
          <cell r="D497">
            <v>33.06</v>
          </cell>
        </row>
        <row r="498">
          <cell r="B498">
            <v>42411.354166666664</v>
          </cell>
          <cell r="D498">
            <v>34.03</v>
          </cell>
        </row>
        <row r="499">
          <cell r="B499">
            <v>42411.375</v>
          </cell>
          <cell r="D499">
            <v>34.04</v>
          </cell>
        </row>
        <row r="500">
          <cell r="B500">
            <v>42411.395833333336</v>
          </cell>
          <cell r="D500">
            <v>41.42</v>
          </cell>
        </row>
        <row r="501">
          <cell r="B501">
            <v>42411.416666666664</v>
          </cell>
          <cell r="D501">
            <v>38.76</v>
          </cell>
        </row>
        <row r="502">
          <cell r="B502">
            <v>42411.4375</v>
          </cell>
          <cell r="D502">
            <v>36.72</v>
          </cell>
        </row>
        <row r="503">
          <cell r="B503">
            <v>42411.458333333336</v>
          </cell>
          <cell r="D503">
            <v>51.84</v>
          </cell>
        </row>
        <row r="504">
          <cell r="B504">
            <v>42411.479166666664</v>
          </cell>
          <cell r="D504">
            <v>50.86</v>
          </cell>
        </row>
        <row r="505">
          <cell r="B505">
            <v>42411.5</v>
          </cell>
          <cell r="D505">
            <v>35.86</v>
          </cell>
        </row>
        <row r="506">
          <cell r="B506">
            <v>42411.520833333336</v>
          </cell>
          <cell r="D506">
            <v>34.049999999999997</v>
          </cell>
        </row>
        <row r="507">
          <cell r="B507">
            <v>42411.541666666664</v>
          </cell>
          <cell r="D507">
            <v>37.14</v>
          </cell>
        </row>
        <row r="508">
          <cell r="B508">
            <v>42411.5625</v>
          </cell>
          <cell r="D508">
            <v>45.22</v>
          </cell>
        </row>
        <row r="509">
          <cell r="B509">
            <v>42411.583333333336</v>
          </cell>
          <cell r="D509">
            <v>46.33</v>
          </cell>
        </row>
        <row r="510">
          <cell r="B510">
            <v>42411.604166666664</v>
          </cell>
          <cell r="D510">
            <v>38.22</v>
          </cell>
        </row>
        <row r="511">
          <cell r="B511">
            <v>42411.625</v>
          </cell>
          <cell r="D511">
            <v>47.18</v>
          </cell>
        </row>
        <row r="512">
          <cell r="B512">
            <v>42411.645833333336</v>
          </cell>
          <cell r="D512">
            <v>46.22</v>
          </cell>
        </row>
        <row r="513">
          <cell r="B513">
            <v>42411.666666666664</v>
          </cell>
          <cell r="D513">
            <v>49.96</v>
          </cell>
        </row>
        <row r="514">
          <cell r="B514">
            <v>42411.6875</v>
          </cell>
          <cell r="D514">
            <v>46.99</v>
          </cell>
        </row>
        <row r="515">
          <cell r="B515">
            <v>42411.708333333336</v>
          </cell>
          <cell r="D515">
            <v>44.28</v>
          </cell>
        </row>
        <row r="516">
          <cell r="B516">
            <v>42411.729166666664</v>
          </cell>
          <cell r="D516">
            <v>43.19</v>
          </cell>
        </row>
        <row r="517">
          <cell r="B517">
            <v>42411.75</v>
          </cell>
          <cell r="D517">
            <v>47.17</v>
          </cell>
        </row>
        <row r="518">
          <cell r="B518">
            <v>42411.770833333336</v>
          </cell>
          <cell r="D518">
            <v>34.53</v>
          </cell>
        </row>
        <row r="519">
          <cell r="B519">
            <v>42411.791666666664</v>
          </cell>
          <cell r="D519">
            <v>34.03</v>
          </cell>
        </row>
        <row r="520">
          <cell r="B520">
            <v>42411.8125</v>
          </cell>
          <cell r="D520">
            <v>34.04</v>
          </cell>
        </row>
        <row r="521">
          <cell r="B521">
            <v>42411.833333333336</v>
          </cell>
          <cell r="D521">
            <v>34.03</v>
          </cell>
        </row>
        <row r="522">
          <cell r="B522">
            <v>42411.854166666664</v>
          </cell>
          <cell r="D522">
            <v>33.950000000000003</v>
          </cell>
        </row>
        <row r="523">
          <cell r="B523">
            <v>42411.875</v>
          </cell>
          <cell r="D523">
            <v>31.15</v>
          </cell>
        </row>
        <row r="524">
          <cell r="B524">
            <v>42411.895833333336</v>
          </cell>
          <cell r="D524">
            <v>31.04</v>
          </cell>
        </row>
        <row r="525">
          <cell r="B525">
            <v>42411.916666666664</v>
          </cell>
          <cell r="D525">
            <v>30.84</v>
          </cell>
        </row>
        <row r="526">
          <cell r="B526">
            <v>42411.9375</v>
          </cell>
          <cell r="D526">
            <v>31.92</v>
          </cell>
        </row>
        <row r="527">
          <cell r="B527">
            <v>42411.958333333336</v>
          </cell>
          <cell r="D527">
            <v>31.38</v>
          </cell>
        </row>
        <row r="528">
          <cell r="B528">
            <v>42411.979166666664</v>
          </cell>
          <cell r="D528">
            <v>33.68</v>
          </cell>
        </row>
        <row r="529">
          <cell r="B529">
            <v>42412</v>
          </cell>
          <cell r="D529">
            <v>32.909999999999997</v>
          </cell>
        </row>
        <row r="530">
          <cell r="B530">
            <v>42412.020833333336</v>
          </cell>
          <cell r="D530">
            <v>29.26</v>
          </cell>
        </row>
        <row r="531">
          <cell r="B531">
            <v>42412.041666666664</v>
          </cell>
          <cell r="D531">
            <v>28.7</v>
          </cell>
        </row>
        <row r="532">
          <cell r="B532">
            <v>42412.0625</v>
          </cell>
          <cell r="D532">
            <v>25.98</v>
          </cell>
        </row>
        <row r="533">
          <cell r="B533">
            <v>42412.083333333336</v>
          </cell>
          <cell r="D533">
            <v>25.92</v>
          </cell>
        </row>
        <row r="534">
          <cell r="B534">
            <v>42412.104166666664</v>
          </cell>
          <cell r="D534">
            <v>25.96</v>
          </cell>
        </row>
        <row r="535">
          <cell r="B535">
            <v>42412.125</v>
          </cell>
          <cell r="D535">
            <v>25.96</v>
          </cell>
        </row>
        <row r="536">
          <cell r="B536">
            <v>42412.145833333336</v>
          </cell>
          <cell r="D536">
            <v>25.97</v>
          </cell>
        </row>
        <row r="537">
          <cell r="B537">
            <v>42412.166666666664</v>
          </cell>
          <cell r="D537">
            <v>25.98</v>
          </cell>
        </row>
        <row r="538">
          <cell r="B538">
            <v>42412.1875</v>
          </cell>
          <cell r="D538">
            <v>25.99</v>
          </cell>
        </row>
        <row r="539">
          <cell r="B539">
            <v>42412.208333333336</v>
          </cell>
          <cell r="D539">
            <v>28.41</v>
          </cell>
        </row>
        <row r="540">
          <cell r="B540">
            <v>42412.229166666664</v>
          </cell>
          <cell r="D540">
            <v>32.26</v>
          </cell>
        </row>
        <row r="541">
          <cell r="B541">
            <v>42412.25</v>
          </cell>
          <cell r="D541">
            <v>31.03</v>
          </cell>
        </row>
        <row r="542">
          <cell r="B542">
            <v>42412.270833333336</v>
          </cell>
          <cell r="D542">
            <v>33.479999999999997</v>
          </cell>
        </row>
        <row r="543">
          <cell r="B543">
            <v>42412.291666666664</v>
          </cell>
          <cell r="D543">
            <v>35.61</v>
          </cell>
        </row>
        <row r="544">
          <cell r="B544">
            <v>42412.3125</v>
          </cell>
          <cell r="D544">
            <v>33.97</v>
          </cell>
        </row>
        <row r="545">
          <cell r="B545">
            <v>42412.333333333336</v>
          </cell>
          <cell r="D545">
            <v>37.64</v>
          </cell>
        </row>
        <row r="546">
          <cell r="B546">
            <v>42412.354166666664</v>
          </cell>
          <cell r="D546">
            <v>44.22</v>
          </cell>
        </row>
        <row r="547">
          <cell r="B547">
            <v>42412.375</v>
          </cell>
          <cell r="D547">
            <v>47.57</v>
          </cell>
        </row>
        <row r="548">
          <cell r="B548">
            <v>42412.395833333336</v>
          </cell>
          <cell r="D548">
            <v>48.69</v>
          </cell>
        </row>
        <row r="549">
          <cell r="B549">
            <v>42412.416666666664</v>
          </cell>
          <cell r="D549">
            <v>48.65</v>
          </cell>
        </row>
        <row r="550">
          <cell r="B550">
            <v>42412.4375</v>
          </cell>
          <cell r="D550">
            <v>42.08</v>
          </cell>
        </row>
        <row r="551">
          <cell r="B551">
            <v>42412.458333333336</v>
          </cell>
          <cell r="D551">
            <v>49.54</v>
          </cell>
        </row>
        <row r="552">
          <cell r="B552">
            <v>42412.479166666664</v>
          </cell>
          <cell r="D552">
            <v>49.81</v>
          </cell>
        </row>
        <row r="553">
          <cell r="B553">
            <v>42412.5</v>
          </cell>
          <cell r="D553">
            <v>49.96</v>
          </cell>
        </row>
        <row r="554">
          <cell r="B554">
            <v>42412.520833333336</v>
          </cell>
          <cell r="D554">
            <v>44.56</v>
          </cell>
        </row>
        <row r="555">
          <cell r="B555">
            <v>42412.541666666664</v>
          </cell>
          <cell r="D555">
            <v>49.27</v>
          </cell>
        </row>
        <row r="556">
          <cell r="B556">
            <v>42412.5625</v>
          </cell>
          <cell r="D556">
            <v>49.36</v>
          </cell>
        </row>
        <row r="557">
          <cell r="B557">
            <v>42412.583333333336</v>
          </cell>
          <cell r="D557">
            <v>57.24</v>
          </cell>
        </row>
        <row r="558">
          <cell r="B558">
            <v>42412.604166666664</v>
          </cell>
          <cell r="D558">
            <v>55.84</v>
          </cell>
        </row>
        <row r="559">
          <cell r="B559">
            <v>42412.625</v>
          </cell>
          <cell r="D559">
            <v>61.61</v>
          </cell>
        </row>
        <row r="560">
          <cell r="B560">
            <v>42412.645833333336</v>
          </cell>
          <cell r="D560">
            <v>48.27</v>
          </cell>
        </row>
        <row r="561">
          <cell r="B561">
            <v>42412.666666666664</v>
          </cell>
          <cell r="D561">
            <v>88.88</v>
          </cell>
        </row>
        <row r="562">
          <cell r="B562">
            <v>42412.6875</v>
          </cell>
          <cell r="D562">
            <v>81.040000000000006</v>
          </cell>
        </row>
        <row r="563">
          <cell r="B563">
            <v>42412.708333333336</v>
          </cell>
          <cell r="D563">
            <v>62.26</v>
          </cell>
        </row>
        <row r="564">
          <cell r="B564">
            <v>42412.729166666664</v>
          </cell>
          <cell r="D564">
            <v>38.43</v>
          </cell>
        </row>
        <row r="565">
          <cell r="B565">
            <v>42412.75</v>
          </cell>
          <cell r="D565">
            <v>33.42</v>
          </cell>
        </row>
        <row r="566">
          <cell r="B566">
            <v>42412.770833333336</v>
          </cell>
          <cell r="D566">
            <v>33.99</v>
          </cell>
        </row>
        <row r="567">
          <cell r="B567">
            <v>42412.791666666664</v>
          </cell>
          <cell r="D567">
            <v>42.79</v>
          </cell>
        </row>
        <row r="568">
          <cell r="B568">
            <v>42412.8125</v>
          </cell>
          <cell r="D568">
            <v>37.51</v>
          </cell>
        </row>
        <row r="569">
          <cell r="B569">
            <v>42412.833333333336</v>
          </cell>
          <cell r="D569">
            <v>35.04</v>
          </cell>
        </row>
        <row r="570">
          <cell r="B570">
            <v>42412.854166666664</v>
          </cell>
          <cell r="D570">
            <v>35.31</v>
          </cell>
        </row>
        <row r="571">
          <cell r="B571">
            <v>42412.875</v>
          </cell>
          <cell r="D571">
            <v>32.99</v>
          </cell>
        </row>
        <row r="572">
          <cell r="B572">
            <v>42412.895833333336</v>
          </cell>
          <cell r="D572">
            <v>32.06</v>
          </cell>
        </row>
        <row r="573">
          <cell r="B573">
            <v>42412.916666666664</v>
          </cell>
          <cell r="D573">
            <v>32.18</v>
          </cell>
        </row>
        <row r="574">
          <cell r="B574">
            <v>42412.9375</v>
          </cell>
          <cell r="D574">
            <v>34.01</v>
          </cell>
        </row>
        <row r="575">
          <cell r="B575">
            <v>42412.958333333336</v>
          </cell>
          <cell r="D575">
            <v>34</v>
          </cell>
        </row>
        <row r="576">
          <cell r="B576">
            <v>42412.979166666664</v>
          </cell>
          <cell r="D576">
            <v>34.020000000000003</v>
          </cell>
        </row>
        <row r="577">
          <cell r="B577">
            <v>42413</v>
          </cell>
          <cell r="D577">
            <v>34.380000000000003</v>
          </cell>
        </row>
        <row r="578">
          <cell r="B578">
            <v>42413.020833333336</v>
          </cell>
          <cell r="D578">
            <v>32.96</v>
          </cell>
        </row>
        <row r="579">
          <cell r="B579">
            <v>42413.041666666664</v>
          </cell>
          <cell r="D579">
            <v>32.950000000000003</v>
          </cell>
        </row>
        <row r="580">
          <cell r="B580">
            <v>42413.0625</v>
          </cell>
          <cell r="D580">
            <v>29.36</v>
          </cell>
        </row>
        <row r="581">
          <cell r="B581">
            <v>42413.083333333336</v>
          </cell>
          <cell r="D581">
            <v>29.4</v>
          </cell>
        </row>
        <row r="582">
          <cell r="B582">
            <v>42413.104166666664</v>
          </cell>
          <cell r="D582">
            <v>29.97</v>
          </cell>
        </row>
        <row r="583">
          <cell r="B583">
            <v>42413.125</v>
          </cell>
          <cell r="D583">
            <v>29.59</v>
          </cell>
        </row>
        <row r="584">
          <cell r="B584">
            <v>42413.145833333336</v>
          </cell>
          <cell r="D584">
            <v>26.18</v>
          </cell>
        </row>
        <row r="585">
          <cell r="B585">
            <v>42413.166666666664</v>
          </cell>
          <cell r="D585">
            <v>25.99</v>
          </cell>
        </row>
        <row r="586">
          <cell r="B586">
            <v>42413.1875</v>
          </cell>
          <cell r="D586">
            <v>29.03</v>
          </cell>
        </row>
        <row r="587">
          <cell r="B587">
            <v>42413.208333333336</v>
          </cell>
          <cell r="D587">
            <v>28.57</v>
          </cell>
        </row>
        <row r="588">
          <cell r="B588">
            <v>42413.229166666664</v>
          </cell>
          <cell r="D588">
            <v>28.39</v>
          </cell>
        </row>
        <row r="589">
          <cell r="B589">
            <v>42413.25</v>
          </cell>
          <cell r="D589">
            <v>26.07</v>
          </cell>
        </row>
        <row r="590">
          <cell r="B590">
            <v>42413.270833333336</v>
          </cell>
          <cell r="D590">
            <v>25.98</v>
          </cell>
        </row>
        <row r="591">
          <cell r="B591">
            <v>42413.291666666664</v>
          </cell>
          <cell r="D591">
            <v>29.82</v>
          </cell>
        </row>
        <row r="592">
          <cell r="B592">
            <v>42413.3125</v>
          </cell>
          <cell r="D592">
            <v>31.82</v>
          </cell>
        </row>
        <row r="593">
          <cell r="B593">
            <v>42413.333333333336</v>
          </cell>
          <cell r="D593">
            <v>31.83</v>
          </cell>
        </row>
        <row r="594">
          <cell r="B594">
            <v>42413.354166666664</v>
          </cell>
          <cell r="D594">
            <v>34.020000000000003</v>
          </cell>
        </row>
        <row r="595">
          <cell r="B595">
            <v>42413.375</v>
          </cell>
          <cell r="D595">
            <v>34.03</v>
          </cell>
        </row>
        <row r="596">
          <cell r="B596">
            <v>42413.395833333336</v>
          </cell>
          <cell r="D596">
            <v>34.28</v>
          </cell>
        </row>
        <row r="597">
          <cell r="B597">
            <v>42413.416666666664</v>
          </cell>
          <cell r="D597">
            <v>34.03</v>
          </cell>
        </row>
        <row r="598">
          <cell r="B598">
            <v>42413.4375</v>
          </cell>
          <cell r="D598">
            <v>34.020000000000003</v>
          </cell>
        </row>
        <row r="599">
          <cell r="B599">
            <v>42413.458333333336</v>
          </cell>
          <cell r="D599">
            <v>34.03</v>
          </cell>
        </row>
        <row r="600">
          <cell r="B600">
            <v>42413.479166666664</v>
          </cell>
          <cell r="D600">
            <v>34.07</v>
          </cell>
        </row>
        <row r="601">
          <cell r="B601">
            <v>42413.5</v>
          </cell>
          <cell r="D601">
            <v>34.06</v>
          </cell>
        </row>
        <row r="602">
          <cell r="B602">
            <v>42413.520833333336</v>
          </cell>
          <cell r="D602">
            <v>34.01</v>
          </cell>
        </row>
        <row r="603">
          <cell r="B603">
            <v>42413.541666666664</v>
          </cell>
          <cell r="D603">
            <v>34.01</v>
          </cell>
        </row>
        <row r="604">
          <cell r="B604">
            <v>42413.5625</v>
          </cell>
          <cell r="D604">
            <v>34.01</v>
          </cell>
        </row>
        <row r="605">
          <cell r="B605">
            <v>42413.583333333336</v>
          </cell>
          <cell r="D605">
            <v>34.020000000000003</v>
          </cell>
        </row>
        <row r="606">
          <cell r="B606">
            <v>42413.604166666664</v>
          </cell>
          <cell r="D606">
            <v>34.08</v>
          </cell>
        </row>
        <row r="607">
          <cell r="B607">
            <v>42413.625</v>
          </cell>
          <cell r="D607">
            <v>34.07</v>
          </cell>
        </row>
        <row r="608">
          <cell r="B608">
            <v>42413.645833333336</v>
          </cell>
          <cell r="D608">
            <v>41.33</v>
          </cell>
        </row>
        <row r="609">
          <cell r="B609">
            <v>42413.666666666664</v>
          </cell>
          <cell r="D609">
            <v>49.81</v>
          </cell>
        </row>
        <row r="610">
          <cell r="B610">
            <v>42413.6875</v>
          </cell>
          <cell r="D610">
            <v>48.69</v>
          </cell>
        </row>
        <row r="611">
          <cell r="B611">
            <v>42413.708333333336</v>
          </cell>
          <cell r="D611">
            <v>48.69</v>
          </cell>
        </row>
        <row r="612">
          <cell r="B612">
            <v>42413.729166666664</v>
          </cell>
          <cell r="D612">
            <v>48.7</v>
          </cell>
        </row>
        <row r="613">
          <cell r="B613">
            <v>42413.75</v>
          </cell>
          <cell r="D613">
            <v>46.52</v>
          </cell>
        </row>
        <row r="614">
          <cell r="B614">
            <v>42413.770833333336</v>
          </cell>
          <cell r="D614">
            <v>35.68</v>
          </cell>
        </row>
        <row r="615">
          <cell r="B615">
            <v>42413.791666666664</v>
          </cell>
          <cell r="D615">
            <v>38.880000000000003</v>
          </cell>
        </row>
        <row r="616">
          <cell r="B616">
            <v>42413.8125</v>
          </cell>
          <cell r="D616">
            <v>36.229999999999997</v>
          </cell>
        </row>
        <row r="617">
          <cell r="B617">
            <v>42413.833333333336</v>
          </cell>
          <cell r="D617">
            <v>34.950000000000003</v>
          </cell>
        </row>
        <row r="618">
          <cell r="B618">
            <v>42413.854166666664</v>
          </cell>
          <cell r="D618">
            <v>34.799999999999997</v>
          </cell>
        </row>
        <row r="619">
          <cell r="B619">
            <v>42413.875</v>
          </cell>
          <cell r="D619">
            <v>34.020000000000003</v>
          </cell>
        </row>
        <row r="620">
          <cell r="B620">
            <v>42413.895833333336</v>
          </cell>
          <cell r="D620">
            <v>34.01</v>
          </cell>
        </row>
        <row r="621">
          <cell r="B621">
            <v>42413.916666666664</v>
          </cell>
          <cell r="D621">
            <v>32.909999999999997</v>
          </cell>
        </row>
        <row r="622">
          <cell r="B622">
            <v>42413.9375</v>
          </cell>
          <cell r="D622">
            <v>34.22</v>
          </cell>
        </row>
        <row r="623">
          <cell r="B623">
            <v>42413.958333333336</v>
          </cell>
          <cell r="D623">
            <v>32.479999999999997</v>
          </cell>
        </row>
        <row r="624">
          <cell r="B624">
            <v>42413.979166666664</v>
          </cell>
          <cell r="D624">
            <v>35.74</v>
          </cell>
        </row>
        <row r="625">
          <cell r="B625">
            <v>42414</v>
          </cell>
          <cell r="D625">
            <v>32.39</v>
          </cell>
        </row>
        <row r="626">
          <cell r="B626">
            <v>42414.020833333336</v>
          </cell>
          <cell r="D626">
            <v>30.93</v>
          </cell>
        </row>
        <row r="627">
          <cell r="B627">
            <v>42414.041666666664</v>
          </cell>
          <cell r="D627">
            <v>28.6</v>
          </cell>
        </row>
        <row r="628">
          <cell r="B628">
            <v>42414.0625</v>
          </cell>
          <cell r="D628">
            <v>26.53</v>
          </cell>
        </row>
        <row r="629">
          <cell r="B629">
            <v>42414.083333333336</v>
          </cell>
          <cell r="D629">
            <v>25.87</v>
          </cell>
        </row>
        <row r="630">
          <cell r="B630">
            <v>42414.104166666664</v>
          </cell>
          <cell r="D630">
            <v>23.79</v>
          </cell>
        </row>
        <row r="631">
          <cell r="B631">
            <v>42414.125</v>
          </cell>
          <cell r="D631">
            <v>25.7</v>
          </cell>
        </row>
        <row r="632">
          <cell r="B632">
            <v>42414.145833333336</v>
          </cell>
          <cell r="D632">
            <v>24.93</v>
          </cell>
        </row>
        <row r="633">
          <cell r="B633">
            <v>42414.166666666664</v>
          </cell>
          <cell r="D633">
            <v>24.93</v>
          </cell>
        </row>
        <row r="634">
          <cell r="B634">
            <v>42414.1875</v>
          </cell>
          <cell r="D634">
            <v>26.78</v>
          </cell>
        </row>
        <row r="635">
          <cell r="B635">
            <v>42414.208333333336</v>
          </cell>
          <cell r="D635">
            <v>26.79</v>
          </cell>
        </row>
        <row r="636">
          <cell r="B636">
            <v>42414.229166666664</v>
          </cell>
          <cell r="D636">
            <v>25.95</v>
          </cell>
        </row>
        <row r="637">
          <cell r="B637">
            <v>42414.25</v>
          </cell>
          <cell r="D637">
            <v>25.96</v>
          </cell>
        </row>
        <row r="638">
          <cell r="B638">
            <v>42414.270833333336</v>
          </cell>
          <cell r="D638">
            <v>25.96</v>
          </cell>
        </row>
        <row r="639">
          <cell r="B639">
            <v>42414.291666666664</v>
          </cell>
          <cell r="D639">
            <v>26</v>
          </cell>
        </row>
        <row r="640">
          <cell r="B640">
            <v>42414.3125</v>
          </cell>
          <cell r="D640">
            <v>25.98</v>
          </cell>
        </row>
        <row r="641">
          <cell r="B641">
            <v>42414.333333333336</v>
          </cell>
          <cell r="D641">
            <v>26.25</v>
          </cell>
        </row>
        <row r="642">
          <cell r="B642">
            <v>42414.354166666664</v>
          </cell>
          <cell r="D642">
            <v>29.96</v>
          </cell>
        </row>
        <row r="643">
          <cell r="B643">
            <v>42414.375</v>
          </cell>
          <cell r="D643">
            <v>30.58</v>
          </cell>
        </row>
        <row r="644">
          <cell r="B644">
            <v>42414.395833333336</v>
          </cell>
          <cell r="D644">
            <v>29.97</v>
          </cell>
        </row>
        <row r="645">
          <cell r="B645">
            <v>42414.416666666664</v>
          </cell>
          <cell r="D645">
            <v>29.22</v>
          </cell>
        </row>
        <row r="646">
          <cell r="B646">
            <v>42414.4375</v>
          </cell>
          <cell r="D646">
            <v>30.76</v>
          </cell>
        </row>
        <row r="647">
          <cell r="B647">
            <v>42414.458333333336</v>
          </cell>
          <cell r="D647">
            <v>30.77</v>
          </cell>
        </row>
        <row r="648">
          <cell r="B648">
            <v>42414.479166666664</v>
          </cell>
          <cell r="D648">
            <v>32.79</v>
          </cell>
        </row>
        <row r="649">
          <cell r="B649">
            <v>42414.5</v>
          </cell>
          <cell r="D649">
            <v>33.08</v>
          </cell>
        </row>
        <row r="650">
          <cell r="B650">
            <v>42414.520833333336</v>
          </cell>
          <cell r="D650">
            <v>34.020000000000003</v>
          </cell>
        </row>
        <row r="651">
          <cell r="B651">
            <v>42414.541666666664</v>
          </cell>
          <cell r="D651">
            <v>34.03</v>
          </cell>
        </row>
        <row r="652">
          <cell r="B652">
            <v>42414.5625</v>
          </cell>
          <cell r="D652">
            <v>34.020000000000003</v>
          </cell>
        </row>
        <row r="653">
          <cell r="B653">
            <v>42414.583333333336</v>
          </cell>
          <cell r="D653">
            <v>35.299999999999997</v>
          </cell>
        </row>
        <row r="654">
          <cell r="B654">
            <v>42414.604166666664</v>
          </cell>
          <cell r="D654">
            <v>34.06</v>
          </cell>
        </row>
        <row r="655">
          <cell r="B655">
            <v>42414.625</v>
          </cell>
          <cell r="D655">
            <v>34.08</v>
          </cell>
        </row>
        <row r="656">
          <cell r="B656">
            <v>42414.645833333336</v>
          </cell>
          <cell r="D656">
            <v>40.700000000000003</v>
          </cell>
        </row>
        <row r="657">
          <cell r="B657">
            <v>42414.666666666664</v>
          </cell>
          <cell r="D657">
            <v>43.72</v>
          </cell>
        </row>
        <row r="658">
          <cell r="B658">
            <v>42414.6875</v>
          </cell>
          <cell r="D658">
            <v>47.6</v>
          </cell>
        </row>
        <row r="659">
          <cell r="B659">
            <v>42414.708333333336</v>
          </cell>
          <cell r="D659">
            <v>54.67</v>
          </cell>
        </row>
        <row r="660">
          <cell r="B660">
            <v>42414.729166666664</v>
          </cell>
          <cell r="D660">
            <v>47.88</v>
          </cell>
        </row>
        <row r="661">
          <cell r="B661">
            <v>42414.75</v>
          </cell>
          <cell r="D661">
            <v>42.52</v>
          </cell>
        </row>
        <row r="662">
          <cell r="B662">
            <v>42414.770833333336</v>
          </cell>
          <cell r="D662">
            <v>35.700000000000003</v>
          </cell>
        </row>
        <row r="663">
          <cell r="B663">
            <v>42414.791666666664</v>
          </cell>
          <cell r="D663">
            <v>58.39</v>
          </cell>
        </row>
        <row r="664">
          <cell r="B664">
            <v>42414.8125</v>
          </cell>
          <cell r="D664">
            <v>61</v>
          </cell>
        </row>
        <row r="665">
          <cell r="B665">
            <v>42414.833333333336</v>
          </cell>
          <cell r="D665">
            <v>53.28</v>
          </cell>
        </row>
        <row r="666">
          <cell r="B666">
            <v>42414.854166666664</v>
          </cell>
          <cell r="D666">
            <v>44.28</v>
          </cell>
        </row>
        <row r="667">
          <cell r="B667">
            <v>42414.875</v>
          </cell>
          <cell r="D667">
            <v>40.65</v>
          </cell>
        </row>
        <row r="668">
          <cell r="B668">
            <v>42414.895833333336</v>
          </cell>
          <cell r="D668">
            <v>36.909999999999997</v>
          </cell>
        </row>
        <row r="669">
          <cell r="B669">
            <v>42414.916666666664</v>
          </cell>
          <cell r="D669">
            <v>34.01</v>
          </cell>
        </row>
        <row r="670">
          <cell r="B670">
            <v>42414.9375</v>
          </cell>
          <cell r="D670">
            <v>39.21</v>
          </cell>
        </row>
        <row r="671">
          <cell r="B671">
            <v>42414.958333333336</v>
          </cell>
          <cell r="D671">
            <v>35.35</v>
          </cell>
        </row>
        <row r="672">
          <cell r="B672">
            <v>42414.979166666664</v>
          </cell>
          <cell r="D672">
            <v>36.54</v>
          </cell>
        </row>
        <row r="673">
          <cell r="B673">
            <v>42415</v>
          </cell>
          <cell r="D673">
            <v>37.07</v>
          </cell>
        </row>
        <row r="674">
          <cell r="B674">
            <v>42415.020833333336</v>
          </cell>
          <cell r="D674">
            <v>33.89</v>
          </cell>
        </row>
        <row r="675">
          <cell r="B675">
            <v>42415.041666666664</v>
          </cell>
          <cell r="D675">
            <v>35.14</v>
          </cell>
        </row>
        <row r="676">
          <cell r="B676">
            <v>42415.0625</v>
          </cell>
          <cell r="D676">
            <v>34.67</v>
          </cell>
        </row>
        <row r="677">
          <cell r="B677">
            <v>42415.083333333336</v>
          </cell>
          <cell r="D677">
            <v>33.6</v>
          </cell>
        </row>
        <row r="678">
          <cell r="B678">
            <v>42415.104166666664</v>
          </cell>
          <cell r="D678">
            <v>30.78</v>
          </cell>
        </row>
        <row r="679">
          <cell r="B679">
            <v>42415.125</v>
          </cell>
          <cell r="D679">
            <v>29.86</v>
          </cell>
        </row>
        <row r="680">
          <cell r="B680">
            <v>42415.145833333336</v>
          </cell>
          <cell r="D680">
            <v>33.08</v>
          </cell>
        </row>
        <row r="681">
          <cell r="B681">
            <v>42415.166666666664</v>
          </cell>
          <cell r="D681">
            <v>34.479999999999997</v>
          </cell>
        </row>
        <row r="682">
          <cell r="B682">
            <v>42415.1875</v>
          </cell>
          <cell r="D682">
            <v>34.26</v>
          </cell>
        </row>
        <row r="683">
          <cell r="B683">
            <v>42415.208333333336</v>
          </cell>
          <cell r="D683">
            <v>34.299999999999997</v>
          </cell>
        </row>
        <row r="684">
          <cell r="B684">
            <v>42415.229166666664</v>
          </cell>
          <cell r="D684">
            <v>59.29</v>
          </cell>
        </row>
        <row r="685">
          <cell r="B685">
            <v>42415.25</v>
          </cell>
          <cell r="D685">
            <v>36.659999999999997</v>
          </cell>
        </row>
        <row r="686">
          <cell r="B686">
            <v>42415.270833333336</v>
          </cell>
          <cell r="D686">
            <v>36.369999999999997</v>
          </cell>
        </row>
        <row r="687">
          <cell r="B687">
            <v>42415.291666666664</v>
          </cell>
          <cell r="D687">
            <v>41.9</v>
          </cell>
        </row>
        <row r="688">
          <cell r="B688">
            <v>42415.3125</v>
          </cell>
          <cell r="D688">
            <v>36.99</v>
          </cell>
        </row>
        <row r="689">
          <cell r="B689">
            <v>42415.333333333336</v>
          </cell>
          <cell r="D689">
            <v>38.31</v>
          </cell>
        </row>
        <row r="690">
          <cell r="B690">
            <v>42415.354166666664</v>
          </cell>
          <cell r="D690">
            <v>41.33</v>
          </cell>
        </row>
        <row r="691">
          <cell r="B691">
            <v>42415.375</v>
          </cell>
          <cell r="D691">
            <v>42.29</v>
          </cell>
        </row>
        <row r="692">
          <cell r="B692">
            <v>42415.395833333336</v>
          </cell>
          <cell r="D692">
            <v>41.67</v>
          </cell>
        </row>
        <row r="693">
          <cell r="B693">
            <v>42415.416666666664</v>
          </cell>
          <cell r="D693">
            <v>47.35</v>
          </cell>
        </row>
        <row r="694">
          <cell r="B694">
            <v>42415.4375</v>
          </cell>
          <cell r="D694">
            <v>43.57</v>
          </cell>
        </row>
        <row r="695">
          <cell r="B695">
            <v>42415.458333333336</v>
          </cell>
          <cell r="D695">
            <v>42.31</v>
          </cell>
        </row>
        <row r="696">
          <cell r="B696">
            <v>42415.479166666664</v>
          </cell>
          <cell r="D696">
            <v>42.48</v>
          </cell>
        </row>
        <row r="697">
          <cell r="B697">
            <v>42415.5</v>
          </cell>
          <cell r="D697">
            <v>47.16</v>
          </cell>
        </row>
        <row r="698">
          <cell r="B698">
            <v>42415.520833333336</v>
          </cell>
          <cell r="D698">
            <v>37.33</v>
          </cell>
        </row>
        <row r="699">
          <cell r="B699">
            <v>42415.541666666664</v>
          </cell>
          <cell r="D699">
            <v>43.51</v>
          </cell>
        </row>
        <row r="700">
          <cell r="B700">
            <v>42415.5625</v>
          </cell>
          <cell r="D700">
            <v>48.11</v>
          </cell>
        </row>
        <row r="701">
          <cell r="B701">
            <v>42415.583333333336</v>
          </cell>
          <cell r="D701">
            <v>52.59</v>
          </cell>
        </row>
        <row r="702">
          <cell r="B702">
            <v>42415.604166666664</v>
          </cell>
          <cell r="D702">
            <v>36.43</v>
          </cell>
        </row>
        <row r="703">
          <cell r="B703">
            <v>42415.625</v>
          </cell>
          <cell r="D703">
            <v>47.65</v>
          </cell>
        </row>
        <row r="704">
          <cell r="B704">
            <v>42415.645833333336</v>
          </cell>
          <cell r="D704">
            <v>48.06</v>
          </cell>
        </row>
        <row r="705">
          <cell r="B705">
            <v>42415.666666666664</v>
          </cell>
          <cell r="D705">
            <v>46.82</v>
          </cell>
        </row>
        <row r="706">
          <cell r="B706">
            <v>42415.6875</v>
          </cell>
          <cell r="D706">
            <v>42.47</v>
          </cell>
        </row>
        <row r="707">
          <cell r="B707">
            <v>42415.708333333336</v>
          </cell>
          <cell r="D707">
            <v>38.53</v>
          </cell>
        </row>
        <row r="708">
          <cell r="B708">
            <v>42415.729166666664</v>
          </cell>
          <cell r="D708">
            <v>35.9</v>
          </cell>
        </row>
        <row r="709">
          <cell r="B709">
            <v>42415.75</v>
          </cell>
          <cell r="D709">
            <v>34.06</v>
          </cell>
        </row>
        <row r="710">
          <cell r="B710">
            <v>42415.770833333336</v>
          </cell>
          <cell r="D710">
            <v>35.479999999999997</v>
          </cell>
        </row>
        <row r="711">
          <cell r="B711">
            <v>42415.791666666664</v>
          </cell>
          <cell r="D711">
            <v>42.27</v>
          </cell>
        </row>
        <row r="712">
          <cell r="B712">
            <v>42415.8125</v>
          </cell>
          <cell r="D712">
            <v>40.21</v>
          </cell>
        </row>
        <row r="713">
          <cell r="B713">
            <v>42415.833333333336</v>
          </cell>
          <cell r="D713">
            <v>43.35</v>
          </cell>
        </row>
        <row r="714">
          <cell r="B714">
            <v>42415.854166666664</v>
          </cell>
          <cell r="D714">
            <v>45.45</v>
          </cell>
        </row>
        <row r="715">
          <cell r="B715">
            <v>42415.875</v>
          </cell>
          <cell r="D715">
            <v>35.85</v>
          </cell>
        </row>
        <row r="716">
          <cell r="B716">
            <v>42415.895833333336</v>
          </cell>
          <cell r="D716">
            <v>34.909999999999997</v>
          </cell>
        </row>
        <row r="717">
          <cell r="B717">
            <v>42415.916666666664</v>
          </cell>
          <cell r="D717">
            <v>33.97</v>
          </cell>
        </row>
        <row r="718">
          <cell r="B718">
            <v>42415.9375</v>
          </cell>
          <cell r="D718">
            <v>34.33</v>
          </cell>
        </row>
        <row r="719">
          <cell r="B719">
            <v>42415.958333333336</v>
          </cell>
          <cell r="D719">
            <v>34.69</v>
          </cell>
        </row>
        <row r="720">
          <cell r="B720">
            <v>42415.979166666664</v>
          </cell>
          <cell r="D720">
            <v>34.74</v>
          </cell>
        </row>
        <row r="721">
          <cell r="B721">
            <v>42416</v>
          </cell>
          <cell r="D721">
            <v>33.46</v>
          </cell>
        </row>
        <row r="722">
          <cell r="B722">
            <v>42416.020833333336</v>
          </cell>
          <cell r="D722">
            <v>31.23</v>
          </cell>
        </row>
        <row r="723">
          <cell r="B723">
            <v>42416.041666666664</v>
          </cell>
          <cell r="D723">
            <v>29.25</v>
          </cell>
        </row>
        <row r="724">
          <cell r="B724">
            <v>42416.0625</v>
          </cell>
          <cell r="D724">
            <v>25.96</v>
          </cell>
        </row>
        <row r="725">
          <cell r="B725">
            <v>42416.083333333336</v>
          </cell>
          <cell r="D725">
            <v>30.73</v>
          </cell>
        </row>
        <row r="726">
          <cell r="B726">
            <v>42416.104166666664</v>
          </cell>
          <cell r="D726">
            <v>27.57</v>
          </cell>
        </row>
        <row r="727">
          <cell r="B727">
            <v>42416.125</v>
          </cell>
          <cell r="D727">
            <v>28.28</v>
          </cell>
        </row>
        <row r="728">
          <cell r="B728">
            <v>42416.145833333336</v>
          </cell>
          <cell r="D728">
            <v>26.36</v>
          </cell>
        </row>
        <row r="729">
          <cell r="B729">
            <v>42416.166666666664</v>
          </cell>
          <cell r="D729">
            <v>29.18</v>
          </cell>
        </row>
        <row r="730">
          <cell r="B730">
            <v>42416.1875</v>
          </cell>
          <cell r="D730">
            <v>31.19</v>
          </cell>
        </row>
        <row r="731">
          <cell r="B731">
            <v>42416.208333333336</v>
          </cell>
          <cell r="D731">
            <v>26.97</v>
          </cell>
        </row>
        <row r="732">
          <cell r="B732">
            <v>42416.229166666664</v>
          </cell>
          <cell r="D732">
            <v>32.700000000000003</v>
          </cell>
        </row>
        <row r="733">
          <cell r="B733">
            <v>42416.25</v>
          </cell>
          <cell r="D733">
            <v>32.840000000000003</v>
          </cell>
        </row>
        <row r="734">
          <cell r="B734">
            <v>42416.270833333336</v>
          </cell>
          <cell r="D734">
            <v>34.93</v>
          </cell>
        </row>
        <row r="735">
          <cell r="B735">
            <v>42416.291666666664</v>
          </cell>
          <cell r="D735">
            <v>47.05</v>
          </cell>
        </row>
        <row r="736">
          <cell r="B736">
            <v>42416.3125</v>
          </cell>
          <cell r="D736">
            <v>37.22</v>
          </cell>
        </row>
        <row r="737">
          <cell r="B737">
            <v>42416.333333333336</v>
          </cell>
          <cell r="D737">
            <v>34.520000000000003</v>
          </cell>
        </row>
        <row r="738">
          <cell r="B738">
            <v>42416.354166666664</v>
          </cell>
          <cell r="D738">
            <v>35.22</v>
          </cell>
        </row>
        <row r="739">
          <cell r="B739">
            <v>42416.375</v>
          </cell>
          <cell r="D739">
            <v>35.72</v>
          </cell>
        </row>
        <row r="740">
          <cell r="B740">
            <v>42416.395833333336</v>
          </cell>
          <cell r="D740">
            <v>37.200000000000003</v>
          </cell>
        </row>
        <row r="741">
          <cell r="B741">
            <v>42416.416666666664</v>
          </cell>
          <cell r="D741">
            <v>37.53</v>
          </cell>
        </row>
        <row r="742">
          <cell r="B742">
            <v>42416.4375</v>
          </cell>
          <cell r="D742">
            <v>37.25</v>
          </cell>
        </row>
        <row r="743">
          <cell r="B743">
            <v>42416.458333333336</v>
          </cell>
          <cell r="D743">
            <v>43.11</v>
          </cell>
        </row>
        <row r="744">
          <cell r="B744">
            <v>42416.479166666664</v>
          </cell>
          <cell r="D744">
            <v>36.840000000000003</v>
          </cell>
        </row>
        <row r="745">
          <cell r="B745">
            <v>42416.5</v>
          </cell>
          <cell r="D745">
            <v>35.549999999999997</v>
          </cell>
        </row>
        <row r="746">
          <cell r="B746">
            <v>42416.520833333336</v>
          </cell>
          <cell r="D746">
            <v>36.67</v>
          </cell>
        </row>
        <row r="747">
          <cell r="B747">
            <v>42416.541666666664</v>
          </cell>
          <cell r="D747">
            <v>36.409999999999997</v>
          </cell>
        </row>
        <row r="748">
          <cell r="B748">
            <v>42416.5625</v>
          </cell>
          <cell r="D748">
            <v>35.57</v>
          </cell>
        </row>
        <row r="749">
          <cell r="B749">
            <v>42416.583333333336</v>
          </cell>
          <cell r="D749">
            <v>34.56</v>
          </cell>
        </row>
        <row r="750">
          <cell r="B750">
            <v>42416.604166666664</v>
          </cell>
          <cell r="D750">
            <v>34.700000000000003</v>
          </cell>
        </row>
        <row r="751">
          <cell r="B751">
            <v>42416.625</v>
          </cell>
          <cell r="D751">
            <v>35.409999999999997</v>
          </cell>
        </row>
        <row r="752">
          <cell r="B752">
            <v>42416.645833333336</v>
          </cell>
          <cell r="D752">
            <v>35.86</v>
          </cell>
        </row>
        <row r="753">
          <cell r="B753">
            <v>42416.666666666664</v>
          </cell>
          <cell r="D753">
            <v>37.43</v>
          </cell>
        </row>
        <row r="754">
          <cell r="B754">
            <v>42416.6875</v>
          </cell>
          <cell r="D754">
            <v>34.14</v>
          </cell>
        </row>
        <row r="755">
          <cell r="B755">
            <v>42416.708333333336</v>
          </cell>
          <cell r="D755">
            <v>33.78</v>
          </cell>
        </row>
        <row r="756">
          <cell r="B756">
            <v>42416.729166666664</v>
          </cell>
          <cell r="D756">
            <v>31.87</v>
          </cell>
        </row>
        <row r="757">
          <cell r="B757">
            <v>42416.75</v>
          </cell>
          <cell r="D757">
            <v>32.96</v>
          </cell>
        </row>
        <row r="758">
          <cell r="B758">
            <v>42416.770833333336</v>
          </cell>
          <cell r="D758">
            <v>33.93</v>
          </cell>
        </row>
        <row r="759">
          <cell r="B759">
            <v>42416.791666666664</v>
          </cell>
          <cell r="D759">
            <v>35.14</v>
          </cell>
        </row>
        <row r="760">
          <cell r="B760">
            <v>42416.8125</v>
          </cell>
          <cell r="D760">
            <v>34.1</v>
          </cell>
        </row>
        <row r="761">
          <cell r="B761">
            <v>42416.833333333336</v>
          </cell>
          <cell r="D761">
            <v>37.86</v>
          </cell>
        </row>
        <row r="762">
          <cell r="B762">
            <v>42416.854166666664</v>
          </cell>
          <cell r="D762">
            <v>36.69</v>
          </cell>
        </row>
        <row r="763">
          <cell r="B763">
            <v>42416.875</v>
          </cell>
          <cell r="D763">
            <v>34.119999999999997</v>
          </cell>
        </row>
        <row r="764">
          <cell r="B764">
            <v>42416.895833333336</v>
          </cell>
          <cell r="D764">
            <v>34</v>
          </cell>
        </row>
        <row r="765">
          <cell r="B765">
            <v>42416.916666666664</v>
          </cell>
          <cell r="D765">
            <v>32.36</v>
          </cell>
        </row>
        <row r="766">
          <cell r="B766">
            <v>42416.9375</v>
          </cell>
          <cell r="D766">
            <v>31.51</v>
          </cell>
        </row>
        <row r="767">
          <cell r="B767">
            <v>42416.958333333336</v>
          </cell>
          <cell r="D767">
            <v>31.07</v>
          </cell>
        </row>
        <row r="768">
          <cell r="B768">
            <v>42416.979166666664</v>
          </cell>
          <cell r="D768">
            <v>32.950000000000003</v>
          </cell>
        </row>
        <row r="769">
          <cell r="B769">
            <v>42417</v>
          </cell>
          <cell r="D769">
            <v>32.909999999999997</v>
          </cell>
        </row>
        <row r="770">
          <cell r="B770">
            <v>42417.020833333336</v>
          </cell>
          <cell r="D770">
            <v>33.46</v>
          </cell>
        </row>
        <row r="771">
          <cell r="B771">
            <v>42417.041666666664</v>
          </cell>
          <cell r="D771">
            <v>33.25</v>
          </cell>
        </row>
        <row r="772">
          <cell r="B772">
            <v>42417.0625</v>
          </cell>
          <cell r="D772">
            <v>30.14</v>
          </cell>
        </row>
        <row r="773">
          <cell r="B773">
            <v>42417.083333333336</v>
          </cell>
          <cell r="D773">
            <v>30.99</v>
          </cell>
        </row>
        <row r="774">
          <cell r="B774">
            <v>42417.104166666664</v>
          </cell>
          <cell r="D774">
            <v>28.07</v>
          </cell>
        </row>
        <row r="775">
          <cell r="B775">
            <v>42417.125</v>
          </cell>
          <cell r="D775">
            <v>30.4</v>
          </cell>
        </row>
        <row r="776">
          <cell r="B776">
            <v>42417.145833333336</v>
          </cell>
          <cell r="D776">
            <v>29.98</v>
          </cell>
        </row>
        <row r="777">
          <cell r="B777">
            <v>42417.166666666664</v>
          </cell>
          <cell r="D777">
            <v>30.93</v>
          </cell>
        </row>
        <row r="778">
          <cell r="B778">
            <v>42417.1875</v>
          </cell>
          <cell r="D778">
            <v>31.61</v>
          </cell>
        </row>
        <row r="779">
          <cell r="B779">
            <v>42417.208333333336</v>
          </cell>
          <cell r="D779">
            <v>29.65</v>
          </cell>
        </row>
        <row r="780">
          <cell r="B780">
            <v>42417.229166666664</v>
          </cell>
          <cell r="D780">
            <v>32.85</v>
          </cell>
        </row>
        <row r="781">
          <cell r="B781">
            <v>42417.25</v>
          </cell>
          <cell r="D781">
            <v>33.619999999999997</v>
          </cell>
        </row>
        <row r="782">
          <cell r="B782">
            <v>42417.270833333336</v>
          </cell>
          <cell r="D782">
            <v>42.25</v>
          </cell>
        </row>
        <row r="783">
          <cell r="B783">
            <v>42417.291666666664</v>
          </cell>
          <cell r="D783">
            <v>58.91</v>
          </cell>
        </row>
        <row r="784">
          <cell r="B784">
            <v>42417.3125</v>
          </cell>
          <cell r="D784">
            <v>34.380000000000003</v>
          </cell>
        </row>
        <row r="785">
          <cell r="B785">
            <v>42417.333333333336</v>
          </cell>
          <cell r="D785">
            <v>34.08</v>
          </cell>
        </row>
        <row r="786">
          <cell r="B786">
            <v>42417.354166666664</v>
          </cell>
          <cell r="D786">
            <v>34.03</v>
          </cell>
        </row>
        <row r="787">
          <cell r="B787">
            <v>42417.375</v>
          </cell>
          <cell r="D787">
            <v>34.17</v>
          </cell>
        </row>
        <row r="788">
          <cell r="B788">
            <v>42417.395833333336</v>
          </cell>
          <cell r="D788">
            <v>34.119999999999997</v>
          </cell>
        </row>
        <row r="789">
          <cell r="B789">
            <v>42417.416666666664</v>
          </cell>
          <cell r="D789">
            <v>34.39</v>
          </cell>
        </row>
        <row r="790">
          <cell r="B790">
            <v>42417.4375</v>
          </cell>
          <cell r="D790">
            <v>33.97</v>
          </cell>
        </row>
        <row r="791">
          <cell r="B791">
            <v>42417.458333333336</v>
          </cell>
          <cell r="D791">
            <v>34.049999999999997</v>
          </cell>
        </row>
        <row r="792">
          <cell r="B792">
            <v>42417.479166666664</v>
          </cell>
          <cell r="D792">
            <v>34.01</v>
          </cell>
        </row>
        <row r="793">
          <cell r="B793">
            <v>42417.5</v>
          </cell>
          <cell r="D793">
            <v>34.04</v>
          </cell>
        </row>
        <row r="794">
          <cell r="B794">
            <v>42417.520833333336</v>
          </cell>
          <cell r="D794">
            <v>34.03</v>
          </cell>
        </row>
        <row r="795">
          <cell r="B795">
            <v>42417.541666666664</v>
          </cell>
          <cell r="D795">
            <v>34.03</v>
          </cell>
        </row>
        <row r="796">
          <cell r="B796">
            <v>42417.5625</v>
          </cell>
          <cell r="D796">
            <v>34.119999999999997</v>
          </cell>
        </row>
        <row r="797">
          <cell r="B797">
            <v>42417.583333333336</v>
          </cell>
          <cell r="D797">
            <v>34.299999999999997</v>
          </cell>
        </row>
        <row r="798">
          <cell r="B798">
            <v>42417.604166666664</v>
          </cell>
          <cell r="D798">
            <v>34.03</v>
          </cell>
        </row>
        <row r="799">
          <cell r="B799">
            <v>42417.625</v>
          </cell>
          <cell r="D799">
            <v>34.01</v>
          </cell>
        </row>
        <row r="800">
          <cell r="B800">
            <v>42417.645833333336</v>
          </cell>
          <cell r="D800">
            <v>34.01</v>
          </cell>
        </row>
        <row r="801">
          <cell r="B801">
            <v>42417.666666666664</v>
          </cell>
          <cell r="D801">
            <v>33.85</v>
          </cell>
        </row>
        <row r="802">
          <cell r="B802">
            <v>42417.6875</v>
          </cell>
          <cell r="D802">
            <v>34.159999999999997</v>
          </cell>
        </row>
        <row r="803">
          <cell r="B803">
            <v>42417.708333333336</v>
          </cell>
          <cell r="D803">
            <v>33.97</v>
          </cell>
        </row>
        <row r="804">
          <cell r="B804">
            <v>42417.729166666664</v>
          </cell>
          <cell r="D804">
            <v>33.479999999999997</v>
          </cell>
        </row>
        <row r="805">
          <cell r="B805">
            <v>42417.75</v>
          </cell>
          <cell r="D805">
            <v>34.39</v>
          </cell>
        </row>
        <row r="806">
          <cell r="B806">
            <v>42417.770833333336</v>
          </cell>
          <cell r="D806">
            <v>33.79</v>
          </cell>
        </row>
        <row r="807">
          <cell r="B807">
            <v>42417.791666666664</v>
          </cell>
          <cell r="D807">
            <v>33.1</v>
          </cell>
        </row>
        <row r="808">
          <cell r="B808">
            <v>42417.8125</v>
          </cell>
          <cell r="D808">
            <v>45.48</v>
          </cell>
        </row>
        <row r="809">
          <cell r="B809">
            <v>42417.833333333336</v>
          </cell>
          <cell r="D809">
            <v>35.89</v>
          </cell>
        </row>
        <row r="810">
          <cell r="B810">
            <v>42417.854166666664</v>
          </cell>
          <cell r="D810">
            <v>34</v>
          </cell>
        </row>
        <row r="811">
          <cell r="B811">
            <v>42417.875</v>
          </cell>
          <cell r="D811">
            <v>33.97</v>
          </cell>
        </row>
        <row r="812">
          <cell r="B812">
            <v>42417.895833333336</v>
          </cell>
          <cell r="D812">
            <v>34.04</v>
          </cell>
        </row>
        <row r="813">
          <cell r="B813">
            <v>42417.916666666664</v>
          </cell>
          <cell r="D813">
            <v>33.69</v>
          </cell>
        </row>
        <row r="814">
          <cell r="B814">
            <v>42417.9375</v>
          </cell>
          <cell r="D814">
            <v>34.130000000000003</v>
          </cell>
        </row>
        <row r="815">
          <cell r="B815">
            <v>42417.958333333336</v>
          </cell>
          <cell r="D815">
            <v>34.21</v>
          </cell>
        </row>
        <row r="816">
          <cell r="B816">
            <v>42417.979166666664</v>
          </cell>
          <cell r="D816">
            <v>39.76</v>
          </cell>
        </row>
        <row r="817">
          <cell r="B817">
            <v>42418</v>
          </cell>
          <cell r="D817">
            <v>39.22</v>
          </cell>
        </row>
        <row r="818">
          <cell r="B818">
            <v>42418.020833333336</v>
          </cell>
          <cell r="D818">
            <v>34.83</v>
          </cell>
        </row>
        <row r="819">
          <cell r="B819">
            <v>42418.041666666664</v>
          </cell>
          <cell r="D819">
            <v>34.020000000000003</v>
          </cell>
        </row>
        <row r="820">
          <cell r="B820">
            <v>42418.0625</v>
          </cell>
          <cell r="D820">
            <v>38.36</v>
          </cell>
        </row>
        <row r="821">
          <cell r="B821">
            <v>42418.083333333336</v>
          </cell>
          <cell r="D821">
            <v>38.119999999999997</v>
          </cell>
        </row>
        <row r="822">
          <cell r="B822">
            <v>42418.104166666664</v>
          </cell>
          <cell r="D822">
            <v>35.67</v>
          </cell>
        </row>
        <row r="823">
          <cell r="B823">
            <v>42418.125</v>
          </cell>
          <cell r="D823">
            <v>33.950000000000003</v>
          </cell>
        </row>
        <row r="824">
          <cell r="B824">
            <v>42418.145833333336</v>
          </cell>
          <cell r="D824">
            <v>32.299999999999997</v>
          </cell>
        </row>
        <row r="825">
          <cell r="B825">
            <v>42418.166666666664</v>
          </cell>
          <cell r="D825">
            <v>33</v>
          </cell>
        </row>
        <row r="826">
          <cell r="B826">
            <v>42418.1875</v>
          </cell>
          <cell r="D826">
            <v>34.85</v>
          </cell>
        </row>
        <row r="827">
          <cell r="B827">
            <v>42418.208333333336</v>
          </cell>
          <cell r="D827">
            <v>39.5</v>
          </cell>
        </row>
        <row r="828">
          <cell r="B828">
            <v>42418.229166666664</v>
          </cell>
          <cell r="D828">
            <v>42.15</v>
          </cell>
        </row>
        <row r="829">
          <cell r="B829">
            <v>42418.25</v>
          </cell>
          <cell r="D829">
            <v>32.49</v>
          </cell>
        </row>
        <row r="830">
          <cell r="B830">
            <v>42418.270833333336</v>
          </cell>
          <cell r="D830">
            <v>47.38</v>
          </cell>
        </row>
        <row r="831">
          <cell r="B831">
            <v>42418.291666666664</v>
          </cell>
          <cell r="D831">
            <v>48.89</v>
          </cell>
        </row>
        <row r="832">
          <cell r="B832">
            <v>42418.3125</v>
          </cell>
          <cell r="D832">
            <v>33.99</v>
          </cell>
        </row>
        <row r="833">
          <cell r="B833">
            <v>42418.333333333336</v>
          </cell>
          <cell r="D833">
            <v>37.21</v>
          </cell>
        </row>
        <row r="834">
          <cell r="B834">
            <v>42418.354166666664</v>
          </cell>
          <cell r="D834">
            <v>43.49</v>
          </cell>
        </row>
        <row r="835">
          <cell r="B835">
            <v>42418.375</v>
          </cell>
          <cell r="D835">
            <v>48.22</v>
          </cell>
        </row>
        <row r="836">
          <cell r="B836">
            <v>42418.395833333336</v>
          </cell>
          <cell r="D836">
            <v>46.12</v>
          </cell>
        </row>
        <row r="837">
          <cell r="B837">
            <v>42418.416666666664</v>
          </cell>
          <cell r="D837">
            <v>46.2</v>
          </cell>
        </row>
        <row r="838">
          <cell r="B838">
            <v>42418.4375</v>
          </cell>
          <cell r="D838">
            <v>44.3</v>
          </cell>
        </row>
        <row r="839">
          <cell r="B839">
            <v>42418.458333333336</v>
          </cell>
          <cell r="D839">
            <v>45.28</v>
          </cell>
        </row>
        <row r="840">
          <cell r="B840">
            <v>42418.479166666664</v>
          </cell>
          <cell r="D840">
            <v>40.270000000000003</v>
          </cell>
        </row>
        <row r="841">
          <cell r="B841">
            <v>42418.5</v>
          </cell>
          <cell r="D841">
            <v>44.64</v>
          </cell>
        </row>
        <row r="842">
          <cell r="B842">
            <v>42418.520833333336</v>
          </cell>
          <cell r="D842">
            <v>49.33</v>
          </cell>
        </row>
        <row r="843">
          <cell r="B843">
            <v>42418.541666666664</v>
          </cell>
          <cell r="D843">
            <v>47.57</v>
          </cell>
        </row>
        <row r="844">
          <cell r="B844">
            <v>42418.5625</v>
          </cell>
          <cell r="D844">
            <v>47.8</v>
          </cell>
        </row>
        <row r="845">
          <cell r="B845">
            <v>42418.583333333336</v>
          </cell>
          <cell r="D845">
            <v>47.75</v>
          </cell>
        </row>
        <row r="846">
          <cell r="B846">
            <v>42418.604166666664</v>
          </cell>
          <cell r="D846">
            <v>48.91</v>
          </cell>
        </row>
        <row r="847">
          <cell r="B847">
            <v>42418.625</v>
          </cell>
          <cell r="D847">
            <v>46.22</v>
          </cell>
        </row>
        <row r="848">
          <cell r="B848">
            <v>42418.645833333336</v>
          </cell>
          <cell r="D848">
            <v>47.93</v>
          </cell>
        </row>
        <row r="849">
          <cell r="B849">
            <v>42418.666666666664</v>
          </cell>
          <cell r="D849">
            <v>38.67</v>
          </cell>
        </row>
        <row r="850">
          <cell r="B850">
            <v>42418.6875</v>
          </cell>
          <cell r="D850">
            <v>126.91</v>
          </cell>
        </row>
        <row r="851">
          <cell r="B851">
            <v>42418.708333333336</v>
          </cell>
          <cell r="D851">
            <v>72.37</v>
          </cell>
        </row>
        <row r="852">
          <cell r="B852">
            <v>42418.729166666664</v>
          </cell>
          <cell r="D852">
            <v>41.63</v>
          </cell>
        </row>
        <row r="853">
          <cell r="B853">
            <v>42418.75</v>
          </cell>
          <cell r="D853">
            <v>61.79</v>
          </cell>
        </row>
        <row r="854">
          <cell r="B854">
            <v>42418.770833333336</v>
          </cell>
          <cell r="D854">
            <v>52.8</v>
          </cell>
        </row>
        <row r="855">
          <cell r="B855">
            <v>42418.791666666664</v>
          </cell>
          <cell r="D855">
            <v>61.24</v>
          </cell>
        </row>
        <row r="856">
          <cell r="B856">
            <v>42418.8125</v>
          </cell>
          <cell r="D856">
            <v>135.43</v>
          </cell>
        </row>
        <row r="857">
          <cell r="B857">
            <v>42418.833333333336</v>
          </cell>
          <cell r="D857">
            <v>71.13</v>
          </cell>
        </row>
        <row r="858">
          <cell r="B858">
            <v>42418.854166666664</v>
          </cell>
          <cell r="D858">
            <v>35.06</v>
          </cell>
        </row>
        <row r="859">
          <cell r="B859">
            <v>42418.875</v>
          </cell>
          <cell r="D859">
            <v>35.5</v>
          </cell>
        </row>
        <row r="860">
          <cell r="B860">
            <v>42418.895833333336</v>
          </cell>
          <cell r="D860">
            <v>34.01</v>
          </cell>
        </row>
        <row r="861">
          <cell r="B861">
            <v>42418.916666666664</v>
          </cell>
          <cell r="D861">
            <v>33.950000000000003</v>
          </cell>
        </row>
        <row r="862">
          <cell r="B862">
            <v>42418.9375</v>
          </cell>
          <cell r="D862">
            <v>34.020000000000003</v>
          </cell>
        </row>
        <row r="863">
          <cell r="B863">
            <v>42418.958333333336</v>
          </cell>
          <cell r="D863">
            <v>33.979999999999997</v>
          </cell>
        </row>
        <row r="864">
          <cell r="B864">
            <v>42418.979166666664</v>
          </cell>
          <cell r="D864">
            <v>34.01</v>
          </cell>
        </row>
        <row r="865">
          <cell r="B865">
            <v>42419</v>
          </cell>
          <cell r="D865">
            <v>32.729999999999997</v>
          </cell>
        </row>
        <row r="866">
          <cell r="B866">
            <v>42419.020833333336</v>
          </cell>
          <cell r="D866">
            <v>33.99</v>
          </cell>
        </row>
        <row r="867">
          <cell r="B867">
            <v>42419.041666666664</v>
          </cell>
          <cell r="D867">
            <v>33.909999999999997</v>
          </cell>
        </row>
        <row r="868">
          <cell r="B868">
            <v>42419.0625</v>
          </cell>
          <cell r="D868">
            <v>34.01</v>
          </cell>
        </row>
        <row r="869">
          <cell r="B869">
            <v>42419.083333333336</v>
          </cell>
          <cell r="D869">
            <v>37.31</v>
          </cell>
        </row>
        <row r="870">
          <cell r="B870">
            <v>42419.104166666664</v>
          </cell>
          <cell r="D870">
            <v>38.369999999999997</v>
          </cell>
        </row>
        <row r="871">
          <cell r="B871">
            <v>42419.125</v>
          </cell>
          <cell r="D871">
            <v>35.1</v>
          </cell>
        </row>
        <row r="872">
          <cell r="B872">
            <v>42419.145833333336</v>
          </cell>
          <cell r="D872">
            <v>36.729999999999997</v>
          </cell>
        </row>
        <row r="873">
          <cell r="B873">
            <v>42419.166666666664</v>
          </cell>
          <cell r="D873">
            <v>38.950000000000003</v>
          </cell>
        </row>
        <row r="874">
          <cell r="B874">
            <v>42419.1875</v>
          </cell>
          <cell r="D874">
            <v>42.72</v>
          </cell>
        </row>
        <row r="875">
          <cell r="B875">
            <v>42419.208333333336</v>
          </cell>
          <cell r="D875">
            <v>47.35</v>
          </cell>
        </row>
        <row r="876">
          <cell r="B876">
            <v>42419.229166666664</v>
          </cell>
          <cell r="D876">
            <v>46.41</v>
          </cell>
        </row>
        <row r="877">
          <cell r="B877">
            <v>42419.25</v>
          </cell>
          <cell r="D877">
            <v>37.15</v>
          </cell>
        </row>
        <row r="878">
          <cell r="B878">
            <v>42419.270833333336</v>
          </cell>
          <cell r="D878">
            <v>45.1</v>
          </cell>
        </row>
        <row r="879">
          <cell r="B879">
            <v>42419.291666666664</v>
          </cell>
          <cell r="D879">
            <v>51.82</v>
          </cell>
        </row>
        <row r="880">
          <cell r="B880">
            <v>42419.3125</v>
          </cell>
          <cell r="D880">
            <v>33.76</v>
          </cell>
        </row>
        <row r="881">
          <cell r="B881">
            <v>42419.333333333336</v>
          </cell>
          <cell r="D881">
            <v>40.880000000000003</v>
          </cell>
        </row>
        <row r="882">
          <cell r="B882">
            <v>42419.354166666664</v>
          </cell>
          <cell r="D882">
            <v>48.94</v>
          </cell>
        </row>
        <row r="883">
          <cell r="B883">
            <v>42419.375</v>
          </cell>
          <cell r="D883">
            <v>46.87</v>
          </cell>
        </row>
        <row r="884">
          <cell r="B884">
            <v>42419.395833333336</v>
          </cell>
          <cell r="D884">
            <v>47.09</v>
          </cell>
        </row>
        <row r="885">
          <cell r="B885">
            <v>42419.416666666664</v>
          </cell>
          <cell r="D885">
            <v>48.01</v>
          </cell>
        </row>
        <row r="886">
          <cell r="B886">
            <v>42419.4375</v>
          </cell>
          <cell r="D886">
            <v>43.03</v>
          </cell>
        </row>
        <row r="887">
          <cell r="B887">
            <v>42419.458333333336</v>
          </cell>
          <cell r="D887">
            <v>48.72</v>
          </cell>
        </row>
        <row r="888">
          <cell r="B888">
            <v>42419.479166666664</v>
          </cell>
          <cell r="D888">
            <v>48.7</v>
          </cell>
        </row>
        <row r="889">
          <cell r="B889">
            <v>42419.5</v>
          </cell>
          <cell r="D889">
            <v>49.61</v>
          </cell>
        </row>
        <row r="890">
          <cell r="B890">
            <v>42419.520833333336</v>
          </cell>
          <cell r="D890">
            <v>50.88</v>
          </cell>
        </row>
        <row r="891">
          <cell r="B891">
            <v>42419.541666666664</v>
          </cell>
          <cell r="D891">
            <v>56.84</v>
          </cell>
        </row>
        <row r="892">
          <cell r="B892">
            <v>42419.5625</v>
          </cell>
          <cell r="D892">
            <v>59.73</v>
          </cell>
        </row>
        <row r="893">
          <cell r="B893">
            <v>42419.583333333336</v>
          </cell>
          <cell r="D893">
            <v>44.22</v>
          </cell>
        </row>
        <row r="894">
          <cell r="B894">
            <v>42419.604166666664</v>
          </cell>
          <cell r="D894">
            <v>59.03</v>
          </cell>
        </row>
        <row r="895">
          <cell r="B895">
            <v>42419.625</v>
          </cell>
          <cell r="D895">
            <v>100.41</v>
          </cell>
        </row>
        <row r="896">
          <cell r="B896">
            <v>42419.645833333336</v>
          </cell>
          <cell r="D896">
            <v>77.22</v>
          </cell>
        </row>
        <row r="897">
          <cell r="B897">
            <v>42419.666666666664</v>
          </cell>
          <cell r="D897">
            <v>102.01</v>
          </cell>
        </row>
        <row r="898">
          <cell r="B898">
            <v>42419.6875</v>
          </cell>
          <cell r="D898">
            <v>46.61</v>
          </cell>
        </row>
        <row r="899">
          <cell r="B899">
            <v>42419.708333333336</v>
          </cell>
          <cell r="D899">
            <v>45.45</v>
          </cell>
        </row>
        <row r="900">
          <cell r="B900">
            <v>42419.729166666664</v>
          </cell>
          <cell r="D900">
            <v>71.41</v>
          </cell>
        </row>
        <row r="901">
          <cell r="B901">
            <v>42419.75</v>
          </cell>
          <cell r="D901">
            <v>61</v>
          </cell>
        </row>
        <row r="902">
          <cell r="B902">
            <v>42419.770833333336</v>
          </cell>
          <cell r="D902">
            <v>33.979999999999997</v>
          </cell>
        </row>
        <row r="903">
          <cell r="B903">
            <v>42419.791666666664</v>
          </cell>
          <cell r="D903">
            <v>33.619999999999997</v>
          </cell>
        </row>
        <row r="904">
          <cell r="B904">
            <v>42419.8125</v>
          </cell>
          <cell r="D904">
            <v>76.42</v>
          </cell>
        </row>
        <row r="905">
          <cell r="B905">
            <v>42419.833333333336</v>
          </cell>
          <cell r="D905">
            <v>47.62</v>
          </cell>
        </row>
        <row r="906">
          <cell r="B906">
            <v>42419.854166666664</v>
          </cell>
          <cell r="D906">
            <v>84.43</v>
          </cell>
        </row>
        <row r="907">
          <cell r="B907">
            <v>42419.875</v>
          </cell>
          <cell r="D907">
            <v>34.49</v>
          </cell>
        </row>
        <row r="908">
          <cell r="B908">
            <v>42419.895833333336</v>
          </cell>
          <cell r="D908">
            <v>37.47</v>
          </cell>
        </row>
        <row r="909">
          <cell r="B909">
            <v>42419.916666666664</v>
          </cell>
          <cell r="D909">
            <v>36.15</v>
          </cell>
        </row>
        <row r="910">
          <cell r="B910">
            <v>42419.9375</v>
          </cell>
          <cell r="D910">
            <v>39.54</v>
          </cell>
        </row>
        <row r="911">
          <cell r="B911">
            <v>42419.958333333336</v>
          </cell>
          <cell r="D911">
            <v>34.81</v>
          </cell>
        </row>
        <row r="912">
          <cell r="B912">
            <v>42419.979166666664</v>
          </cell>
          <cell r="D912">
            <v>33.979999999999997</v>
          </cell>
        </row>
        <row r="913">
          <cell r="B913">
            <v>42420</v>
          </cell>
          <cell r="D913">
            <v>33.299999999999997</v>
          </cell>
        </row>
        <row r="914">
          <cell r="B914">
            <v>42420.020833333336</v>
          </cell>
          <cell r="D914">
            <v>33.28</v>
          </cell>
        </row>
        <row r="915">
          <cell r="B915">
            <v>42420.041666666664</v>
          </cell>
          <cell r="D915">
            <v>32.86</v>
          </cell>
        </row>
        <row r="916">
          <cell r="B916">
            <v>42420.0625</v>
          </cell>
          <cell r="D916">
            <v>30.12</v>
          </cell>
        </row>
        <row r="917">
          <cell r="B917">
            <v>42420.083333333336</v>
          </cell>
          <cell r="D917">
            <v>30.32</v>
          </cell>
        </row>
        <row r="918">
          <cell r="B918">
            <v>42420.104166666664</v>
          </cell>
          <cell r="D918">
            <v>29.94</v>
          </cell>
        </row>
        <row r="919">
          <cell r="B919">
            <v>42420.125</v>
          </cell>
          <cell r="D919">
            <v>31.79</v>
          </cell>
        </row>
        <row r="920">
          <cell r="B920">
            <v>42420.145833333336</v>
          </cell>
          <cell r="D920">
            <v>30.46</v>
          </cell>
        </row>
        <row r="921">
          <cell r="B921">
            <v>42420.166666666664</v>
          </cell>
          <cell r="D921">
            <v>30.18</v>
          </cell>
        </row>
        <row r="922">
          <cell r="B922">
            <v>42420.1875</v>
          </cell>
          <cell r="D922">
            <v>29.96</v>
          </cell>
        </row>
        <row r="923">
          <cell r="B923">
            <v>42420.208333333336</v>
          </cell>
          <cell r="D923">
            <v>30.36</v>
          </cell>
        </row>
        <row r="924">
          <cell r="B924">
            <v>42420.229166666664</v>
          </cell>
          <cell r="D924">
            <v>31.1</v>
          </cell>
        </row>
        <row r="925">
          <cell r="B925">
            <v>42420.25</v>
          </cell>
          <cell r="D925">
            <v>30.85</v>
          </cell>
        </row>
        <row r="926">
          <cell r="B926">
            <v>42420.270833333336</v>
          </cell>
          <cell r="D926">
            <v>31.07</v>
          </cell>
        </row>
        <row r="927">
          <cell r="B927">
            <v>42420.291666666664</v>
          </cell>
          <cell r="D927">
            <v>32.25</v>
          </cell>
        </row>
        <row r="928">
          <cell r="B928">
            <v>42420.3125</v>
          </cell>
          <cell r="D928">
            <v>33.89</v>
          </cell>
        </row>
        <row r="929">
          <cell r="B929">
            <v>42420.333333333336</v>
          </cell>
          <cell r="D929">
            <v>33.96</v>
          </cell>
        </row>
        <row r="930">
          <cell r="B930">
            <v>42420.354166666664</v>
          </cell>
          <cell r="D930">
            <v>34.020000000000003</v>
          </cell>
        </row>
        <row r="931">
          <cell r="B931">
            <v>42420.375</v>
          </cell>
          <cell r="D931">
            <v>33.950000000000003</v>
          </cell>
        </row>
        <row r="932">
          <cell r="B932">
            <v>42420.395833333336</v>
          </cell>
          <cell r="D932">
            <v>34.020000000000003</v>
          </cell>
        </row>
        <row r="933">
          <cell r="B933">
            <v>42420.416666666664</v>
          </cell>
          <cell r="D933">
            <v>34</v>
          </cell>
        </row>
        <row r="934">
          <cell r="B934">
            <v>42420.4375</v>
          </cell>
          <cell r="D934">
            <v>34.07</v>
          </cell>
        </row>
        <row r="935">
          <cell r="B935">
            <v>42420.458333333336</v>
          </cell>
          <cell r="D935">
            <v>34.08</v>
          </cell>
        </row>
        <row r="936">
          <cell r="B936">
            <v>42420.479166666664</v>
          </cell>
          <cell r="D936">
            <v>34.03</v>
          </cell>
        </row>
        <row r="937">
          <cell r="B937">
            <v>42420.5</v>
          </cell>
          <cell r="D937">
            <v>34.03</v>
          </cell>
        </row>
        <row r="938">
          <cell r="B938">
            <v>42420.520833333336</v>
          </cell>
          <cell r="D938">
            <v>34.03</v>
          </cell>
        </row>
        <row r="939">
          <cell r="B939">
            <v>42420.541666666664</v>
          </cell>
          <cell r="D939">
            <v>34.08</v>
          </cell>
        </row>
        <row r="940">
          <cell r="B940">
            <v>42420.5625</v>
          </cell>
          <cell r="D940">
            <v>34.03</v>
          </cell>
        </row>
        <row r="941">
          <cell r="B941">
            <v>42420.583333333336</v>
          </cell>
          <cell r="D941">
            <v>34.03</v>
          </cell>
        </row>
        <row r="942">
          <cell r="B942">
            <v>42420.604166666664</v>
          </cell>
          <cell r="D942">
            <v>33</v>
          </cell>
        </row>
        <row r="943">
          <cell r="B943">
            <v>42420.625</v>
          </cell>
          <cell r="D943">
            <v>34.020000000000003</v>
          </cell>
        </row>
        <row r="944">
          <cell r="B944">
            <v>42420.645833333336</v>
          </cell>
          <cell r="D944">
            <v>34.020000000000003</v>
          </cell>
        </row>
        <row r="945">
          <cell r="B945">
            <v>42420.666666666664</v>
          </cell>
          <cell r="D945">
            <v>34.07</v>
          </cell>
        </row>
        <row r="946">
          <cell r="B946">
            <v>42420.6875</v>
          </cell>
          <cell r="D946">
            <v>34.020000000000003</v>
          </cell>
        </row>
        <row r="947">
          <cell r="B947">
            <v>42420.708333333336</v>
          </cell>
          <cell r="D947">
            <v>33.99</v>
          </cell>
        </row>
        <row r="948">
          <cell r="B948">
            <v>42420.729166666664</v>
          </cell>
          <cell r="D948">
            <v>34.01</v>
          </cell>
        </row>
        <row r="949">
          <cell r="B949">
            <v>42420.75</v>
          </cell>
          <cell r="D949">
            <v>34</v>
          </cell>
        </row>
        <row r="950">
          <cell r="B950">
            <v>42420.770833333336</v>
          </cell>
          <cell r="D950">
            <v>33.159999999999997</v>
          </cell>
        </row>
        <row r="951">
          <cell r="B951">
            <v>42420.791666666664</v>
          </cell>
          <cell r="D951">
            <v>33.94</v>
          </cell>
        </row>
        <row r="952">
          <cell r="B952">
            <v>42420.8125</v>
          </cell>
          <cell r="D952">
            <v>34.01</v>
          </cell>
        </row>
        <row r="953">
          <cell r="B953">
            <v>42420.833333333336</v>
          </cell>
          <cell r="D953">
            <v>33.950000000000003</v>
          </cell>
        </row>
        <row r="954">
          <cell r="B954">
            <v>42420.854166666664</v>
          </cell>
          <cell r="D954">
            <v>33.31</v>
          </cell>
        </row>
        <row r="955">
          <cell r="B955">
            <v>42420.875</v>
          </cell>
          <cell r="D955">
            <v>31.93</v>
          </cell>
        </row>
        <row r="956">
          <cell r="B956">
            <v>42420.895833333336</v>
          </cell>
          <cell r="D956">
            <v>31.72</v>
          </cell>
        </row>
        <row r="957">
          <cell r="B957">
            <v>42420.916666666664</v>
          </cell>
          <cell r="D957">
            <v>30.97</v>
          </cell>
        </row>
        <row r="958">
          <cell r="B958">
            <v>42420.9375</v>
          </cell>
          <cell r="D958">
            <v>33.32</v>
          </cell>
        </row>
        <row r="959">
          <cell r="B959">
            <v>42420.958333333336</v>
          </cell>
          <cell r="D959">
            <v>32.43</v>
          </cell>
        </row>
        <row r="960">
          <cell r="B960">
            <v>42420.979166666664</v>
          </cell>
          <cell r="D960">
            <v>33.99</v>
          </cell>
        </row>
        <row r="961">
          <cell r="B961">
            <v>42421</v>
          </cell>
          <cell r="D961">
            <v>32.799999999999997</v>
          </cell>
        </row>
        <row r="962">
          <cell r="B962">
            <v>42421.020833333336</v>
          </cell>
          <cell r="D962">
            <v>35.21</v>
          </cell>
        </row>
        <row r="963">
          <cell r="B963">
            <v>42421.041666666664</v>
          </cell>
          <cell r="D963">
            <v>32.56</v>
          </cell>
        </row>
        <row r="964">
          <cell r="B964">
            <v>42421.0625</v>
          </cell>
          <cell r="D964">
            <v>31.12</v>
          </cell>
        </row>
        <row r="965">
          <cell r="B965">
            <v>42421.083333333336</v>
          </cell>
          <cell r="D965">
            <v>30.17</v>
          </cell>
        </row>
        <row r="966">
          <cell r="B966">
            <v>42421.104166666664</v>
          </cell>
          <cell r="D966">
            <v>30.96</v>
          </cell>
        </row>
        <row r="967">
          <cell r="B967">
            <v>42421.125</v>
          </cell>
          <cell r="D967">
            <v>29.97</v>
          </cell>
        </row>
        <row r="968">
          <cell r="B968">
            <v>42421.145833333336</v>
          </cell>
          <cell r="D968">
            <v>29.54</v>
          </cell>
        </row>
        <row r="969">
          <cell r="B969">
            <v>42421.166666666664</v>
          </cell>
          <cell r="D969">
            <v>29.85</v>
          </cell>
        </row>
        <row r="970">
          <cell r="B970">
            <v>42421.1875</v>
          </cell>
          <cell r="D970">
            <v>29.68</v>
          </cell>
        </row>
        <row r="971">
          <cell r="B971">
            <v>42421.208333333336</v>
          </cell>
          <cell r="D971">
            <v>29.96</v>
          </cell>
        </row>
        <row r="972">
          <cell r="B972">
            <v>42421.229166666664</v>
          </cell>
          <cell r="D972">
            <v>29.96</v>
          </cell>
        </row>
        <row r="973">
          <cell r="B973">
            <v>42421.25</v>
          </cell>
          <cell r="D973">
            <v>29.29</v>
          </cell>
        </row>
        <row r="974">
          <cell r="B974">
            <v>42421.270833333336</v>
          </cell>
          <cell r="D974">
            <v>30.1</v>
          </cell>
        </row>
        <row r="975">
          <cell r="B975">
            <v>42421.291666666664</v>
          </cell>
          <cell r="D975">
            <v>30.69</v>
          </cell>
        </row>
        <row r="976">
          <cell r="B976">
            <v>42421.3125</v>
          </cell>
          <cell r="D976">
            <v>31.46</v>
          </cell>
        </row>
        <row r="977">
          <cell r="B977">
            <v>42421.333333333336</v>
          </cell>
          <cell r="D977">
            <v>30.86</v>
          </cell>
        </row>
        <row r="978">
          <cell r="B978">
            <v>42421.354166666664</v>
          </cell>
          <cell r="D978">
            <v>31.51</v>
          </cell>
        </row>
        <row r="979">
          <cell r="B979">
            <v>42421.375</v>
          </cell>
          <cell r="D979">
            <v>30.99</v>
          </cell>
        </row>
        <row r="980">
          <cell r="B980">
            <v>42421.395833333336</v>
          </cell>
          <cell r="D980">
            <v>31.95</v>
          </cell>
        </row>
        <row r="981">
          <cell r="B981">
            <v>42421.416666666664</v>
          </cell>
          <cell r="D981">
            <v>32.71</v>
          </cell>
        </row>
        <row r="982">
          <cell r="B982">
            <v>42421.4375</v>
          </cell>
          <cell r="D982">
            <v>32.950000000000003</v>
          </cell>
        </row>
        <row r="983">
          <cell r="B983">
            <v>42421.458333333336</v>
          </cell>
          <cell r="D983">
            <v>33.28</v>
          </cell>
        </row>
        <row r="984">
          <cell r="B984">
            <v>42421.479166666664</v>
          </cell>
          <cell r="D984">
            <v>33.93</v>
          </cell>
        </row>
        <row r="985">
          <cell r="B985">
            <v>42421.5</v>
          </cell>
          <cell r="D985">
            <v>33.909999999999997</v>
          </cell>
        </row>
        <row r="986">
          <cell r="B986">
            <v>42421.520833333336</v>
          </cell>
          <cell r="D986">
            <v>33.92</v>
          </cell>
        </row>
        <row r="987">
          <cell r="B987">
            <v>42421.541666666664</v>
          </cell>
          <cell r="D987">
            <v>33.92</v>
          </cell>
        </row>
        <row r="988">
          <cell r="B988">
            <v>42421.5625</v>
          </cell>
          <cell r="D988">
            <v>33.700000000000003</v>
          </cell>
        </row>
        <row r="989">
          <cell r="B989">
            <v>42421.583333333336</v>
          </cell>
          <cell r="D989">
            <v>33.94</v>
          </cell>
        </row>
        <row r="990">
          <cell r="B990">
            <v>42421.604166666664</v>
          </cell>
          <cell r="D990">
            <v>33.64</v>
          </cell>
        </row>
        <row r="991">
          <cell r="B991">
            <v>42421.625</v>
          </cell>
          <cell r="D991">
            <v>36.85</v>
          </cell>
        </row>
        <row r="992">
          <cell r="B992">
            <v>42421.645833333336</v>
          </cell>
          <cell r="D992">
            <v>34.06</v>
          </cell>
        </row>
        <row r="993">
          <cell r="B993">
            <v>42421.666666666664</v>
          </cell>
          <cell r="D993">
            <v>35.869999999999997</v>
          </cell>
        </row>
        <row r="994">
          <cell r="B994">
            <v>42421.6875</v>
          </cell>
          <cell r="D994">
            <v>34.03</v>
          </cell>
        </row>
        <row r="995">
          <cell r="B995">
            <v>42421.708333333336</v>
          </cell>
          <cell r="D995">
            <v>35.979999999999997</v>
          </cell>
        </row>
        <row r="996">
          <cell r="B996">
            <v>42421.729166666664</v>
          </cell>
          <cell r="D996">
            <v>39.909999999999997</v>
          </cell>
        </row>
        <row r="997">
          <cell r="B997">
            <v>42421.75</v>
          </cell>
          <cell r="D997">
            <v>35.58</v>
          </cell>
        </row>
        <row r="998">
          <cell r="B998">
            <v>42421.770833333336</v>
          </cell>
          <cell r="D998">
            <v>36.67</v>
          </cell>
        </row>
        <row r="999">
          <cell r="B999">
            <v>42421.791666666664</v>
          </cell>
          <cell r="D999">
            <v>34.04</v>
          </cell>
        </row>
        <row r="1000">
          <cell r="B1000">
            <v>42421.8125</v>
          </cell>
          <cell r="D1000">
            <v>38.86</v>
          </cell>
        </row>
        <row r="1001">
          <cell r="B1001">
            <v>42421.833333333336</v>
          </cell>
          <cell r="D1001">
            <v>35.33</v>
          </cell>
        </row>
        <row r="1002">
          <cell r="B1002">
            <v>42421.854166666664</v>
          </cell>
          <cell r="D1002">
            <v>35.299999999999997</v>
          </cell>
        </row>
        <row r="1003">
          <cell r="B1003">
            <v>42421.875</v>
          </cell>
          <cell r="D1003">
            <v>33.92</v>
          </cell>
        </row>
        <row r="1004">
          <cell r="B1004">
            <v>42421.895833333336</v>
          </cell>
          <cell r="D1004">
            <v>33.479999999999997</v>
          </cell>
        </row>
        <row r="1005">
          <cell r="B1005">
            <v>42421.916666666664</v>
          </cell>
          <cell r="D1005">
            <v>31.95</v>
          </cell>
        </row>
        <row r="1006">
          <cell r="B1006">
            <v>42421.9375</v>
          </cell>
          <cell r="D1006">
            <v>32.229999999999997</v>
          </cell>
        </row>
        <row r="1007">
          <cell r="B1007">
            <v>42421.958333333336</v>
          </cell>
          <cell r="D1007">
            <v>31.23</v>
          </cell>
        </row>
        <row r="1008">
          <cell r="B1008">
            <v>42421.979166666664</v>
          </cell>
          <cell r="D1008">
            <v>33.93</v>
          </cell>
        </row>
        <row r="1009">
          <cell r="B1009">
            <v>42422</v>
          </cell>
          <cell r="D1009">
            <v>33.83</v>
          </cell>
        </row>
        <row r="1010">
          <cell r="B1010">
            <v>42422.020833333336</v>
          </cell>
          <cell r="D1010">
            <v>30.32</v>
          </cell>
        </row>
        <row r="1011">
          <cell r="B1011">
            <v>42422.041666666664</v>
          </cell>
          <cell r="D1011">
            <v>30.51</v>
          </cell>
        </row>
        <row r="1012">
          <cell r="B1012">
            <v>42422.0625</v>
          </cell>
          <cell r="D1012">
            <v>30.46</v>
          </cell>
        </row>
        <row r="1013">
          <cell r="B1013">
            <v>42422.083333333336</v>
          </cell>
          <cell r="D1013">
            <v>30.16</v>
          </cell>
        </row>
        <row r="1014">
          <cell r="B1014">
            <v>42422.104166666664</v>
          </cell>
          <cell r="D1014">
            <v>30.03</v>
          </cell>
        </row>
        <row r="1015">
          <cell r="B1015">
            <v>42422.125</v>
          </cell>
          <cell r="D1015">
            <v>29.28</v>
          </cell>
        </row>
        <row r="1016">
          <cell r="B1016">
            <v>42422.145833333336</v>
          </cell>
          <cell r="D1016">
            <v>30.03</v>
          </cell>
        </row>
        <row r="1017">
          <cell r="B1017">
            <v>42422.166666666664</v>
          </cell>
          <cell r="D1017">
            <v>30.1</v>
          </cell>
        </row>
        <row r="1018">
          <cell r="B1018">
            <v>42422.1875</v>
          </cell>
          <cell r="D1018">
            <v>31.25</v>
          </cell>
        </row>
        <row r="1019">
          <cell r="B1019">
            <v>42422.208333333336</v>
          </cell>
          <cell r="D1019">
            <v>31.35</v>
          </cell>
        </row>
        <row r="1020">
          <cell r="B1020">
            <v>42422.229166666664</v>
          </cell>
          <cell r="D1020">
            <v>35.130000000000003</v>
          </cell>
        </row>
        <row r="1021">
          <cell r="B1021">
            <v>42422.25</v>
          </cell>
          <cell r="D1021">
            <v>32.11</v>
          </cell>
        </row>
        <row r="1022">
          <cell r="B1022">
            <v>42422.270833333336</v>
          </cell>
          <cell r="D1022">
            <v>41.95</v>
          </cell>
        </row>
        <row r="1023">
          <cell r="B1023">
            <v>42422.291666666664</v>
          </cell>
          <cell r="D1023">
            <v>58.69</v>
          </cell>
        </row>
        <row r="1024">
          <cell r="B1024">
            <v>42422.3125</v>
          </cell>
          <cell r="D1024">
            <v>39.08</v>
          </cell>
        </row>
        <row r="1025">
          <cell r="B1025">
            <v>42422.333333333336</v>
          </cell>
          <cell r="D1025">
            <v>48.24</v>
          </cell>
        </row>
        <row r="1026">
          <cell r="B1026">
            <v>42422.354166666664</v>
          </cell>
          <cell r="D1026">
            <v>62.75</v>
          </cell>
        </row>
        <row r="1027">
          <cell r="B1027">
            <v>42422.375</v>
          </cell>
          <cell r="D1027">
            <v>62.07</v>
          </cell>
        </row>
        <row r="1028">
          <cell r="B1028">
            <v>42422.395833333336</v>
          </cell>
          <cell r="D1028">
            <v>61.9</v>
          </cell>
        </row>
        <row r="1029">
          <cell r="B1029">
            <v>42422.416666666664</v>
          </cell>
          <cell r="D1029">
            <v>53.98</v>
          </cell>
        </row>
        <row r="1030">
          <cell r="B1030">
            <v>42422.4375</v>
          </cell>
          <cell r="D1030">
            <v>61.44</v>
          </cell>
        </row>
        <row r="1031">
          <cell r="B1031">
            <v>42422.458333333336</v>
          </cell>
          <cell r="D1031">
            <v>64.95</v>
          </cell>
        </row>
        <row r="1032">
          <cell r="B1032">
            <v>42422.479166666664</v>
          </cell>
          <cell r="D1032">
            <v>89.98</v>
          </cell>
        </row>
        <row r="1033">
          <cell r="B1033">
            <v>42422.5</v>
          </cell>
          <cell r="D1033">
            <v>87.32</v>
          </cell>
        </row>
        <row r="1034">
          <cell r="B1034">
            <v>42422.520833333336</v>
          </cell>
          <cell r="D1034">
            <v>65.8</v>
          </cell>
        </row>
        <row r="1035">
          <cell r="B1035">
            <v>42422.541666666664</v>
          </cell>
          <cell r="D1035">
            <v>61.63</v>
          </cell>
        </row>
        <row r="1036">
          <cell r="B1036">
            <v>42422.5625</v>
          </cell>
          <cell r="D1036">
            <v>99.88</v>
          </cell>
        </row>
        <row r="1037">
          <cell r="B1037">
            <v>42422.583333333336</v>
          </cell>
          <cell r="D1037">
            <v>123.94</v>
          </cell>
        </row>
        <row r="1038">
          <cell r="B1038">
            <v>42422.604166666664</v>
          </cell>
          <cell r="D1038">
            <v>93.82</v>
          </cell>
        </row>
        <row r="1039">
          <cell r="B1039">
            <v>42422.625</v>
          </cell>
          <cell r="D1039">
            <v>108.04</v>
          </cell>
        </row>
        <row r="1040">
          <cell r="B1040">
            <v>42422.645833333336</v>
          </cell>
          <cell r="D1040">
            <v>110.51</v>
          </cell>
        </row>
        <row r="1041">
          <cell r="B1041">
            <v>42422.666666666664</v>
          </cell>
          <cell r="D1041">
            <v>203.66</v>
          </cell>
        </row>
        <row r="1042">
          <cell r="B1042">
            <v>42422.6875</v>
          </cell>
          <cell r="D1042">
            <v>58.32</v>
          </cell>
        </row>
        <row r="1043">
          <cell r="B1043">
            <v>42422.708333333336</v>
          </cell>
          <cell r="D1043">
            <v>137.66</v>
          </cell>
        </row>
        <row r="1044">
          <cell r="B1044">
            <v>42422.729166666664</v>
          </cell>
          <cell r="D1044">
            <v>43.31</v>
          </cell>
        </row>
        <row r="1045">
          <cell r="B1045">
            <v>42422.75</v>
          </cell>
          <cell r="D1045">
            <v>40.33</v>
          </cell>
        </row>
        <row r="1046">
          <cell r="B1046">
            <v>42422.770833333336</v>
          </cell>
          <cell r="D1046">
            <v>34.54</v>
          </cell>
        </row>
        <row r="1047">
          <cell r="B1047">
            <v>42422.791666666664</v>
          </cell>
          <cell r="D1047">
            <v>70.77</v>
          </cell>
        </row>
        <row r="1048">
          <cell r="B1048">
            <v>42422.8125</v>
          </cell>
          <cell r="D1048">
            <v>44.4</v>
          </cell>
        </row>
        <row r="1049">
          <cell r="B1049">
            <v>42422.833333333336</v>
          </cell>
          <cell r="D1049">
            <v>40.82</v>
          </cell>
        </row>
        <row r="1050">
          <cell r="B1050">
            <v>42422.854166666664</v>
          </cell>
          <cell r="D1050">
            <v>41.91</v>
          </cell>
        </row>
        <row r="1051">
          <cell r="B1051">
            <v>42422.875</v>
          </cell>
          <cell r="D1051">
            <v>38.520000000000003</v>
          </cell>
        </row>
        <row r="1052">
          <cell r="B1052">
            <v>42422.895833333336</v>
          </cell>
          <cell r="D1052">
            <v>38.79</v>
          </cell>
        </row>
        <row r="1053">
          <cell r="B1053">
            <v>42422.916666666664</v>
          </cell>
          <cell r="D1053">
            <v>35.71</v>
          </cell>
        </row>
        <row r="1054">
          <cell r="B1054">
            <v>42422.9375</v>
          </cell>
          <cell r="D1054">
            <v>48.21</v>
          </cell>
        </row>
        <row r="1055">
          <cell r="B1055">
            <v>42422.958333333336</v>
          </cell>
          <cell r="D1055">
            <v>39.9</v>
          </cell>
        </row>
        <row r="1056">
          <cell r="B1056">
            <v>42422.979166666664</v>
          </cell>
          <cell r="D1056">
            <v>40.75</v>
          </cell>
        </row>
        <row r="1057">
          <cell r="B1057">
            <v>42423</v>
          </cell>
          <cell r="D1057">
            <v>40.630000000000003</v>
          </cell>
        </row>
        <row r="1058">
          <cell r="B1058">
            <v>42423.020833333336</v>
          </cell>
          <cell r="D1058">
            <v>35.880000000000003</v>
          </cell>
        </row>
        <row r="1059">
          <cell r="B1059">
            <v>42423.041666666664</v>
          </cell>
          <cell r="D1059">
            <v>35.229999999999997</v>
          </cell>
        </row>
        <row r="1060">
          <cell r="B1060">
            <v>42423.0625</v>
          </cell>
          <cell r="D1060">
            <v>29.43</v>
          </cell>
        </row>
        <row r="1061">
          <cell r="B1061">
            <v>42423.083333333336</v>
          </cell>
          <cell r="D1061">
            <v>31.41</v>
          </cell>
        </row>
        <row r="1062">
          <cell r="B1062">
            <v>42423.104166666664</v>
          </cell>
          <cell r="D1062">
            <v>30.72</v>
          </cell>
        </row>
        <row r="1063">
          <cell r="B1063">
            <v>42423.125</v>
          </cell>
          <cell r="D1063">
            <v>30.4</v>
          </cell>
        </row>
        <row r="1064">
          <cell r="B1064">
            <v>42423.145833333336</v>
          </cell>
          <cell r="D1064">
            <v>29.29</v>
          </cell>
        </row>
        <row r="1065">
          <cell r="B1065">
            <v>42423.166666666664</v>
          </cell>
          <cell r="D1065">
            <v>29.96</v>
          </cell>
        </row>
        <row r="1066">
          <cell r="B1066">
            <v>42423.1875</v>
          </cell>
          <cell r="D1066">
            <v>31.43</v>
          </cell>
        </row>
        <row r="1067">
          <cell r="B1067">
            <v>42423.208333333336</v>
          </cell>
          <cell r="D1067">
            <v>32.270000000000003</v>
          </cell>
        </row>
        <row r="1068">
          <cell r="B1068">
            <v>42423.229166666664</v>
          </cell>
          <cell r="D1068">
            <v>33.71</v>
          </cell>
        </row>
        <row r="1069">
          <cell r="B1069">
            <v>42423.25</v>
          </cell>
          <cell r="D1069">
            <v>32.24</v>
          </cell>
        </row>
        <row r="1070">
          <cell r="B1070">
            <v>42423.270833333336</v>
          </cell>
          <cell r="D1070">
            <v>33.96</v>
          </cell>
        </row>
        <row r="1071">
          <cell r="B1071">
            <v>42423.291666666664</v>
          </cell>
          <cell r="D1071">
            <v>34.479999999999997</v>
          </cell>
        </row>
        <row r="1072">
          <cell r="B1072">
            <v>42423.3125</v>
          </cell>
          <cell r="D1072">
            <v>34.380000000000003</v>
          </cell>
        </row>
        <row r="1073">
          <cell r="B1073">
            <v>42423.333333333336</v>
          </cell>
          <cell r="D1073">
            <v>33.92</v>
          </cell>
        </row>
        <row r="1074">
          <cell r="B1074">
            <v>42423.354166666664</v>
          </cell>
          <cell r="D1074">
            <v>33.92</v>
          </cell>
        </row>
        <row r="1075">
          <cell r="B1075">
            <v>42423.375</v>
          </cell>
          <cell r="D1075">
            <v>42.01</v>
          </cell>
        </row>
        <row r="1076">
          <cell r="B1076">
            <v>42423.395833333336</v>
          </cell>
          <cell r="D1076">
            <v>43.13</v>
          </cell>
        </row>
        <row r="1077">
          <cell r="B1077">
            <v>42423.416666666664</v>
          </cell>
          <cell r="D1077">
            <v>45.45</v>
          </cell>
        </row>
        <row r="1078">
          <cell r="B1078">
            <v>42423.4375</v>
          </cell>
          <cell r="D1078">
            <v>41.35</v>
          </cell>
        </row>
        <row r="1079">
          <cell r="B1079">
            <v>42423.458333333336</v>
          </cell>
          <cell r="D1079">
            <v>49.82</v>
          </cell>
        </row>
        <row r="1080">
          <cell r="B1080">
            <v>42423.479166666664</v>
          </cell>
          <cell r="D1080">
            <v>47.07</v>
          </cell>
        </row>
        <row r="1081">
          <cell r="B1081">
            <v>42423.5</v>
          </cell>
          <cell r="D1081">
            <v>43.34</v>
          </cell>
        </row>
        <row r="1082">
          <cell r="B1082">
            <v>42423.520833333336</v>
          </cell>
          <cell r="D1082">
            <v>47.53</v>
          </cell>
        </row>
        <row r="1083">
          <cell r="B1083">
            <v>42423.541666666664</v>
          </cell>
          <cell r="D1083">
            <v>61.07</v>
          </cell>
        </row>
        <row r="1084">
          <cell r="B1084">
            <v>42423.5625</v>
          </cell>
          <cell r="D1084">
            <v>68.69</v>
          </cell>
        </row>
        <row r="1085">
          <cell r="B1085">
            <v>42423.583333333336</v>
          </cell>
          <cell r="D1085">
            <v>50.68</v>
          </cell>
        </row>
        <row r="1086">
          <cell r="B1086">
            <v>42423.604166666664</v>
          </cell>
          <cell r="D1086">
            <v>64.349999999999994</v>
          </cell>
        </row>
        <row r="1087">
          <cell r="B1087">
            <v>42423.625</v>
          </cell>
          <cell r="D1087">
            <v>80.19</v>
          </cell>
        </row>
        <row r="1088">
          <cell r="B1088">
            <v>42423.645833333336</v>
          </cell>
          <cell r="D1088">
            <v>143.04</v>
          </cell>
        </row>
        <row r="1089">
          <cell r="B1089">
            <v>42423.666666666664</v>
          </cell>
          <cell r="D1089">
            <v>286.60000000000002</v>
          </cell>
        </row>
        <row r="1090">
          <cell r="B1090">
            <v>42423.6875</v>
          </cell>
          <cell r="D1090">
            <v>253.8</v>
          </cell>
        </row>
        <row r="1091">
          <cell r="B1091">
            <v>42423.708333333336</v>
          </cell>
          <cell r="D1091">
            <v>96.01</v>
          </cell>
        </row>
        <row r="1092">
          <cell r="B1092">
            <v>42423.729166666664</v>
          </cell>
          <cell r="D1092">
            <v>37.770000000000003</v>
          </cell>
        </row>
        <row r="1093">
          <cell r="B1093">
            <v>42423.75</v>
          </cell>
          <cell r="D1093">
            <v>37.21</v>
          </cell>
        </row>
        <row r="1094">
          <cell r="B1094">
            <v>42423.770833333336</v>
          </cell>
          <cell r="D1094">
            <v>34.229999999999997</v>
          </cell>
        </row>
        <row r="1095">
          <cell r="B1095">
            <v>42423.791666666664</v>
          </cell>
          <cell r="D1095">
            <v>33.770000000000003</v>
          </cell>
        </row>
        <row r="1096">
          <cell r="B1096">
            <v>42423.8125</v>
          </cell>
          <cell r="D1096">
            <v>43.67</v>
          </cell>
        </row>
        <row r="1097">
          <cell r="B1097">
            <v>42423.833333333336</v>
          </cell>
          <cell r="D1097">
            <v>52.12</v>
          </cell>
        </row>
        <row r="1098">
          <cell r="B1098">
            <v>42423.854166666664</v>
          </cell>
          <cell r="D1098">
            <v>39.9</v>
          </cell>
        </row>
        <row r="1099">
          <cell r="B1099">
            <v>42423.875</v>
          </cell>
          <cell r="D1099">
            <v>44.33</v>
          </cell>
        </row>
        <row r="1100">
          <cell r="B1100">
            <v>42423.895833333336</v>
          </cell>
          <cell r="D1100">
            <v>35.79</v>
          </cell>
        </row>
        <row r="1101">
          <cell r="B1101">
            <v>42423.916666666664</v>
          </cell>
          <cell r="D1101">
            <v>34.409999999999997</v>
          </cell>
        </row>
        <row r="1102">
          <cell r="B1102">
            <v>42423.9375</v>
          </cell>
          <cell r="D1102">
            <v>58.09</v>
          </cell>
        </row>
        <row r="1103">
          <cell r="B1103">
            <v>42423.958333333336</v>
          </cell>
          <cell r="D1103">
            <v>48.05</v>
          </cell>
        </row>
        <row r="1104">
          <cell r="B1104">
            <v>42423.979166666664</v>
          </cell>
          <cell r="D1104">
            <v>42.48</v>
          </cell>
        </row>
        <row r="1105">
          <cell r="B1105">
            <v>42424</v>
          </cell>
          <cell r="D1105">
            <v>41.89</v>
          </cell>
        </row>
        <row r="1106">
          <cell r="B1106">
            <v>42424.020833333336</v>
          </cell>
          <cell r="D1106">
            <v>40.880000000000003</v>
          </cell>
        </row>
        <row r="1107">
          <cell r="B1107">
            <v>42424.041666666664</v>
          </cell>
          <cell r="D1107">
            <v>40.74</v>
          </cell>
        </row>
        <row r="1108">
          <cell r="B1108">
            <v>42424.0625</v>
          </cell>
          <cell r="D1108">
            <v>33.01</v>
          </cell>
        </row>
        <row r="1109">
          <cell r="B1109">
            <v>42424.083333333336</v>
          </cell>
          <cell r="D1109">
            <v>32.93</v>
          </cell>
        </row>
        <row r="1110">
          <cell r="B1110">
            <v>42424.104166666664</v>
          </cell>
          <cell r="D1110">
            <v>33.97</v>
          </cell>
        </row>
        <row r="1111">
          <cell r="B1111">
            <v>42424.125</v>
          </cell>
          <cell r="D1111">
            <v>32.57</v>
          </cell>
        </row>
        <row r="1112">
          <cell r="B1112">
            <v>42424.145833333336</v>
          </cell>
          <cell r="D1112">
            <v>34.54</v>
          </cell>
        </row>
        <row r="1113">
          <cell r="B1113">
            <v>42424.166666666664</v>
          </cell>
          <cell r="D1113">
            <v>40.049999999999997</v>
          </cell>
        </row>
        <row r="1114">
          <cell r="B1114">
            <v>42424.1875</v>
          </cell>
          <cell r="D1114">
            <v>48.95</v>
          </cell>
        </row>
        <row r="1115">
          <cell r="B1115">
            <v>42424.208333333336</v>
          </cell>
          <cell r="D1115">
            <v>48.69</v>
          </cell>
        </row>
        <row r="1116">
          <cell r="B1116">
            <v>42424.229166666664</v>
          </cell>
          <cell r="D1116">
            <v>44.43</v>
          </cell>
        </row>
        <row r="1117">
          <cell r="B1117">
            <v>42424.25</v>
          </cell>
          <cell r="D1117">
            <v>36.479999999999997</v>
          </cell>
        </row>
        <row r="1118">
          <cell r="B1118">
            <v>42424.270833333336</v>
          </cell>
          <cell r="D1118">
            <v>43.67</v>
          </cell>
        </row>
        <row r="1119">
          <cell r="B1119">
            <v>42424.291666666664</v>
          </cell>
          <cell r="D1119">
            <v>54.11</v>
          </cell>
        </row>
        <row r="1120">
          <cell r="B1120">
            <v>42424.3125</v>
          </cell>
          <cell r="D1120">
            <v>41.84</v>
          </cell>
        </row>
        <row r="1121">
          <cell r="B1121">
            <v>42424.333333333336</v>
          </cell>
          <cell r="D1121">
            <v>61.58</v>
          </cell>
        </row>
        <row r="1122">
          <cell r="B1122">
            <v>42424.354166666664</v>
          </cell>
          <cell r="D1122">
            <v>56.71</v>
          </cell>
        </row>
        <row r="1123">
          <cell r="B1123">
            <v>42424.375</v>
          </cell>
          <cell r="D1123">
            <v>48.9</v>
          </cell>
        </row>
        <row r="1124">
          <cell r="B1124">
            <v>42424.395833333336</v>
          </cell>
          <cell r="D1124">
            <v>58.8</v>
          </cell>
        </row>
        <row r="1125">
          <cell r="B1125">
            <v>42424.416666666664</v>
          </cell>
          <cell r="D1125">
            <v>59.83</v>
          </cell>
        </row>
        <row r="1126">
          <cell r="B1126">
            <v>42424.4375</v>
          </cell>
          <cell r="D1126">
            <v>65.959999999999994</v>
          </cell>
        </row>
        <row r="1127">
          <cell r="B1127">
            <v>42424.458333333336</v>
          </cell>
          <cell r="D1127">
            <v>74.64</v>
          </cell>
        </row>
        <row r="1128">
          <cell r="B1128">
            <v>42424.479166666664</v>
          </cell>
          <cell r="D1128">
            <v>80.12</v>
          </cell>
        </row>
        <row r="1129">
          <cell r="B1129">
            <v>42424.5</v>
          </cell>
          <cell r="D1129">
            <v>96.23</v>
          </cell>
        </row>
        <row r="1130">
          <cell r="B1130">
            <v>42424.520833333336</v>
          </cell>
          <cell r="D1130">
            <v>76.88</v>
          </cell>
        </row>
        <row r="1131">
          <cell r="B1131">
            <v>42424.541666666664</v>
          </cell>
          <cell r="D1131">
            <v>94.03</v>
          </cell>
        </row>
        <row r="1132">
          <cell r="B1132">
            <v>42424.5625</v>
          </cell>
          <cell r="D1132">
            <v>120.07</v>
          </cell>
        </row>
        <row r="1133">
          <cell r="B1133">
            <v>42424.583333333336</v>
          </cell>
          <cell r="D1133">
            <v>86.44</v>
          </cell>
        </row>
        <row r="1134">
          <cell r="B1134">
            <v>42424.604166666664</v>
          </cell>
          <cell r="D1134">
            <v>83.08</v>
          </cell>
        </row>
        <row r="1135">
          <cell r="B1135">
            <v>42424.625</v>
          </cell>
          <cell r="D1135">
            <v>113.64</v>
          </cell>
        </row>
        <row r="1136">
          <cell r="B1136">
            <v>42424.645833333336</v>
          </cell>
          <cell r="D1136">
            <v>238.53</v>
          </cell>
        </row>
        <row r="1137">
          <cell r="B1137">
            <v>42424.666666666664</v>
          </cell>
          <cell r="D1137">
            <v>165.25</v>
          </cell>
        </row>
        <row r="1138">
          <cell r="B1138">
            <v>42424.6875</v>
          </cell>
          <cell r="D1138">
            <v>145.13</v>
          </cell>
        </row>
        <row r="1139">
          <cell r="B1139">
            <v>42424.708333333336</v>
          </cell>
          <cell r="D1139">
            <v>91.74</v>
          </cell>
        </row>
        <row r="1140">
          <cell r="B1140">
            <v>42424.729166666664</v>
          </cell>
          <cell r="D1140">
            <v>69.48</v>
          </cell>
        </row>
        <row r="1141">
          <cell r="B1141">
            <v>42424.75</v>
          </cell>
          <cell r="D1141">
            <v>67.89</v>
          </cell>
        </row>
        <row r="1142">
          <cell r="B1142">
            <v>42424.770833333336</v>
          </cell>
          <cell r="D1142">
            <v>45.72</v>
          </cell>
        </row>
        <row r="1143">
          <cell r="B1143">
            <v>42424.791666666664</v>
          </cell>
          <cell r="D1143">
            <v>63.61</v>
          </cell>
        </row>
        <row r="1144">
          <cell r="B1144">
            <v>42424.8125</v>
          </cell>
          <cell r="D1144">
            <v>52.96</v>
          </cell>
        </row>
        <row r="1145">
          <cell r="B1145">
            <v>42424.833333333336</v>
          </cell>
          <cell r="D1145">
            <v>55.47</v>
          </cell>
        </row>
        <row r="1146">
          <cell r="B1146">
            <v>42424.854166666664</v>
          </cell>
          <cell r="D1146">
            <v>44.93</v>
          </cell>
        </row>
        <row r="1147">
          <cell r="B1147">
            <v>42424.875</v>
          </cell>
          <cell r="D1147">
            <v>54.57</v>
          </cell>
        </row>
        <row r="1148">
          <cell r="B1148">
            <v>42424.895833333336</v>
          </cell>
          <cell r="D1148">
            <v>41</v>
          </cell>
        </row>
        <row r="1149">
          <cell r="B1149">
            <v>42424.916666666664</v>
          </cell>
          <cell r="D1149">
            <v>36.06</v>
          </cell>
        </row>
        <row r="1150">
          <cell r="B1150">
            <v>42424.9375</v>
          </cell>
          <cell r="D1150">
            <v>52.53</v>
          </cell>
        </row>
        <row r="1151">
          <cell r="B1151">
            <v>42424.958333333336</v>
          </cell>
          <cell r="D1151">
            <v>38.78</v>
          </cell>
        </row>
        <row r="1152">
          <cell r="B1152">
            <v>42424.979166666664</v>
          </cell>
          <cell r="D1152">
            <v>35.840000000000003</v>
          </cell>
        </row>
        <row r="1153">
          <cell r="B1153">
            <v>42425</v>
          </cell>
          <cell r="D1153">
            <v>38.880000000000003</v>
          </cell>
        </row>
        <row r="1154">
          <cell r="B1154">
            <v>42425.020833333336</v>
          </cell>
          <cell r="D1154">
            <v>39.450000000000003</v>
          </cell>
        </row>
        <row r="1155">
          <cell r="B1155">
            <v>42425.041666666664</v>
          </cell>
          <cell r="D1155">
            <v>34.97</v>
          </cell>
        </row>
        <row r="1156">
          <cell r="B1156">
            <v>42425.0625</v>
          </cell>
          <cell r="D1156">
            <v>32.31</v>
          </cell>
        </row>
        <row r="1157">
          <cell r="B1157">
            <v>42425.083333333336</v>
          </cell>
          <cell r="D1157">
            <v>33.729999999999997</v>
          </cell>
        </row>
        <row r="1158">
          <cell r="B1158">
            <v>42425.104166666664</v>
          </cell>
          <cell r="D1158">
            <v>30.9</v>
          </cell>
        </row>
        <row r="1159">
          <cell r="B1159">
            <v>42425.125</v>
          </cell>
          <cell r="D1159">
            <v>30.37</v>
          </cell>
        </row>
        <row r="1160">
          <cell r="B1160">
            <v>42425.145833333336</v>
          </cell>
          <cell r="D1160">
            <v>30.78</v>
          </cell>
        </row>
        <row r="1161">
          <cell r="B1161">
            <v>42425.166666666664</v>
          </cell>
          <cell r="D1161">
            <v>33.619999999999997</v>
          </cell>
        </row>
        <row r="1162">
          <cell r="B1162">
            <v>42425.1875</v>
          </cell>
          <cell r="D1162">
            <v>31.24</v>
          </cell>
        </row>
        <row r="1163">
          <cell r="B1163">
            <v>42425.208333333336</v>
          </cell>
          <cell r="D1163">
            <v>39.67</v>
          </cell>
        </row>
        <row r="1164">
          <cell r="B1164">
            <v>42425.229166666664</v>
          </cell>
          <cell r="D1164">
            <v>60.17</v>
          </cell>
        </row>
        <row r="1165">
          <cell r="B1165">
            <v>42425.25</v>
          </cell>
          <cell r="D1165">
            <v>42.61</v>
          </cell>
        </row>
        <row r="1166">
          <cell r="B1166">
            <v>42425.270833333336</v>
          </cell>
          <cell r="D1166">
            <v>45.91</v>
          </cell>
        </row>
        <row r="1167">
          <cell r="B1167">
            <v>42425.291666666664</v>
          </cell>
          <cell r="D1167">
            <v>45.44</v>
          </cell>
        </row>
        <row r="1168">
          <cell r="B1168">
            <v>42425.3125</v>
          </cell>
          <cell r="D1168">
            <v>41.61</v>
          </cell>
        </row>
        <row r="1169">
          <cell r="B1169">
            <v>42425.333333333336</v>
          </cell>
          <cell r="D1169">
            <v>43.09</v>
          </cell>
        </row>
        <row r="1170">
          <cell r="B1170">
            <v>42425.354166666664</v>
          </cell>
          <cell r="D1170">
            <v>45.93</v>
          </cell>
        </row>
        <row r="1171">
          <cell r="B1171">
            <v>42425.375</v>
          </cell>
          <cell r="D1171">
            <v>42.12</v>
          </cell>
        </row>
        <row r="1172">
          <cell r="B1172">
            <v>42425.395833333336</v>
          </cell>
          <cell r="D1172">
            <v>41.93</v>
          </cell>
        </row>
        <row r="1173">
          <cell r="B1173">
            <v>42425.416666666664</v>
          </cell>
          <cell r="D1173">
            <v>41.96</v>
          </cell>
        </row>
        <row r="1174">
          <cell r="B1174">
            <v>42425.4375</v>
          </cell>
          <cell r="D1174">
            <v>42.07</v>
          </cell>
        </row>
        <row r="1175">
          <cell r="B1175">
            <v>42425.458333333336</v>
          </cell>
          <cell r="D1175">
            <v>55.32</v>
          </cell>
        </row>
        <row r="1176">
          <cell r="B1176">
            <v>42425.479166666664</v>
          </cell>
          <cell r="D1176">
            <v>38.299999999999997</v>
          </cell>
        </row>
        <row r="1177">
          <cell r="B1177">
            <v>42425.5</v>
          </cell>
          <cell r="D1177">
            <v>40.83</v>
          </cell>
        </row>
        <row r="1178">
          <cell r="B1178">
            <v>42425.520833333336</v>
          </cell>
          <cell r="D1178">
            <v>42.99</v>
          </cell>
        </row>
        <row r="1179">
          <cell r="B1179">
            <v>42425.541666666664</v>
          </cell>
          <cell r="D1179">
            <v>43.64</v>
          </cell>
        </row>
        <row r="1180">
          <cell r="B1180">
            <v>42425.5625</v>
          </cell>
          <cell r="D1180">
            <v>44.34</v>
          </cell>
        </row>
        <row r="1181">
          <cell r="B1181">
            <v>42425.583333333336</v>
          </cell>
          <cell r="D1181">
            <v>41.35</v>
          </cell>
        </row>
        <row r="1182">
          <cell r="B1182">
            <v>42425.604166666664</v>
          </cell>
          <cell r="D1182">
            <v>55.33</v>
          </cell>
        </row>
        <row r="1183">
          <cell r="B1183">
            <v>42425.625</v>
          </cell>
          <cell r="D1183">
            <v>47.41</v>
          </cell>
        </row>
        <row r="1184">
          <cell r="B1184">
            <v>42425.645833333336</v>
          </cell>
          <cell r="D1184">
            <v>43.98</v>
          </cell>
        </row>
        <row r="1185">
          <cell r="B1185">
            <v>42425.666666666664</v>
          </cell>
          <cell r="D1185">
            <v>81.099999999999994</v>
          </cell>
        </row>
        <row r="1186">
          <cell r="B1186">
            <v>42425.6875</v>
          </cell>
          <cell r="D1186">
            <v>70.19</v>
          </cell>
        </row>
        <row r="1187">
          <cell r="B1187">
            <v>42425.708333333336</v>
          </cell>
          <cell r="D1187">
            <v>75.05</v>
          </cell>
        </row>
        <row r="1188">
          <cell r="B1188">
            <v>42425.729166666664</v>
          </cell>
          <cell r="D1188">
            <v>53.27</v>
          </cell>
        </row>
        <row r="1189">
          <cell r="B1189">
            <v>42425.75</v>
          </cell>
          <cell r="D1189">
            <v>39.79</v>
          </cell>
        </row>
        <row r="1190">
          <cell r="B1190">
            <v>42425.770833333336</v>
          </cell>
          <cell r="D1190">
            <v>40.32</v>
          </cell>
        </row>
        <row r="1191">
          <cell r="B1191">
            <v>42425.791666666664</v>
          </cell>
          <cell r="D1191">
            <v>53.97</v>
          </cell>
        </row>
        <row r="1192">
          <cell r="B1192">
            <v>42425.8125</v>
          </cell>
          <cell r="D1192">
            <v>73.44</v>
          </cell>
        </row>
        <row r="1193">
          <cell r="B1193">
            <v>42425.833333333336</v>
          </cell>
          <cell r="D1193">
            <v>67.63</v>
          </cell>
        </row>
        <row r="1194">
          <cell r="B1194">
            <v>42425.854166666664</v>
          </cell>
          <cell r="D1194">
            <v>67.069999999999993</v>
          </cell>
        </row>
        <row r="1195">
          <cell r="B1195">
            <v>42425.875</v>
          </cell>
          <cell r="D1195">
            <v>44.66</v>
          </cell>
        </row>
        <row r="1196">
          <cell r="B1196">
            <v>42425.895833333336</v>
          </cell>
          <cell r="D1196">
            <v>49.67</v>
          </cell>
        </row>
        <row r="1197">
          <cell r="B1197">
            <v>42425.916666666664</v>
          </cell>
          <cell r="D1197">
            <v>40.090000000000003</v>
          </cell>
        </row>
        <row r="1198">
          <cell r="B1198">
            <v>42425.9375</v>
          </cell>
          <cell r="D1198">
            <v>50.66</v>
          </cell>
        </row>
        <row r="1199">
          <cell r="B1199">
            <v>42425.958333333336</v>
          </cell>
          <cell r="D1199">
            <v>46.07</v>
          </cell>
        </row>
        <row r="1200">
          <cell r="B1200">
            <v>42425.979166666664</v>
          </cell>
          <cell r="D1200">
            <v>39.85</v>
          </cell>
        </row>
        <row r="1201">
          <cell r="B1201">
            <v>42426</v>
          </cell>
          <cell r="D1201">
            <v>34.01</v>
          </cell>
        </row>
        <row r="1202">
          <cell r="B1202">
            <v>42426.020833333336</v>
          </cell>
          <cell r="D1202">
            <v>32.479999999999997</v>
          </cell>
        </row>
        <row r="1203">
          <cell r="B1203">
            <v>42426.041666666664</v>
          </cell>
          <cell r="D1203">
            <v>31.84</v>
          </cell>
        </row>
        <row r="1204">
          <cell r="B1204">
            <v>42426.0625</v>
          </cell>
          <cell r="D1204">
            <v>29.76</v>
          </cell>
        </row>
        <row r="1205">
          <cell r="B1205">
            <v>42426.083333333336</v>
          </cell>
          <cell r="D1205">
            <v>30.14</v>
          </cell>
        </row>
        <row r="1206">
          <cell r="B1206">
            <v>42426.104166666664</v>
          </cell>
          <cell r="D1206">
            <v>29.96</v>
          </cell>
        </row>
        <row r="1207">
          <cell r="B1207">
            <v>42426.125</v>
          </cell>
          <cell r="D1207">
            <v>29.96</v>
          </cell>
        </row>
        <row r="1208">
          <cell r="B1208">
            <v>42426.145833333336</v>
          </cell>
          <cell r="D1208">
            <v>30.28</v>
          </cell>
        </row>
        <row r="1209">
          <cell r="B1209">
            <v>42426.166666666664</v>
          </cell>
          <cell r="D1209">
            <v>28.62</v>
          </cell>
        </row>
        <row r="1210">
          <cell r="B1210">
            <v>42426.1875</v>
          </cell>
          <cell r="D1210">
            <v>29.78</v>
          </cell>
        </row>
        <row r="1211">
          <cell r="B1211">
            <v>42426.208333333336</v>
          </cell>
          <cell r="D1211">
            <v>34.880000000000003</v>
          </cell>
        </row>
        <row r="1212">
          <cell r="B1212">
            <v>42426.229166666664</v>
          </cell>
          <cell r="D1212">
            <v>42.64</v>
          </cell>
        </row>
        <row r="1213">
          <cell r="B1213">
            <v>42426.25</v>
          </cell>
          <cell r="D1213">
            <v>38.69</v>
          </cell>
        </row>
        <row r="1214">
          <cell r="B1214">
            <v>42426.270833333336</v>
          </cell>
          <cell r="D1214">
            <v>43.62</v>
          </cell>
        </row>
        <row r="1215">
          <cell r="B1215">
            <v>42426.291666666664</v>
          </cell>
          <cell r="D1215">
            <v>53.5</v>
          </cell>
        </row>
        <row r="1216">
          <cell r="B1216">
            <v>42426.3125</v>
          </cell>
          <cell r="D1216">
            <v>54.1</v>
          </cell>
        </row>
        <row r="1217">
          <cell r="B1217">
            <v>42426.333333333336</v>
          </cell>
          <cell r="D1217">
            <v>49.54</v>
          </cell>
        </row>
        <row r="1218">
          <cell r="B1218">
            <v>42426.354166666664</v>
          </cell>
          <cell r="D1218">
            <v>49.44</v>
          </cell>
        </row>
        <row r="1219">
          <cell r="B1219">
            <v>42426.375</v>
          </cell>
          <cell r="D1219">
            <v>45.66</v>
          </cell>
        </row>
        <row r="1220">
          <cell r="B1220">
            <v>42426.395833333336</v>
          </cell>
          <cell r="D1220">
            <v>49.82</v>
          </cell>
        </row>
        <row r="1221">
          <cell r="B1221">
            <v>42426.416666666664</v>
          </cell>
          <cell r="D1221">
            <v>49.67</v>
          </cell>
        </row>
        <row r="1222">
          <cell r="B1222">
            <v>42426.4375</v>
          </cell>
          <cell r="D1222">
            <v>49.56</v>
          </cell>
        </row>
        <row r="1223">
          <cell r="B1223">
            <v>42426.458333333336</v>
          </cell>
          <cell r="D1223">
            <v>49.96</v>
          </cell>
        </row>
        <row r="1224">
          <cell r="B1224">
            <v>42426.479166666664</v>
          </cell>
          <cell r="D1224">
            <v>49.56</v>
          </cell>
        </row>
        <row r="1225">
          <cell r="B1225">
            <v>42426.5</v>
          </cell>
          <cell r="D1225">
            <v>38.659999999999997</v>
          </cell>
        </row>
        <row r="1226">
          <cell r="B1226">
            <v>42426.520833333336</v>
          </cell>
          <cell r="D1226">
            <v>38.020000000000003</v>
          </cell>
        </row>
        <row r="1227">
          <cell r="B1227">
            <v>42426.541666666664</v>
          </cell>
          <cell r="D1227">
            <v>41.38</v>
          </cell>
        </row>
        <row r="1228">
          <cell r="B1228">
            <v>42426.5625</v>
          </cell>
          <cell r="D1228">
            <v>34.92</v>
          </cell>
        </row>
        <row r="1229">
          <cell r="B1229">
            <v>42426.583333333336</v>
          </cell>
          <cell r="D1229">
            <v>34.1</v>
          </cell>
        </row>
        <row r="1230">
          <cell r="B1230">
            <v>42426.604166666664</v>
          </cell>
          <cell r="D1230">
            <v>34.07</v>
          </cell>
        </row>
        <row r="1231">
          <cell r="B1231">
            <v>42426.625</v>
          </cell>
          <cell r="D1231">
            <v>35.130000000000003</v>
          </cell>
        </row>
        <row r="1232">
          <cell r="B1232">
            <v>42426.645833333336</v>
          </cell>
          <cell r="D1232">
            <v>36.43</v>
          </cell>
        </row>
        <row r="1233">
          <cell r="B1233">
            <v>42426.666666666664</v>
          </cell>
          <cell r="D1233">
            <v>36.39</v>
          </cell>
        </row>
        <row r="1234">
          <cell r="B1234">
            <v>42426.6875</v>
          </cell>
          <cell r="D1234">
            <v>33.909999999999997</v>
          </cell>
        </row>
        <row r="1235">
          <cell r="B1235">
            <v>42426.708333333336</v>
          </cell>
          <cell r="D1235">
            <v>33.89</v>
          </cell>
        </row>
        <row r="1236">
          <cell r="B1236">
            <v>42426.729166666664</v>
          </cell>
          <cell r="D1236">
            <v>32.82</v>
          </cell>
        </row>
        <row r="1237">
          <cell r="B1237">
            <v>42426.75</v>
          </cell>
          <cell r="D1237">
            <v>33.08</v>
          </cell>
        </row>
        <row r="1238">
          <cell r="B1238">
            <v>42426.770833333336</v>
          </cell>
          <cell r="D1238">
            <v>32.18</v>
          </cell>
        </row>
        <row r="1239">
          <cell r="B1239">
            <v>42426.791666666664</v>
          </cell>
          <cell r="D1239">
            <v>34.9</v>
          </cell>
        </row>
        <row r="1240">
          <cell r="B1240">
            <v>42426.8125</v>
          </cell>
          <cell r="D1240">
            <v>45.22</v>
          </cell>
        </row>
        <row r="1241">
          <cell r="B1241">
            <v>42426.833333333336</v>
          </cell>
          <cell r="D1241">
            <v>41.03</v>
          </cell>
        </row>
        <row r="1242">
          <cell r="B1242">
            <v>42426.854166666664</v>
          </cell>
          <cell r="D1242">
            <v>41.41</v>
          </cell>
        </row>
        <row r="1243">
          <cell r="B1243">
            <v>42426.875</v>
          </cell>
          <cell r="D1243">
            <v>38.96</v>
          </cell>
        </row>
        <row r="1244">
          <cell r="B1244">
            <v>42426.895833333336</v>
          </cell>
          <cell r="D1244">
            <v>35.21</v>
          </cell>
        </row>
        <row r="1245">
          <cell r="B1245">
            <v>42426.916666666664</v>
          </cell>
          <cell r="D1245">
            <v>34.299999999999997</v>
          </cell>
        </row>
        <row r="1246">
          <cell r="B1246">
            <v>42426.9375</v>
          </cell>
          <cell r="D1246">
            <v>44.58</v>
          </cell>
        </row>
        <row r="1247">
          <cell r="B1247">
            <v>42426.958333333336</v>
          </cell>
          <cell r="D1247">
            <v>39.31</v>
          </cell>
        </row>
        <row r="1248">
          <cell r="B1248">
            <v>42426.979166666664</v>
          </cell>
          <cell r="D1248">
            <v>39.9</v>
          </cell>
        </row>
        <row r="1249">
          <cell r="B1249">
            <v>42427</v>
          </cell>
          <cell r="D1249">
            <v>34.729999999999997</v>
          </cell>
        </row>
        <row r="1250">
          <cell r="B1250">
            <v>42427.020833333336</v>
          </cell>
          <cell r="D1250">
            <v>32.549999999999997</v>
          </cell>
        </row>
        <row r="1251">
          <cell r="B1251">
            <v>42427.041666666664</v>
          </cell>
          <cell r="D1251">
            <v>29.92</v>
          </cell>
        </row>
        <row r="1252">
          <cell r="B1252">
            <v>42427.0625</v>
          </cell>
          <cell r="D1252">
            <v>29.93</v>
          </cell>
        </row>
        <row r="1253">
          <cell r="B1253">
            <v>42427.083333333336</v>
          </cell>
          <cell r="D1253">
            <v>30.35</v>
          </cell>
        </row>
        <row r="1254">
          <cell r="B1254">
            <v>42427.104166666664</v>
          </cell>
          <cell r="D1254">
            <v>30.03</v>
          </cell>
        </row>
        <row r="1255">
          <cell r="B1255">
            <v>42427.125</v>
          </cell>
          <cell r="D1255">
            <v>29.75</v>
          </cell>
        </row>
        <row r="1256">
          <cell r="B1256">
            <v>42427.145833333336</v>
          </cell>
          <cell r="D1256">
            <v>29.96</v>
          </cell>
        </row>
        <row r="1257">
          <cell r="B1257">
            <v>42427.166666666664</v>
          </cell>
          <cell r="D1257">
            <v>29.96</v>
          </cell>
        </row>
        <row r="1258">
          <cell r="B1258">
            <v>42427.1875</v>
          </cell>
          <cell r="D1258">
            <v>30.03</v>
          </cell>
        </row>
        <row r="1259">
          <cell r="B1259">
            <v>42427.208333333336</v>
          </cell>
          <cell r="D1259">
            <v>29.97</v>
          </cell>
        </row>
        <row r="1260">
          <cell r="B1260">
            <v>42427.229166666664</v>
          </cell>
          <cell r="D1260">
            <v>30.16</v>
          </cell>
        </row>
        <row r="1261">
          <cell r="B1261">
            <v>42427.25</v>
          </cell>
          <cell r="D1261">
            <v>29.97</v>
          </cell>
        </row>
        <row r="1262">
          <cell r="B1262">
            <v>42427.270833333336</v>
          </cell>
          <cell r="D1262">
            <v>30.94</v>
          </cell>
        </row>
        <row r="1263">
          <cell r="B1263">
            <v>42427.291666666664</v>
          </cell>
          <cell r="D1263">
            <v>33.299999999999997</v>
          </cell>
        </row>
        <row r="1264">
          <cell r="B1264">
            <v>42427.3125</v>
          </cell>
          <cell r="D1264">
            <v>34.76</v>
          </cell>
        </row>
        <row r="1265">
          <cell r="B1265">
            <v>42427.333333333336</v>
          </cell>
          <cell r="D1265">
            <v>34.58</v>
          </cell>
        </row>
        <row r="1266">
          <cell r="B1266">
            <v>42427.354166666664</v>
          </cell>
          <cell r="D1266">
            <v>34.01</v>
          </cell>
        </row>
        <row r="1267">
          <cell r="B1267">
            <v>42427.375</v>
          </cell>
          <cell r="D1267">
            <v>34.19</v>
          </cell>
        </row>
        <row r="1268">
          <cell r="B1268">
            <v>42427.395833333336</v>
          </cell>
          <cell r="D1268">
            <v>35.89</v>
          </cell>
        </row>
        <row r="1269">
          <cell r="B1269">
            <v>42427.416666666664</v>
          </cell>
          <cell r="D1269">
            <v>34.03</v>
          </cell>
        </row>
        <row r="1270">
          <cell r="B1270">
            <v>42427.4375</v>
          </cell>
          <cell r="D1270">
            <v>34.869999999999997</v>
          </cell>
        </row>
        <row r="1271">
          <cell r="B1271">
            <v>42427.458333333336</v>
          </cell>
          <cell r="D1271">
            <v>34.07</v>
          </cell>
        </row>
        <row r="1272">
          <cell r="B1272">
            <v>42427.479166666664</v>
          </cell>
          <cell r="D1272">
            <v>34.03</v>
          </cell>
        </row>
        <row r="1273">
          <cell r="B1273">
            <v>42427.5</v>
          </cell>
          <cell r="D1273">
            <v>34.01</v>
          </cell>
        </row>
        <row r="1274">
          <cell r="B1274">
            <v>42427.520833333336</v>
          </cell>
          <cell r="D1274">
            <v>34.01</v>
          </cell>
        </row>
        <row r="1275">
          <cell r="B1275">
            <v>42427.541666666664</v>
          </cell>
          <cell r="D1275">
            <v>34.03</v>
          </cell>
        </row>
        <row r="1276">
          <cell r="B1276">
            <v>42427.5625</v>
          </cell>
          <cell r="D1276">
            <v>33.99</v>
          </cell>
        </row>
        <row r="1277">
          <cell r="B1277">
            <v>42427.583333333336</v>
          </cell>
          <cell r="D1277">
            <v>34.03</v>
          </cell>
        </row>
        <row r="1278">
          <cell r="B1278">
            <v>42427.604166666664</v>
          </cell>
          <cell r="D1278">
            <v>34.03</v>
          </cell>
        </row>
        <row r="1279">
          <cell r="B1279">
            <v>42427.625</v>
          </cell>
          <cell r="D1279">
            <v>35.130000000000003</v>
          </cell>
        </row>
        <row r="1280">
          <cell r="B1280">
            <v>42427.645833333336</v>
          </cell>
          <cell r="D1280">
            <v>33.99</v>
          </cell>
        </row>
        <row r="1281">
          <cell r="B1281">
            <v>42427.666666666664</v>
          </cell>
          <cell r="D1281">
            <v>36.630000000000003</v>
          </cell>
        </row>
        <row r="1282">
          <cell r="B1282">
            <v>42427.6875</v>
          </cell>
          <cell r="D1282">
            <v>34.01</v>
          </cell>
        </row>
        <row r="1283">
          <cell r="B1283">
            <v>42427.708333333336</v>
          </cell>
          <cell r="D1283">
            <v>37.28</v>
          </cell>
        </row>
        <row r="1284">
          <cell r="B1284">
            <v>42427.729166666664</v>
          </cell>
          <cell r="D1284">
            <v>36.53</v>
          </cell>
        </row>
        <row r="1285">
          <cell r="B1285">
            <v>42427.75</v>
          </cell>
          <cell r="D1285">
            <v>37.78</v>
          </cell>
        </row>
        <row r="1286">
          <cell r="B1286">
            <v>42427.770833333336</v>
          </cell>
          <cell r="D1286">
            <v>37.630000000000003</v>
          </cell>
        </row>
        <row r="1287">
          <cell r="B1287">
            <v>42427.791666666664</v>
          </cell>
          <cell r="D1287">
            <v>37.47</v>
          </cell>
        </row>
        <row r="1288">
          <cell r="B1288">
            <v>42427.8125</v>
          </cell>
          <cell r="D1288">
            <v>41.51</v>
          </cell>
        </row>
        <row r="1289">
          <cell r="B1289">
            <v>42427.833333333336</v>
          </cell>
          <cell r="D1289">
            <v>40.49</v>
          </cell>
        </row>
        <row r="1290">
          <cell r="B1290">
            <v>42427.854166666664</v>
          </cell>
          <cell r="D1290">
            <v>36.46</v>
          </cell>
        </row>
        <row r="1291">
          <cell r="B1291">
            <v>42427.875</v>
          </cell>
          <cell r="D1291">
            <v>33.950000000000003</v>
          </cell>
        </row>
        <row r="1292">
          <cell r="B1292">
            <v>42427.895833333336</v>
          </cell>
          <cell r="D1292">
            <v>33.770000000000003</v>
          </cell>
        </row>
        <row r="1293">
          <cell r="B1293">
            <v>42427.916666666664</v>
          </cell>
          <cell r="D1293">
            <v>33.86</v>
          </cell>
        </row>
        <row r="1294">
          <cell r="B1294">
            <v>42427.9375</v>
          </cell>
          <cell r="D1294">
            <v>34.28</v>
          </cell>
        </row>
        <row r="1295">
          <cell r="B1295">
            <v>42427.958333333336</v>
          </cell>
          <cell r="D1295">
            <v>31.18</v>
          </cell>
        </row>
        <row r="1296">
          <cell r="B1296">
            <v>42427.979166666664</v>
          </cell>
          <cell r="D1296">
            <v>34.630000000000003</v>
          </cell>
        </row>
        <row r="1297">
          <cell r="B1297">
            <v>42428</v>
          </cell>
          <cell r="D1297">
            <v>35.32</v>
          </cell>
        </row>
        <row r="1298">
          <cell r="B1298">
            <v>42428.020833333336</v>
          </cell>
          <cell r="D1298">
            <v>34.35</v>
          </cell>
        </row>
        <row r="1299">
          <cell r="B1299">
            <v>42428.041666666664</v>
          </cell>
          <cell r="D1299">
            <v>32.479999999999997</v>
          </cell>
        </row>
        <row r="1300">
          <cell r="B1300">
            <v>42428.0625</v>
          </cell>
          <cell r="D1300">
            <v>31.02</v>
          </cell>
        </row>
        <row r="1301">
          <cell r="B1301">
            <v>42428.083333333336</v>
          </cell>
          <cell r="D1301">
            <v>31.22</v>
          </cell>
        </row>
        <row r="1302">
          <cell r="B1302">
            <v>42428.104166666664</v>
          </cell>
          <cell r="D1302">
            <v>30.95</v>
          </cell>
        </row>
        <row r="1303">
          <cell r="B1303">
            <v>42428.125</v>
          </cell>
          <cell r="D1303">
            <v>30.57</v>
          </cell>
        </row>
        <row r="1304">
          <cell r="B1304">
            <v>42428.145833333336</v>
          </cell>
          <cell r="D1304">
            <v>30.37</v>
          </cell>
        </row>
        <row r="1305">
          <cell r="B1305">
            <v>42428.166666666664</v>
          </cell>
          <cell r="D1305">
            <v>30.1</v>
          </cell>
        </row>
        <row r="1306">
          <cell r="B1306">
            <v>42428.1875</v>
          </cell>
          <cell r="D1306">
            <v>29.58</v>
          </cell>
        </row>
        <row r="1307">
          <cell r="B1307">
            <v>42428.208333333336</v>
          </cell>
          <cell r="D1307">
            <v>30.1</v>
          </cell>
        </row>
        <row r="1308">
          <cell r="B1308">
            <v>42428.229166666664</v>
          </cell>
          <cell r="D1308">
            <v>30.38</v>
          </cell>
        </row>
        <row r="1309">
          <cell r="B1309">
            <v>42428.25</v>
          </cell>
          <cell r="D1309">
            <v>30.79</v>
          </cell>
        </row>
        <row r="1310">
          <cell r="B1310">
            <v>42428.270833333336</v>
          </cell>
          <cell r="D1310">
            <v>30.75</v>
          </cell>
        </row>
        <row r="1311">
          <cell r="B1311">
            <v>42428.291666666664</v>
          </cell>
          <cell r="D1311">
            <v>31.51</v>
          </cell>
        </row>
        <row r="1312">
          <cell r="B1312">
            <v>42428.3125</v>
          </cell>
          <cell r="D1312">
            <v>33.44</v>
          </cell>
        </row>
        <row r="1313">
          <cell r="B1313">
            <v>42428.333333333336</v>
          </cell>
          <cell r="D1313">
            <v>33.92</v>
          </cell>
        </row>
        <row r="1314">
          <cell r="B1314">
            <v>42428.354166666664</v>
          </cell>
          <cell r="D1314">
            <v>34.03</v>
          </cell>
        </row>
        <row r="1315">
          <cell r="B1315">
            <v>42428.375</v>
          </cell>
          <cell r="D1315">
            <v>34.200000000000003</v>
          </cell>
        </row>
        <row r="1316">
          <cell r="B1316">
            <v>42428.395833333336</v>
          </cell>
          <cell r="D1316">
            <v>37.33</v>
          </cell>
        </row>
        <row r="1317">
          <cell r="B1317">
            <v>42428.416666666664</v>
          </cell>
          <cell r="D1317">
            <v>34.01</v>
          </cell>
        </row>
        <row r="1318">
          <cell r="B1318">
            <v>42428.4375</v>
          </cell>
          <cell r="D1318">
            <v>34.85</v>
          </cell>
        </row>
        <row r="1319">
          <cell r="B1319">
            <v>42428.458333333336</v>
          </cell>
          <cell r="D1319">
            <v>36.479999999999997</v>
          </cell>
        </row>
        <row r="1320">
          <cell r="B1320">
            <v>42428.479166666664</v>
          </cell>
          <cell r="D1320">
            <v>34.840000000000003</v>
          </cell>
        </row>
        <row r="1321">
          <cell r="B1321">
            <v>42428.5</v>
          </cell>
          <cell r="D1321">
            <v>35.01</v>
          </cell>
        </row>
        <row r="1322">
          <cell r="B1322">
            <v>42428.520833333336</v>
          </cell>
          <cell r="D1322">
            <v>33.909999999999997</v>
          </cell>
        </row>
        <row r="1323">
          <cell r="B1323">
            <v>42428.541666666664</v>
          </cell>
          <cell r="D1323">
            <v>34.15</v>
          </cell>
        </row>
        <row r="1324">
          <cell r="B1324">
            <v>42428.5625</v>
          </cell>
          <cell r="D1324">
            <v>34.07</v>
          </cell>
        </row>
        <row r="1325">
          <cell r="B1325">
            <v>42428.583333333336</v>
          </cell>
          <cell r="D1325">
            <v>36.65</v>
          </cell>
        </row>
        <row r="1326">
          <cell r="B1326">
            <v>42428.604166666664</v>
          </cell>
          <cell r="D1326">
            <v>34.950000000000003</v>
          </cell>
        </row>
        <row r="1327">
          <cell r="B1327">
            <v>42428.625</v>
          </cell>
          <cell r="D1327">
            <v>34.85</v>
          </cell>
        </row>
        <row r="1328">
          <cell r="B1328">
            <v>42428.645833333336</v>
          </cell>
          <cell r="D1328">
            <v>34.08</v>
          </cell>
        </row>
        <row r="1329">
          <cell r="B1329">
            <v>42428.666666666664</v>
          </cell>
          <cell r="D1329">
            <v>35.01</v>
          </cell>
        </row>
        <row r="1330">
          <cell r="B1330">
            <v>42428.6875</v>
          </cell>
          <cell r="D1330">
            <v>35.18</v>
          </cell>
        </row>
        <row r="1331">
          <cell r="B1331">
            <v>42428.708333333336</v>
          </cell>
          <cell r="D1331">
            <v>43.45</v>
          </cell>
        </row>
        <row r="1332">
          <cell r="B1332">
            <v>42428.729166666664</v>
          </cell>
          <cell r="D1332">
            <v>34.85</v>
          </cell>
        </row>
        <row r="1333">
          <cell r="B1333">
            <v>42428.75</v>
          </cell>
          <cell r="D1333">
            <v>34.200000000000003</v>
          </cell>
        </row>
        <row r="1334">
          <cell r="B1334">
            <v>42428.770833333336</v>
          </cell>
          <cell r="D1334">
            <v>34.01</v>
          </cell>
        </row>
        <row r="1335">
          <cell r="B1335">
            <v>42428.791666666664</v>
          </cell>
          <cell r="D1335">
            <v>34.020000000000003</v>
          </cell>
        </row>
        <row r="1336">
          <cell r="B1336">
            <v>42428.8125</v>
          </cell>
          <cell r="D1336">
            <v>41.21</v>
          </cell>
        </row>
        <row r="1337">
          <cell r="B1337">
            <v>42428.833333333336</v>
          </cell>
          <cell r="D1337">
            <v>39.61</v>
          </cell>
        </row>
        <row r="1338">
          <cell r="B1338">
            <v>42428.854166666664</v>
          </cell>
          <cell r="D1338">
            <v>33.94</v>
          </cell>
        </row>
        <row r="1339">
          <cell r="B1339">
            <v>42428.875</v>
          </cell>
          <cell r="D1339">
            <v>32.869999999999997</v>
          </cell>
        </row>
        <row r="1340">
          <cell r="B1340">
            <v>42428.895833333336</v>
          </cell>
          <cell r="D1340">
            <v>31.03</v>
          </cell>
        </row>
        <row r="1341">
          <cell r="B1341">
            <v>42428.916666666664</v>
          </cell>
          <cell r="D1341">
            <v>30.72</v>
          </cell>
        </row>
        <row r="1342">
          <cell r="B1342">
            <v>42428.9375</v>
          </cell>
          <cell r="D1342">
            <v>21.45</v>
          </cell>
        </row>
        <row r="1343">
          <cell r="B1343">
            <v>42428.958333333336</v>
          </cell>
          <cell r="D1343">
            <v>35.89</v>
          </cell>
        </row>
        <row r="1344">
          <cell r="B1344">
            <v>42428.979166666664</v>
          </cell>
          <cell r="D1344">
            <v>30.85</v>
          </cell>
        </row>
        <row r="1345">
          <cell r="B1345">
            <v>42429</v>
          </cell>
          <cell r="D1345">
            <v>33.409999999999997</v>
          </cell>
        </row>
        <row r="1346">
          <cell r="B1346">
            <v>42429.020833333336</v>
          </cell>
          <cell r="D1346">
            <v>34.409999999999997</v>
          </cell>
        </row>
        <row r="1347">
          <cell r="B1347">
            <v>42429.041666666664</v>
          </cell>
          <cell r="D1347">
            <v>32.96</v>
          </cell>
        </row>
        <row r="1348">
          <cell r="B1348">
            <v>42429.0625</v>
          </cell>
          <cell r="D1348">
            <v>29.52</v>
          </cell>
        </row>
        <row r="1349">
          <cell r="B1349">
            <v>42429.083333333336</v>
          </cell>
          <cell r="D1349">
            <v>34.82</v>
          </cell>
        </row>
        <row r="1350">
          <cell r="B1350">
            <v>42429.104166666664</v>
          </cell>
          <cell r="D1350">
            <v>30.24</v>
          </cell>
        </row>
        <row r="1351">
          <cell r="B1351">
            <v>42429.125</v>
          </cell>
          <cell r="D1351">
            <v>29.97</v>
          </cell>
        </row>
        <row r="1352">
          <cell r="B1352">
            <v>42429.145833333336</v>
          </cell>
          <cell r="D1352">
            <v>30.11</v>
          </cell>
        </row>
        <row r="1353">
          <cell r="B1353">
            <v>42429.166666666664</v>
          </cell>
          <cell r="D1353">
            <v>30.79</v>
          </cell>
        </row>
        <row r="1354">
          <cell r="B1354">
            <v>42429.1875</v>
          </cell>
          <cell r="D1354">
            <v>34.369999999999997</v>
          </cell>
        </row>
        <row r="1355">
          <cell r="B1355">
            <v>42429.208333333336</v>
          </cell>
          <cell r="D1355">
            <v>32.99</v>
          </cell>
        </row>
        <row r="1356">
          <cell r="B1356">
            <v>42429.229166666664</v>
          </cell>
          <cell r="D1356">
            <v>39.83</v>
          </cell>
        </row>
        <row r="1357">
          <cell r="B1357">
            <v>42429.25</v>
          </cell>
          <cell r="D1357">
            <v>34.06</v>
          </cell>
        </row>
        <row r="1358">
          <cell r="B1358">
            <v>42429.270833333336</v>
          </cell>
          <cell r="D1358">
            <v>45.77</v>
          </cell>
        </row>
        <row r="1359">
          <cell r="B1359">
            <v>42429.291666666664</v>
          </cell>
          <cell r="D1359">
            <v>50.21</v>
          </cell>
        </row>
        <row r="1360">
          <cell r="B1360">
            <v>42429.3125</v>
          </cell>
          <cell r="D1360">
            <v>38.72</v>
          </cell>
        </row>
        <row r="1361">
          <cell r="B1361">
            <v>42429.333333333336</v>
          </cell>
          <cell r="D1361">
            <v>49.33</v>
          </cell>
        </row>
        <row r="1362">
          <cell r="B1362">
            <v>42429.354166666664</v>
          </cell>
          <cell r="D1362">
            <v>47.39</v>
          </cell>
        </row>
        <row r="1363">
          <cell r="B1363">
            <v>42429.375</v>
          </cell>
          <cell r="D1363">
            <v>47.03</v>
          </cell>
        </row>
        <row r="1364">
          <cell r="B1364">
            <v>42429.395833333336</v>
          </cell>
          <cell r="D1364">
            <v>46.77</v>
          </cell>
        </row>
        <row r="1365">
          <cell r="B1365">
            <v>42429.416666666664</v>
          </cell>
          <cell r="D1365">
            <v>47.68</v>
          </cell>
        </row>
        <row r="1366">
          <cell r="B1366">
            <v>42429.4375</v>
          </cell>
          <cell r="D1366">
            <v>40.14</v>
          </cell>
        </row>
        <row r="1367">
          <cell r="B1367">
            <v>42429.458333333336</v>
          </cell>
          <cell r="D1367">
            <v>41.6</v>
          </cell>
        </row>
        <row r="1368">
          <cell r="B1368">
            <v>42429.479166666664</v>
          </cell>
          <cell r="D1368">
            <v>36.46</v>
          </cell>
        </row>
        <row r="1369">
          <cell r="B1369">
            <v>42429.5</v>
          </cell>
          <cell r="D1369">
            <v>37.659999999999997</v>
          </cell>
        </row>
        <row r="1370">
          <cell r="B1370">
            <v>42429.520833333336</v>
          </cell>
          <cell r="D1370">
            <v>52.15</v>
          </cell>
        </row>
        <row r="1371">
          <cell r="B1371">
            <v>42429.541666666664</v>
          </cell>
          <cell r="D1371">
            <v>44.93</v>
          </cell>
        </row>
        <row r="1372">
          <cell r="B1372">
            <v>42429.5625</v>
          </cell>
          <cell r="D1372">
            <v>47.9</v>
          </cell>
        </row>
        <row r="1373">
          <cell r="B1373">
            <v>42429.583333333336</v>
          </cell>
          <cell r="D1373">
            <v>50.73</v>
          </cell>
        </row>
        <row r="1374">
          <cell r="B1374">
            <v>42429.604166666664</v>
          </cell>
          <cell r="D1374">
            <v>51.96</v>
          </cell>
        </row>
        <row r="1375">
          <cell r="B1375">
            <v>42429.625</v>
          </cell>
          <cell r="D1375">
            <v>59.12</v>
          </cell>
        </row>
        <row r="1376">
          <cell r="B1376">
            <v>42429.645833333336</v>
          </cell>
          <cell r="D1376">
            <v>62.97</v>
          </cell>
        </row>
        <row r="1377">
          <cell r="B1377">
            <v>42429.666666666664</v>
          </cell>
          <cell r="D1377">
            <v>47.79</v>
          </cell>
        </row>
        <row r="1378">
          <cell r="B1378">
            <v>42429.6875</v>
          </cell>
          <cell r="D1378">
            <v>80.28</v>
          </cell>
        </row>
        <row r="1379">
          <cell r="B1379">
            <v>42429.708333333336</v>
          </cell>
          <cell r="D1379">
            <v>34.07</v>
          </cell>
        </row>
        <row r="1380">
          <cell r="B1380">
            <v>42429.729166666664</v>
          </cell>
          <cell r="D1380">
            <v>33.880000000000003</v>
          </cell>
        </row>
        <row r="1381">
          <cell r="B1381">
            <v>42429.75</v>
          </cell>
          <cell r="D1381">
            <v>34.35</v>
          </cell>
        </row>
        <row r="1382">
          <cell r="B1382">
            <v>42429.770833333336</v>
          </cell>
          <cell r="D1382">
            <v>36.68</v>
          </cell>
        </row>
        <row r="1383">
          <cell r="B1383">
            <v>42429.791666666664</v>
          </cell>
          <cell r="D1383">
            <v>47.71</v>
          </cell>
        </row>
        <row r="1384">
          <cell r="B1384">
            <v>42429.8125</v>
          </cell>
          <cell r="D1384">
            <v>58.89</v>
          </cell>
        </row>
        <row r="1385">
          <cell r="B1385">
            <v>42429.833333333336</v>
          </cell>
          <cell r="D1385">
            <v>77.569999999999993</v>
          </cell>
        </row>
        <row r="1386">
          <cell r="B1386">
            <v>42429.854166666664</v>
          </cell>
          <cell r="D1386">
            <v>43.56</v>
          </cell>
        </row>
        <row r="1387">
          <cell r="B1387">
            <v>42429.875</v>
          </cell>
          <cell r="D1387">
            <v>35.22</v>
          </cell>
        </row>
        <row r="1388">
          <cell r="B1388">
            <v>42429.895833333336</v>
          </cell>
          <cell r="D1388">
            <v>34.93</v>
          </cell>
        </row>
        <row r="1389">
          <cell r="B1389">
            <v>42429.916666666664</v>
          </cell>
          <cell r="D1389">
            <v>33.700000000000003</v>
          </cell>
        </row>
        <row r="1390">
          <cell r="B1390">
            <v>42429.9375</v>
          </cell>
          <cell r="D1390">
            <v>34</v>
          </cell>
        </row>
        <row r="1391">
          <cell r="B1391">
            <v>42429.958333333336</v>
          </cell>
          <cell r="D1391">
            <v>32.93</v>
          </cell>
        </row>
        <row r="1392">
          <cell r="B1392">
            <v>42429.979166666664</v>
          </cell>
          <cell r="D1392">
            <v>34</v>
          </cell>
        </row>
      </sheetData>
      <sheetData sheetId="3"/>
      <sheetData sheetId="4">
        <row r="14">
          <cell r="F14">
            <v>0.98280000000000001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D_INT_READ_THROUGHPUT20160401"/>
      <sheetName val="DATA"/>
      <sheetName val="AEMOData"/>
      <sheetName val="SUMMARY"/>
      <sheetName val="MLF"/>
      <sheetName val="DLF"/>
      <sheetName val="Journal"/>
      <sheetName val="Sheet2"/>
      <sheetName val="Sheet1"/>
      <sheetName val="Analysis data"/>
    </sheetNames>
    <sheetDataSet>
      <sheetData sheetId="0" refreshError="1"/>
      <sheetData sheetId="1" refreshError="1"/>
      <sheetData sheetId="2">
        <row r="1">
          <cell r="B1" t="str">
            <v>SETTLEMENTDATE</v>
          </cell>
          <cell r="D1" t="str">
            <v>RRP</v>
          </cell>
        </row>
        <row r="2">
          <cell r="B2">
            <v>42430.020833333336</v>
          </cell>
          <cell r="D2">
            <v>32.25</v>
          </cell>
        </row>
        <row r="3">
          <cell r="B3">
            <v>42430.041666666664</v>
          </cell>
          <cell r="D3">
            <v>32.32</v>
          </cell>
        </row>
        <row r="4">
          <cell r="B4">
            <v>42430.0625</v>
          </cell>
          <cell r="D4">
            <v>33.43</v>
          </cell>
        </row>
        <row r="5">
          <cell r="B5">
            <v>42430.083333333336</v>
          </cell>
          <cell r="D5">
            <v>30.18</v>
          </cell>
        </row>
        <row r="6">
          <cell r="B6">
            <v>42430.104166666664</v>
          </cell>
          <cell r="D6">
            <v>30.65</v>
          </cell>
        </row>
        <row r="7">
          <cell r="B7">
            <v>42430.125</v>
          </cell>
          <cell r="D7">
            <v>29.97</v>
          </cell>
        </row>
        <row r="8">
          <cell r="B8">
            <v>42430.145833333336</v>
          </cell>
          <cell r="D8">
            <v>30.19</v>
          </cell>
        </row>
        <row r="9">
          <cell r="B9">
            <v>42430.166666666664</v>
          </cell>
          <cell r="D9">
            <v>30.56</v>
          </cell>
        </row>
        <row r="10">
          <cell r="B10">
            <v>42430.1875</v>
          </cell>
          <cell r="D10">
            <v>30.95</v>
          </cell>
        </row>
        <row r="11">
          <cell r="B11">
            <v>42430.208333333336</v>
          </cell>
          <cell r="D11">
            <v>31.97</v>
          </cell>
        </row>
        <row r="12">
          <cell r="B12">
            <v>42430.229166666664</v>
          </cell>
          <cell r="D12">
            <v>35.28</v>
          </cell>
        </row>
        <row r="13">
          <cell r="B13">
            <v>42430.25</v>
          </cell>
          <cell r="D13">
            <v>46.11</v>
          </cell>
        </row>
        <row r="14">
          <cell r="B14">
            <v>42430.270833333336</v>
          </cell>
          <cell r="D14">
            <v>58.47</v>
          </cell>
        </row>
        <row r="15">
          <cell r="B15">
            <v>42430.291666666664</v>
          </cell>
          <cell r="D15">
            <v>65.92</v>
          </cell>
        </row>
        <row r="16">
          <cell r="B16">
            <v>42430.3125</v>
          </cell>
          <cell r="D16">
            <v>36.9</v>
          </cell>
        </row>
        <row r="17">
          <cell r="B17">
            <v>42430.333333333336</v>
          </cell>
          <cell r="D17">
            <v>36.65</v>
          </cell>
        </row>
        <row r="18">
          <cell r="B18">
            <v>42430.354166666664</v>
          </cell>
          <cell r="D18">
            <v>45.32</v>
          </cell>
        </row>
        <row r="19">
          <cell r="B19">
            <v>42430.375</v>
          </cell>
          <cell r="D19">
            <v>48.56</v>
          </cell>
        </row>
        <row r="20">
          <cell r="B20">
            <v>42430.395833333336</v>
          </cell>
          <cell r="D20">
            <v>50.45</v>
          </cell>
        </row>
        <row r="21">
          <cell r="B21">
            <v>42430.416666666664</v>
          </cell>
          <cell r="D21">
            <v>48.74</v>
          </cell>
        </row>
        <row r="22">
          <cell r="B22">
            <v>42430.4375</v>
          </cell>
          <cell r="D22">
            <v>47.94</v>
          </cell>
        </row>
        <row r="23">
          <cell r="B23">
            <v>42430.458333333336</v>
          </cell>
          <cell r="D23">
            <v>45.36</v>
          </cell>
        </row>
        <row r="24">
          <cell r="B24">
            <v>42430.479166666664</v>
          </cell>
          <cell r="D24">
            <v>35.950000000000003</v>
          </cell>
        </row>
        <row r="25">
          <cell r="B25">
            <v>42430.5</v>
          </cell>
          <cell r="D25">
            <v>37.18</v>
          </cell>
        </row>
        <row r="26">
          <cell r="B26">
            <v>42430.520833333336</v>
          </cell>
          <cell r="D26">
            <v>49.82</v>
          </cell>
        </row>
        <row r="27">
          <cell r="B27">
            <v>42430.541666666664</v>
          </cell>
          <cell r="D27">
            <v>54.73</v>
          </cell>
        </row>
        <row r="28">
          <cell r="B28">
            <v>42430.5625</v>
          </cell>
          <cell r="D28">
            <v>51.27</v>
          </cell>
        </row>
        <row r="29">
          <cell r="B29">
            <v>42430.583333333336</v>
          </cell>
          <cell r="D29">
            <v>54.19</v>
          </cell>
        </row>
        <row r="30">
          <cell r="B30">
            <v>42430.604166666664</v>
          </cell>
          <cell r="D30">
            <v>49.24</v>
          </cell>
        </row>
        <row r="31">
          <cell r="B31">
            <v>42430.625</v>
          </cell>
          <cell r="D31">
            <v>40.83</v>
          </cell>
        </row>
        <row r="32">
          <cell r="B32">
            <v>42430.645833333336</v>
          </cell>
          <cell r="D32">
            <v>46.56</v>
          </cell>
        </row>
        <row r="33">
          <cell r="B33">
            <v>42430.666666666664</v>
          </cell>
          <cell r="D33">
            <v>76.599999999999994</v>
          </cell>
        </row>
        <row r="34">
          <cell r="B34">
            <v>42430.6875</v>
          </cell>
          <cell r="D34">
            <v>43.22</v>
          </cell>
        </row>
        <row r="35">
          <cell r="B35">
            <v>42430.708333333336</v>
          </cell>
          <cell r="D35">
            <v>35.08</v>
          </cell>
        </row>
        <row r="36">
          <cell r="B36">
            <v>42430.729166666664</v>
          </cell>
          <cell r="D36">
            <v>33.93</v>
          </cell>
        </row>
        <row r="37">
          <cell r="B37">
            <v>42430.75</v>
          </cell>
          <cell r="D37">
            <v>33.92</v>
          </cell>
        </row>
        <row r="38">
          <cell r="B38">
            <v>42430.770833333336</v>
          </cell>
          <cell r="D38">
            <v>33.92</v>
          </cell>
        </row>
        <row r="39">
          <cell r="B39">
            <v>42430.791666666664</v>
          </cell>
          <cell r="D39">
            <v>39.76</v>
          </cell>
        </row>
        <row r="40">
          <cell r="B40">
            <v>42430.8125</v>
          </cell>
          <cell r="D40">
            <v>41.7</v>
          </cell>
        </row>
        <row r="41">
          <cell r="B41">
            <v>42430.833333333336</v>
          </cell>
          <cell r="D41">
            <v>38.299999999999997</v>
          </cell>
        </row>
        <row r="42">
          <cell r="B42">
            <v>42430.854166666664</v>
          </cell>
          <cell r="D42">
            <v>39.340000000000003</v>
          </cell>
        </row>
        <row r="43">
          <cell r="B43">
            <v>42430.875</v>
          </cell>
          <cell r="D43">
            <v>38.659999999999997</v>
          </cell>
        </row>
        <row r="44">
          <cell r="B44">
            <v>42430.895833333336</v>
          </cell>
          <cell r="D44">
            <v>36.81</v>
          </cell>
        </row>
        <row r="45">
          <cell r="B45">
            <v>42430.916666666664</v>
          </cell>
          <cell r="D45">
            <v>32.68</v>
          </cell>
        </row>
        <row r="46">
          <cell r="B46">
            <v>42430.9375</v>
          </cell>
          <cell r="D46">
            <v>37.909999999999997</v>
          </cell>
        </row>
        <row r="47">
          <cell r="B47">
            <v>42430.958333333336</v>
          </cell>
          <cell r="D47">
            <v>38.06</v>
          </cell>
        </row>
        <row r="48">
          <cell r="B48">
            <v>42430.979166666664</v>
          </cell>
          <cell r="D48">
            <v>34.53</v>
          </cell>
        </row>
        <row r="49">
          <cell r="B49">
            <v>42431</v>
          </cell>
          <cell r="D49">
            <v>34.049999999999997</v>
          </cell>
        </row>
        <row r="50">
          <cell r="B50">
            <v>42431.020833333336</v>
          </cell>
          <cell r="D50">
            <v>33.159999999999997</v>
          </cell>
        </row>
        <row r="51">
          <cell r="B51">
            <v>42431.041666666664</v>
          </cell>
          <cell r="D51">
            <v>43.2</v>
          </cell>
        </row>
        <row r="52">
          <cell r="B52">
            <v>42431.0625</v>
          </cell>
          <cell r="D52">
            <v>33.47</v>
          </cell>
        </row>
        <row r="53">
          <cell r="B53">
            <v>42431.083333333336</v>
          </cell>
          <cell r="D53">
            <v>32.770000000000003</v>
          </cell>
        </row>
        <row r="54">
          <cell r="B54">
            <v>42431.104166666664</v>
          </cell>
          <cell r="D54">
            <v>31.97</v>
          </cell>
        </row>
        <row r="55">
          <cell r="B55">
            <v>42431.125</v>
          </cell>
          <cell r="D55">
            <v>30.42</v>
          </cell>
        </row>
        <row r="56">
          <cell r="B56">
            <v>42431.145833333336</v>
          </cell>
          <cell r="D56">
            <v>30.28</v>
          </cell>
        </row>
        <row r="57">
          <cell r="B57">
            <v>42431.166666666664</v>
          </cell>
          <cell r="D57">
            <v>30.21</v>
          </cell>
        </row>
        <row r="58">
          <cell r="B58">
            <v>42431.1875</v>
          </cell>
          <cell r="D58">
            <v>33.56</v>
          </cell>
        </row>
        <row r="59">
          <cell r="B59">
            <v>42431.208333333336</v>
          </cell>
          <cell r="D59">
            <v>36.61</v>
          </cell>
        </row>
        <row r="60">
          <cell r="B60">
            <v>42431.229166666664</v>
          </cell>
          <cell r="D60">
            <v>50.38</v>
          </cell>
        </row>
        <row r="61">
          <cell r="B61">
            <v>42431.25</v>
          </cell>
          <cell r="D61">
            <v>41.02</v>
          </cell>
        </row>
        <row r="62">
          <cell r="B62">
            <v>42431.270833333336</v>
          </cell>
          <cell r="D62">
            <v>60.58</v>
          </cell>
        </row>
        <row r="63">
          <cell r="B63">
            <v>42431.291666666664</v>
          </cell>
          <cell r="D63">
            <v>67.41</v>
          </cell>
        </row>
        <row r="64">
          <cell r="B64">
            <v>42431.3125</v>
          </cell>
          <cell r="D64">
            <v>37.479999999999997</v>
          </cell>
        </row>
        <row r="65">
          <cell r="B65">
            <v>42431.333333333336</v>
          </cell>
          <cell r="D65">
            <v>43.72</v>
          </cell>
        </row>
        <row r="66">
          <cell r="B66">
            <v>42431.354166666664</v>
          </cell>
          <cell r="D66">
            <v>54.26</v>
          </cell>
        </row>
        <row r="67">
          <cell r="B67">
            <v>42431.375</v>
          </cell>
          <cell r="D67">
            <v>50.75</v>
          </cell>
        </row>
        <row r="68">
          <cell r="B68">
            <v>42431.395833333336</v>
          </cell>
          <cell r="D68">
            <v>83.63</v>
          </cell>
        </row>
        <row r="69">
          <cell r="B69">
            <v>42431.416666666664</v>
          </cell>
          <cell r="D69">
            <v>59.12</v>
          </cell>
        </row>
        <row r="70">
          <cell r="B70">
            <v>42431.4375</v>
          </cell>
          <cell r="D70">
            <v>54.17</v>
          </cell>
        </row>
        <row r="71">
          <cell r="B71">
            <v>42431.458333333336</v>
          </cell>
          <cell r="D71">
            <v>57</v>
          </cell>
        </row>
        <row r="72">
          <cell r="B72">
            <v>42431.479166666664</v>
          </cell>
          <cell r="D72">
            <v>58.32</v>
          </cell>
        </row>
        <row r="73">
          <cell r="B73">
            <v>42431.5</v>
          </cell>
          <cell r="D73">
            <v>54.42</v>
          </cell>
        </row>
        <row r="74">
          <cell r="B74">
            <v>42431.520833333336</v>
          </cell>
          <cell r="D74">
            <v>71.86</v>
          </cell>
        </row>
        <row r="75">
          <cell r="B75">
            <v>42431.541666666664</v>
          </cell>
          <cell r="D75">
            <v>84.91</v>
          </cell>
        </row>
        <row r="76">
          <cell r="B76">
            <v>42431.5625</v>
          </cell>
          <cell r="D76">
            <v>57.63</v>
          </cell>
        </row>
        <row r="77">
          <cell r="B77">
            <v>42431.583333333336</v>
          </cell>
          <cell r="D77">
            <v>69.930000000000007</v>
          </cell>
        </row>
        <row r="78">
          <cell r="B78">
            <v>42431.604166666664</v>
          </cell>
          <cell r="D78">
            <v>64.010000000000005</v>
          </cell>
        </row>
        <row r="79">
          <cell r="B79">
            <v>42431.625</v>
          </cell>
          <cell r="D79">
            <v>79.540000000000006</v>
          </cell>
        </row>
        <row r="80">
          <cell r="B80">
            <v>42431.645833333336</v>
          </cell>
          <cell r="D80">
            <v>89</v>
          </cell>
        </row>
        <row r="81">
          <cell r="B81">
            <v>42431.666666666664</v>
          </cell>
          <cell r="D81">
            <v>87.56</v>
          </cell>
        </row>
        <row r="82">
          <cell r="B82">
            <v>42431.6875</v>
          </cell>
          <cell r="D82">
            <v>76.45</v>
          </cell>
        </row>
        <row r="83">
          <cell r="B83">
            <v>42431.708333333336</v>
          </cell>
          <cell r="D83">
            <v>52.77</v>
          </cell>
        </row>
        <row r="84">
          <cell r="B84">
            <v>42431.729166666664</v>
          </cell>
          <cell r="D84">
            <v>45.98</v>
          </cell>
        </row>
        <row r="85">
          <cell r="B85">
            <v>42431.75</v>
          </cell>
          <cell r="D85">
            <v>46.91</v>
          </cell>
        </row>
        <row r="86">
          <cell r="B86">
            <v>42431.770833333336</v>
          </cell>
          <cell r="D86">
            <v>36.979999999999997</v>
          </cell>
        </row>
        <row r="87">
          <cell r="B87">
            <v>42431.791666666664</v>
          </cell>
          <cell r="D87">
            <v>53.31</v>
          </cell>
        </row>
        <row r="88">
          <cell r="B88">
            <v>42431.8125</v>
          </cell>
          <cell r="D88">
            <v>51.42</v>
          </cell>
        </row>
        <row r="89">
          <cell r="B89">
            <v>42431.833333333336</v>
          </cell>
          <cell r="D89">
            <v>43.73</v>
          </cell>
        </row>
        <row r="90">
          <cell r="B90">
            <v>42431.854166666664</v>
          </cell>
          <cell r="D90">
            <v>38.049999999999997</v>
          </cell>
        </row>
        <row r="91">
          <cell r="B91">
            <v>42431.875</v>
          </cell>
          <cell r="D91">
            <v>35.14</v>
          </cell>
        </row>
        <row r="92">
          <cell r="B92">
            <v>42431.895833333336</v>
          </cell>
          <cell r="D92">
            <v>35.299999999999997</v>
          </cell>
        </row>
        <row r="93">
          <cell r="B93">
            <v>42431.916666666664</v>
          </cell>
          <cell r="D93">
            <v>33.200000000000003</v>
          </cell>
        </row>
        <row r="94">
          <cell r="B94">
            <v>42431.9375</v>
          </cell>
          <cell r="D94">
            <v>34.86</v>
          </cell>
        </row>
        <row r="95">
          <cell r="B95">
            <v>42431.958333333336</v>
          </cell>
          <cell r="D95">
            <v>34.840000000000003</v>
          </cell>
        </row>
        <row r="96">
          <cell r="B96">
            <v>42431.979166666664</v>
          </cell>
          <cell r="D96">
            <v>35.07</v>
          </cell>
        </row>
        <row r="97">
          <cell r="B97">
            <v>42432</v>
          </cell>
          <cell r="D97">
            <v>33.51</v>
          </cell>
        </row>
        <row r="98">
          <cell r="B98">
            <v>42432.020833333336</v>
          </cell>
          <cell r="D98">
            <v>34.020000000000003</v>
          </cell>
        </row>
        <row r="99">
          <cell r="B99">
            <v>42432.041666666664</v>
          </cell>
          <cell r="D99">
            <v>31.77</v>
          </cell>
        </row>
        <row r="100">
          <cell r="B100">
            <v>42432.0625</v>
          </cell>
          <cell r="D100">
            <v>31.61</v>
          </cell>
        </row>
        <row r="101">
          <cell r="B101">
            <v>42432.083333333336</v>
          </cell>
          <cell r="D101">
            <v>34.32</v>
          </cell>
        </row>
        <row r="102">
          <cell r="B102">
            <v>42432.104166666664</v>
          </cell>
          <cell r="D102">
            <v>34.83</v>
          </cell>
        </row>
        <row r="103">
          <cell r="B103">
            <v>42432.125</v>
          </cell>
          <cell r="D103">
            <v>35.67</v>
          </cell>
        </row>
        <row r="104">
          <cell r="B104">
            <v>42432.145833333336</v>
          </cell>
          <cell r="D104">
            <v>38.119999999999997</v>
          </cell>
        </row>
        <row r="105">
          <cell r="B105">
            <v>42432.166666666664</v>
          </cell>
          <cell r="D105">
            <v>38.119999999999997</v>
          </cell>
        </row>
        <row r="106">
          <cell r="B106">
            <v>42432.1875</v>
          </cell>
          <cell r="D106">
            <v>44.39</v>
          </cell>
        </row>
        <row r="107">
          <cell r="B107">
            <v>42432.208333333336</v>
          </cell>
          <cell r="D107">
            <v>35.31</v>
          </cell>
        </row>
        <row r="108">
          <cell r="B108">
            <v>42432.229166666664</v>
          </cell>
          <cell r="D108">
            <v>38.92</v>
          </cell>
        </row>
        <row r="109">
          <cell r="B109">
            <v>42432.25</v>
          </cell>
          <cell r="D109">
            <v>40.1</v>
          </cell>
        </row>
        <row r="110">
          <cell r="B110">
            <v>42432.270833333336</v>
          </cell>
          <cell r="D110">
            <v>69.2</v>
          </cell>
        </row>
        <row r="111">
          <cell r="B111">
            <v>42432.291666666664</v>
          </cell>
          <cell r="D111">
            <v>55.82</v>
          </cell>
        </row>
        <row r="112">
          <cell r="B112">
            <v>42432.3125</v>
          </cell>
          <cell r="D112">
            <v>43.16</v>
          </cell>
        </row>
        <row r="113">
          <cell r="B113">
            <v>42432.333333333336</v>
          </cell>
          <cell r="D113">
            <v>46.84</v>
          </cell>
        </row>
        <row r="114">
          <cell r="B114">
            <v>42432.354166666664</v>
          </cell>
          <cell r="D114">
            <v>61.72</v>
          </cell>
        </row>
        <row r="115">
          <cell r="B115">
            <v>42432.375</v>
          </cell>
          <cell r="D115">
            <v>59.12</v>
          </cell>
        </row>
        <row r="116">
          <cell r="B116">
            <v>42432.395833333336</v>
          </cell>
          <cell r="D116">
            <v>52.19</v>
          </cell>
        </row>
        <row r="117">
          <cell r="B117">
            <v>42432.416666666664</v>
          </cell>
          <cell r="D117">
            <v>53.51</v>
          </cell>
        </row>
        <row r="118">
          <cell r="B118">
            <v>42432.4375</v>
          </cell>
          <cell r="D118">
            <v>49.93</v>
          </cell>
        </row>
        <row r="119">
          <cell r="B119">
            <v>42432.458333333336</v>
          </cell>
          <cell r="D119">
            <v>55.29</v>
          </cell>
        </row>
        <row r="120">
          <cell r="B120">
            <v>42432.479166666664</v>
          </cell>
          <cell r="D120">
            <v>56.21</v>
          </cell>
        </row>
        <row r="121">
          <cell r="B121">
            <v>42432.5</v>
          </cell>
          <cell r="D121">
            <v>59.75</v>
          </cell>
        </row>
        <row r="122">
          <cell r="B122">
            <v>42432.520833333336</v>
          </cell>
          <cell r="D122">
            <v>62.64</v>
          </cell>
        </row>
        <row r="123">
          <cell r="B123">
            <v>42432.541666666664</v>
          </cell>
          <cell r="D123">
            <v>68.69</v>
          </cell>
        </row>
        <row r="124">
          <cell r="B124">
            <v>42432.5625</v>
          </cell>
          <cell r="D124">
            <v>119.41</v>
          </cell>
        </row>
        <row r="125">
          <cell r="B125">
            <v>42432.583333333336</v>
          </cell>
          <cell r="D125">
            <v>89.13</v>
          </cell>
        </row>
        <row r="126">
          <cell r="B126">
            <v>42432.604166666664</v>
          </cell>
          <cell r="D126">
            <v>60.34</v>
          </cell>
        </row>
        <row r="127">
          <cell r="B127">
            <v>42432.625</v>
          </cell>
          <cell r="D127">
            <v>59.9</v>
          </cell>
        </row>
        <row r="128">
          <cell r="B128">
            <v>42432.645833333336</v>
          </cell>
          <cell r="D128">
            <v>101.65</v>
          </cell>
        </row>
        <row r="129">
          <cell r="B129">
            <v>42432.666666666664</v>
          </cell>
          <cell r="D129">
            <v>125.99</v>
          </cell>
        </row>
        <row r="130">
          <cell r="B130">
            <v>42432.6875</v>
          </cell>
          <cell r="D130">
            <v>46.39</v>
          </cell>
        </row>
        <row r="131">
          <cell r="B131">
            <v>42432.708333333336</v>
          </cell>
          <cell r="D131">
            <v>53.96</v>
          </cell>
        </row>
        <row r="132">
          <cell r="B132">
            <v>42432.729166666664</v>
          </cell>
          <cell r="D132">
            <v>45.24</v>
          </cell>
        </row>
        <row r="133">
          <cell r="B133">
            <v>42432.75</v>
          </cell>
          <cell r="D133">
            <v>49.24</v>
          </cell>
        </row>
        <row r="134">
          <cell r="B134">
            <v>42432.770833333336</v>
          </cell>
          <cell r="D134">
            <v>33.96</v>
          </cell>
        </row>
        <row r="135">
          <cell r="B135">
            <v>42432.791666666664</v>
          </cell>
          <cell r="D135">
            <v>54.39</v>
          </cell>
        </row>
        <row r="136">
          <cell r="B136">
            <v>42432.8125</v>
          </cell>
          <cell r="D136">
            <v>40.200000000000003</v>
          </cell>
        </row>
        <row r="137">
          <cell r="B137">
            <v>42432.833333333336</v>
          </cell>
          <cell r="D137">
            <v>40.200000000000003</v>
          </cell>
        </row>
        <row r="138">
          <cell r="B138">
            <v>42432.854166666664</v>
          </cell>
          <cell r="D138">
            <v>40.630000000000003</v>
          </cell>
        </row>
        <row r="139">
          <cell r="B139">
            <v>42432.875</v>
          </cell>
          <cell r="D139">
            <v>36.67</v>
          </cell>
        </row>
        <row r="140">
          <cell r="B140">
            <v>42432.895833333336</v>
          </cell>
          <cell r="D140">
            <v>36.08</v>
          </cell>
        </row>
        <row r="141">
          <cell r="B141">
            <v>42432.916666666664</v>
          </cell>
          <cell r="D141">
            <v>30.72</v>
          </cell>
        </row>
        <row r="142">
          <cell r="B142">
            <v>42432.9375</v>
          </cell>
          <cell r="D142">
            <v>35.630000000000003</v>
          </cell>
        </row>
        <row r="143">
          <cell r="B143">
            <v>42432.958333333336</v>
          </cell>
          <cell r="D143">
            <v>36.61</v>
          </cell>
        </row>
        <row r="144">
          <cell r="B144">
            <v>42432.979166666664</v>
          </cell>
          <cell r="D144">
            <v>36.92</v>
          </cell>
        </row>
        <row r="145">
          <cell r="B145">
            <v>42433</v>
          </cell>
          <cell r="D145">
            <v>35.1</v>
          </cell>
        </row>
        <row r="146">
          <cell r="B146">
            <v>42433.020833333336</v>
          </cell>
          <cell r="D146">
            <v>31.71</v>
          </cell>
        </row>
        <row r="147">
          <cell r="B147">
            <v>42433.041666666664</v>
          </cell>
          <cell r="D147">
            <v>30.61</v>
          </cell>
        </row>
        <row r="148">
          <cell r="B148">
            <v>42433.0625</v>
          </cell>
          <cell r="D148">
            <v>32.799999999999997</v>
          </cell>
        </row>
        <row r="149">
          <cell r="B149">
            <v>42433.083333333336</v>
          </cell>
          <cell r="D149">
            <v>30.23</v>
          </cell>
        </row>
        <row r="150">
          <cell r="B150">
            <v>42433.104166666664</v>
          </cell>
          <cell r="D150">
            <v>32.369999999999997</v>
          </cell>
        </row>
        <row r="151">
          <cell r="B151">
            <v>42433.125</v>
          </cell>
          <cell r="D151">
            <v>30.25</v>
          </cell>
        </row>
        <row r="152">
          <cell r="B152">
            <v>42433.145833333336</v>
          </cell>
          <cell r="D152">
            <v>30.66</v>
          </cell>
        </row>
        <row r="153">
          <cell r="B153">
            <v>42433.166666666664</v>
          </cell>
          <cell r="D153">
            <v>35.79</v>
          </cell>
        </row>
        <row r="154">
          <cell r="B154">
            <v>42433.1875</v>
          </cell>
          <cell r="D154">
            <v>37.92</v>
          </cell>
        </row>
        <row r="155">
          <cell r="B155">
            <v>42433.208333333336</v>
          </cell>
          <cell r="D155">
            <v>42.21</v>
          </cell>
        </row>
        <row r="156">
          <cell r="B156">
            <v>42433.229166666664</v>
          </cell>
          <cell r="D156">
            <v>42.06</v>
          </cell>
        </row>
        <row r="157">
          <cell r="B157">
            <v>42433.25</v>
          </cell>
          <cell r="D157">
            <v>33.619999999999997</v>
          </cell>
        </row>
        <row r="158">
          <cell r="B158">
            <v>42433.270833333336</v>
          </cell>
          <cell r="D158">
            <v>36.409999999999997</v>
          </cell>
        </row>
        <row r="159">
          <cell r="B159">
            <v>42433.291666666664</v>
          </cell>
          <cell r="D159">
            <v>45.65</v>
          </cell>
        </row>
        <row r="160">
          <cell r="B160">
            <v>42433.3125</v>
          </cell>
          <cell r="D160">
            <v>35.020000000000003</v>
          </cell>
        </row>
        <row r="161">
          <cell r="B161">
            <v>42433.333333333336</v>
          </cell>
          <cell r="D161">
            <v>34.49</v>
          </cell>
        </row>
        <row r="162">
          <cell r="B162">
            <v>42433.354166666664</v>
          </cell>
          <cell r="D162">
            <v>39.659999999999997</v>
          </cell>
        </row>
        <row r="163">
          <cell r="B163">
            <v>42433.375</v>
          </cell>
          <cell r="D163">
            <v>47.75</v>
          </cell>
        </row>
        <row r="164">
          <cell r="B164">
            <v>42433.395833333336</v>
          </cell>
          <cell r="D164">
            <v>51.89</v>
          </cell>
        </row>
        <row r="165">
          <cell r="B165">
            <v>42433.416666666664</v>
          </cell>
          <cell r="D165">
            <v>49.87</v>
          </cell>
        </row>
        <row r="166">
          <cell r="B166">
            <v>42433.4375</v>
          </cell>
          <cell r="D166">
            <v>51.14</v>
          </cell>
        </row>
        <row r="167">
          <cell r="B167">
            <v>42433.458333333336</v>
          </cell>
          <cell r="D167">
            <v>57.85</v>
          </cell>
        </row>
        <row r="168">
          <cell r="B168">
            <v>42433.479166666664</v>
          </cell>
          <cell r="D168">
            <v>60.48</v>
          </cell>
        </row>
        <row r="169">
          <cell r="B169">
            <v>42433.5</v>
          </cell>
          <cell r="D169">
            <v>60.05</v>
          </cell>
        </row>
        <row r="170">
          <cell r="B170">
            <v>42433.520833333336</v>
          </cell>
          <cell r="D170">
            <v>60.87</v>
          </cell>
        </row>
        <row r="171">
          <cell r="B171">
            <v>42433.541666666664</v>
          </cell>
          <cell r="D171">
            <v>61.04</v>
          </cell>
        </row>
        <row r="172">
          <cell r="B172">
            <v>42433.5625</v>
          </cell>
          <cell r="D172">
            <v>41.55</v>
          </cell>
        </row>
        <row r="173">
          <cell r="B173">
            <v>42433.583333333336</v>
          </cell>
          <cell r="D173">
            <v>52.79</v>
          </cell>
        </row>
        <row r="174">
          <cell r="B174">
            <v>42433.604166666664</v>
          </cell>
          <cell r="D174">
            <v>49.39</v>
          </cell>
        </row>
        <row r="175">
          <cell r="B175">
            <v>42433.625</v>
          </cell>
          <cell r="D175">
            <v>40.25</v>
          </cell>
        </row>
        <row r="176">
          <cell r="B176">
            <v>42433.645833333336</v>
          </cell>
          <cell r="D176">
            <v>65.23</v>
          </cell>
        </row>
        <row r="177">
          <cell r="B177">
            <v>42433.666666666664</v>
          </cell>
          <cell r="D177">
            <v>55.23</v>
          </cell>
        </row>
        <row r="178">
          <cell r="B178">
            <v>42433.6875</v>
          </cell>
          <cell r="D178">
            <v>38.6</v>
          </cell>
        </row>
        <row r="179">
          <cell r="B179">
            <v>42433.708333333336</v>
          </cell>
          <cell r="D179">
            <v>39.92</v>
          </cell>
        </row>
        <row r="180">
          <cell r="B180">
            <v>42433.729166666664</v>
          </cell>
          <cell r="D180">
            <v>33.79</v>
          </cell>
        </row>
        <row r="181">
          <cell r="B181">
            <v>42433.75</v>
          </cell>
          <cell r="D181">
            <v>34.18</v>
          </cell>
        </row>
        <row r="182">
          <cell r="B182">
            <v>42433.770833333336</v>
          </cell>
          <cell r="D182">
            <v>34.36</v>
          </cell>
        </row>
        <row r="183">
          <cell r="B183">
            <v>42433.791666666664</v>
          </cell>
          <cell r="D183">
            <v>34.94</v>
          </cell>
        </row>
        <row r="184">
          <cell r="B184">
            <v>42433.8125</v>
          </cell>
          <cell r="D184">
            <v>56.86</v>
          </cell>
        </row>
        <row r="185">
          <cell r="B185">
            <v>42433.833333333336</v>
          </cell>
          <cell r="D185">
            <v>47.31</v>
          </cell>
        </row>
        <row r="186">
          <cell r="B186">
            <v>42433.854166666664</v>
          </cell>
          <cell r="D186">
            <v>46.26</v>
          </cell>
        </row>
        <row r="187">
          <cell r="B187">
            <v>42433.875</v>
          </cell>
          <cell r="D187">
            <v>44.85</v>
          </cell>
        </row>
        <row r="188">
          <cell r="B188">
            <v>42433.895833333336</v>
          </cell>
          <cell r="D188">
            <v>38.14</v>
          </cell>
        </row>
        <row r="189">
          <cell r="B189">
            <v>42433.916666666664</v>
          </cell>
          <cell r="D189">
            <v>33.39</v>
          </cell>
        </row>
        <row r="190">
          <cell r="B190">
            <v>42433.9375</v>
          </cell>
          <cell r="D190">
            <v>38.659999999999997</v>
          </cell>
        </row>
        <row r="191">
          <cell r="B191">
            <v>42433.958333333336</v>
          </cell>
          <cell r="D191">
            <v>32.979999999999997</v>
          </cell>
        </row>
        <row r="192">
          <cell r="B192">
            <v>42433.979166666664</v>
          </cell>
          <cell r="D192">
            <v>34</v>
          </cell>
        </row>
        <row r="193">
          <cell r="B193">
            <v>42434</v>
          </cell>
          <cell r="D193">
            <v>32.97</v>
          </cell>
        </row>
        <row r="194">
          <cell r="B194">
            <v>42434.020833333336</v>
          </cell>
          <cell r="D194">
            <v>32.299999999999997</v>
          </cell>
        </row>
        <row r="195">
          <cell r="B195">
            <v>42434.041666666664</v>
          </cell>
          <cell r="D195">
            <v>32.44</v>
          </cell>
        </row>
        <row r="196">
          <cell r="B196">
            <v>42434.0625</v>
          </cell>
          <cell r="D196">
            <v>31.1</v>
          </cell>
        </row>
        <row r="197">
          <cell r="B197">
            <v>42434.083333333336</v>
          </cell>
          <cell r="D197">
            <v>30.53</v>
          </cell>
        </row>
        <row r="198">
          <cell r="B198">
            <v>42434.104166666664</v>
          </cell>
          <cell r="D198">
            <v>31.33</v>
          </cell>
        </row>
        <row r="199">
          <cell r="B199">
            <v>42434.125</v>
          </cell>
          <cell r="D199">
            <v>30.74</v>
          </cell>
        </row>
        <row r="200">
          <cell r="B200">
            <v>42434.145833333336</v>
          </cell>
          <cell r="D200">
            <v>30.5</v>
          </cell>
        </row>
        <row r="201">
          <cell r="B201">
            <v>42434.166666666664</v>
          </cell>
          <cell r="D201">
            <v>33.619999999999997</v>
          </cell>
        </row>
        <row r="202">
          <cell r="B202">
            <v>42434.1875</v>
          </cell>
          <cell r="D202">
            <v>30.96</v>
          </cell>
        </row>
        <row r="203">
          <cell r="B203">
            <v>42434.208333333336</v>
          </cell>
          <cell r="D203">
            <v>30.99</v>
          </cell>
        </row>
        <row r="204">
          <cell r="B204">
            <v>42434.229166666664</v>
          </cell>
          <cell r="D204">
            <v>37.03</v>
          </cell>
        </row>
        <row r="205">
          <cell r="B205">
            <v>42434.25</v>
          </cell>
          <cell r="D205">
            <v>30.77</v>
          </cell>
        </row>
        <row r="206">
          <cell r="B206">
            <v>42434.270833333336</v>
          </cell>
          <cell r="D206">
            <v>32.200000000000003</v>
          </cell>
        </row>
        <row r="207">
          <cell r="B207">
            <v>42434.291666666664</v>
          </cell>
          <cell r="D207">
            <v>34.26</v>
          </cell>
        </row>
        <row r="208">
          <cell r="B208">
            <v>42434.3125</v>
          </cell>
          <cell r="D208">
            <v>38.58</v>
          </cell>
        </row>
        <row r="209">
          <cell r="B209">
            <v>42434.333333333336</v>
          </cell>
          <cell r="D209">
            <v>34.96</v>
          </cell>
        </row>
        <row r="210">
          <cell r="B210">
            <v>42434.354166666664</v>
          </cell>
          <cell r="D210">
            <v>45.48</v>
          </cell>
        </row>
        <row r="211">
          <cell r="B211">
            <v>42434.375</v>
          </cell>
          <cell r="D211">
            <v>47.01</v>
          </cell>
        </row>
        <row r="212">
          <cell r="B212">
            <v>42434.395833333336</v>
          </cell>
          <cell r="D212">
            <v>48.01</v>
          </cell>
        </row>
        <row r="213">
          <cell r="B213">
            <v>42434.416666666664</v>
          </cell>
          <cell r="D213">
            <v>47.96</v>
          </cell>
        </row>
        <row r="214">
          <cell r="B214">
            <v>42434.4375</v>
          </cell>
          <cell r="D214">
            <v>46.72</v>
          </cell>
        </row>
        <row r="215">
          <cell r="B215">
            <v>42434.458333333336</v>
          </cell>
          <cell r="D215">
            <v>50.89</v>
          </cell>
        </row>
        <row r="216">
          <cell r="B216">
            <v>42434.479166666664</v>
          </cell>
          <cell r="D216">
            <v>48.52</v>
          </cell>
        </row>
        <row r="217">
          <cell r="B217">
            <v>42434.5</v>
          </cell>
          <cell r="D217">
            <v>48.21</v>
          </cell>
        </row>
        <row r="218">
          <cell r="B218">
            <v>42434.520833333336</v>
          </cell>
          <cell r="D218">
            <v>50.88</v>
          </cell>
        </row>
        <row r="219">
          <cell r="B219">
            <v>42434.541666666664</v>
          </cell>
          <cell r="D219">
            <v>52.72</v>
          </cell>
        </row>
        <row r="220">
          <cell r="B220">
            <v>42434.5625</v>
          </cell>
          <cell r="D220">
            <v>50.94</v>
          </cell>
        </row>
        <row r="221">
          <cell r="B221">
            <v>42434.583333333336</v>
          </cell>
          <cell r="D221">
            <v>56.81</v>
          </cell>
        </row>
        <row r="222">
          <cell r="B222">
            <v>42434.604166666664</v>
          </cell>
          <cell r="D222">
            <v>58.61</v>
          </cell>
        </row>
        <row r="223">
          <cell r="B223">
            <v>42434.625</v>
          </cell>
          <cell r="D223">
            <v>54.3</v>
          </cell>
        </row>
        <row r="224">
          <cell r="B224">
            <v>42434.645833333336</v>
          </cell>
          <cell r="D224">
            <v>69.459999999999994</v>
          </cell>
        </row>
        <row r="225">
          <cell r="B225">
            <v>42434.666666666664</v>
          </cell>
          <cell r="D225">
            <v>62.24</v>
          </cell>
        </row>
        <row r="226">
          <cell r="B226">
            <v>42434.6875</v>
          </cell>
          <cell r="D226">
            <v>47.62</v>
          </cell>
        </row>
        <row r="227">
          <cell r="B227">
            <v>42434.708333333336</v>
          </cell>
          <cell r="D227">
            <v>47.32</v>
          </cell>
        </row>
        <row r="228">
          <cell r="B228">
            <v>42434.729166666664</v>
          </cell>
          <cell r="D228">
            <v>35.200000000000003</v>
          </cell>
        </row>
        <row r="229">
          <cell r="B229">
            <v>42434.75</v>
          </cell>
          <cell r="D229">
            <v>34.369999999999997</v>
          </cell>
        </row>
        <row r="230">
          <cell r="B230">
            <v>42434.770833333336</v>
          </cell>
          <cell r="D230">
            <v>36.74</v>
          </cell>
        </row>
        <row r="231">
          <cell r="B231">
            <v>42434.791666666664</v>
          </cell>
          <cell r="D231">
            <v>34.35</v>
          </cell>
        </row>
        <row r="232">
          <cell r="B232">
            <v>42434.8125</v>
          </cell>
          <cell r="D232">
            <v>34.44</v>
          </cell>
        </row>
        <row r="233">
          <cell r="B233">
            <v>42434.833333333336</v>
          </cell>
          <cell r="D233">
            <v>34.01</v>
          </cell>
        </row>
        <row r="234">
          <cell r="B234">
            <v>42434.854166666664</v>
          </cell>
          <cell r="D234">
            <v>34.01</v>
          </cell>
        </row>
        <row r="235">
          <cell r="B235">
            <v>42434.875</v>
          </cell>
          <cell r="D235">
            <v>33.97</v>
          </cell>
        </row>
        <row r="236">
          <cell r="B236">
            <v>42434.895833333336</v>
          </cell>
          <cell r="D236">
            <v>33.92</v>
          </cell>
        </row>
        <row r="237">
          <cell r="B237">
            <v>42434.916666666664</v>
          </cell>
          <cell r="D237">
            <v>32</v>
          </cell>
        </row>
        <row r="238">
          <cell r="B238">
            <v>42434.9375</v>
          </cell>
          <cell r="D238">
            <v>33.35</v>
          </cell>
        </row>
        <row r="239">
          <cell r="B239">
            <v>42434.958333333336</v>
          </cell>
          <cell r="D239">
            <v>33.99</v>
          </cell>
        </row>
        <row r="240">
          <cell r="B240">
            <v>42434.979166666664</v>
          </cell>
          <cell r="D240">
            <v>33.950000000000003</v>
          </cell>
        </row>
        <row r="241">
          <cell r="B241">
            <v>42435</v>
          </cell>
          <cell r="D241">
            <v>33.06</v>
          </cell>
        </row>
        <row r="242">
          <cell r="B242">
            <v>42435.020833333336</v>
          </cell>
          <cell r="D242">
            <v>30.64</v>
          </cell>
        </row>
        <row r="243">
          <cell r="B243">
            <v>42435.041666666664</v>
          </cell>
          <cell r="D243">
            <v>30.37</v>
          </cell>
        </row>
        <row r="244">
          <cell r="B244">
            <v>42435.0625</v>
          </cell>
          <cell r="D244">
            <v>31.85</v>
          </cell>
        </row>
        <row r="245">
          <cell r="B245">
            <v>42435.083333333336</v>
          </cell>
          <cell r="D245">
            <v>30.64</v>
          </cell>
        </row>
        <row r="246">
          <cell r="B246">
            <v>42435.104166666664</v>
          </cell>
          <cell r="D246">
            <v>29.97</v>
          </cell>
        </row>
        <row r="247">
          <cell r="B247">
            <v>42435.125</v>
          </cell>
          <cell r="D247">
            <v>29.96</v>
          </cell>
        </row>
        <row r="248">
          <cell r="B248">
            <v>42435.145833333336</v>
          </cell>
          <cell r="D248">
            <v>29.52</v>
          </cell>
        </row>
        <row r="249">
          <cell r="B249">
            <v>42435.166666666664</v>
          </cell>
          <cell r="D249">
            <v>29.53</v>
          </cell>
        </row>
        <row r="250">
          <cell r="B250">
            <v>42435.1875</v>
          </cell>
          <cell r="D250">
            <v>29.91</v>
          </cell>
        </row>
        <row r="251">
          <cell r="B251">
            <v>42435.208333333336</v>
          </cell>
          <cell r="D251">
            <v>30.1</v>
          </cell>
        </row>
        <row r="252">
          <cell r="B252">
            <v>42435.229166666664</v>
          </cell>
          <cell r="D252">
            <v>29.25</v>
          </cell>
        </row>
        <row r="253">
          <cell r="B253">
            <v>42435.25</v>
          </cell>
          <cell r="D253">
            <v>29.17</v>
          </cell>
        </row>
        <row r="254">
          <cell r="B254">
            <v>42435.270833333336</v>
          </cell>
          <cell r="D254">
            <v>29.65</v>
          </cell>
        </row>
        <row r="255">
          <cell r="B255">
            <v>42435.291666666664</v>
          </cell>
          <cell r="D255">
            <v>30.16</v>
          </cell>
        </row>
        <row r="256">
          <cell r="B256">
            <v>42435.3125</v>
          </cell>
          <cell r="D256">
            <v>30.91</v>
          </cell>
        </row>
        <row r="257">
          <cell r="B257">
            <v>42435.333333333336</v>
          </cell>
          <cell r="D257">
            <v>30.76</v>
          </cell>
        </row>
        <row r="258">
          <cell r="B258">
            <v>42435.354166666664</v>
          </cell>
          <cell r="D258">
            <v>32.57</v>
          </cell>
        </row>
        <row r="259">
          <cell r="B259">
            <v>42435.375</v>
          </cell>
          <cell r="D259">
            <v>35.93</v>
          </cell>
        </row>
        <row r="260">
          <cell r="B260">
            <v>42435.395833333336</v>
          </cell>
          <cell r="D260">
            <v>37.340000000000003</v>
          </cell>
        </row>
        <row r="261">
          <cell r="B261">
            <v>42435.416666666664</v>
          </cell>
          <cell r="D261">
            <v>35.6</v>
          </cell>
        </row>
        <row r="262">
          <cell r="B262">
            <v>42435.4375</v>
          </cell>
          <cell r="D262">
            <v>34.729999999999997</v>
          </cell>
        </row>
        <row r="263">
          <cell r="B263">
            <v>42435.458333333336</v>
          </cell>
          <cell r="D263">
            <v>47.18</v>
          </cell>
        </row>
        <row r="264">
          <cell r="B264">
            <v>42435.479166666664</v>
          </cell>
          <cell r="D264">
            <v>50.18</v>
          </cell>
        </row>
        <row r="265">
          <cell r="B265">
            <v>42435.5</v>
          </cell>
          <cell r="D265">
            <v>50.54</v>
          </cell>
        </row>
        <row r="266">
          <cell r="B266">
            <v>42435.520833333336</v>
          </cell>
          <cell r="D266">
            <v>49.97</v>
          </cell>
        </row>
        <row r="267">
          <cell r="B267">
            <v>42435.541666666664</v>
          </cell>
          <cell r="D267">
            <v>61.52</v>
          </cell>
        </row>
        <row r="268">
          <cell r="B268">
            <v>42435.5625</v>
          </cell>
          <cell r="D268">
            <v>66.180000000000007</v>
          </cell>
        </row>
        <row r="269">
          <cell r="B269">
            <v>42435.583333333336</v>
          </cell>
          <cell r="D269">
            <v>57.67</v>
          </cell>
        </row>
        <row r="270">
          <cell r="B270">
            <v>42435.604166666664</v>
          </cell>
          <cell r="D270">
            <v>58.12</v>
          </cell>
        </row>
        <row r="271">
          <cell r="B271">
            <v>42435.625</v>
          </cell>
          <cell r="D271">
            <v>78.849999999999994</v>
          </cell>
        </row>
        <row r="272">
          <cell r="B272">
            <v>42435.645833333336</v>
          </cell>
          <cell r="D272">
            <v>82.31</v>
          </cell>
        </row>
        <row r="273">
          <cell r="B273">
            <v>42435.666666666664</v>
          </cell>
          <cell r="D273">
            <v>72.86</v>
          </cell>
        </row>
        <row r="274">
          <cell r="B274">
            <v>42435.6875</v>
          </cell>
          <cell r="D274">
            <v>67.599999999999994</v>
          </cell>
        </row>
        <row r="275">
          <cell r="B275">
            <v>42435.708333333336</v>
          </cell>
          <cell r="D275">
            <v>97.99</v>
          </cell>
        </row>
        <row r="276">
          <cell r="B276">
            <v>42435.729166666664</v>
          </cell>
          <cell r="D276">
            <v>44.37</v>
          </cell>
        </row>
        <row r="277">
          <cell r="B277">
            <v>42435.75</v>
          </cell>
          <cell r="D277">
            <v>42.35</v>
          </cell>
        </row>
        <row r="278">
          <cell r="B278">
            <v>42435.770833333336</v>
          </cell>
          <cell r="D278">
            <v>43.99</v>
          </cell>
        </row>
        <row r="279">
          <cell r="B279">
            <v>42435.791666666664</v>
          </cell>
          <cell r="D279">
            <v>155.86000000000001</v>
          </cell>
        </row>
        <row r="280">
          <cell r="B280">
            <v>42435.8125</v>
          </cell>
          <cell r="D280">
            <v>118.28</v>
          </cell>
        </row>
        <row r="281">
          <cell r="B281">
            <v>42435.833333333336</v>
          </cell>
          <cell r="D281">
            <v>60.66</v>
          </cell>
        </row>
        <row r="282">
          <cell r="B282">
            <v>42435.854166666664</v>
          </cell>
          <cell r="D282">
            <v>40.520000000000003</v>
          </cell>
        </row>
        <row r="283">
          <cell r="B283">
            <v>42435.875</v>
          </cell>
          <cell r="D283">
            <v>33.799999999999997</v>
          </cell>
        </row>
        <row r="284">
          <cell r="B284">
            <v>42435.895833333336</v>
          </cell>
          <cell r="D284">
            <v>32.19</v>
          </cell>
        </row>
        <row r="285">
          <cell r="B285">
            <v>42435.916666666664</v>
          </cell>
          <cell r="D285">
            <v>30.32</v>
          </cell>
        </row>
        <row r="286">
          <cell r="B286">
            <v>42435.9375</v>
          </cell>
          <cell r="D286">
            <v>31.92</v>
          </cell>
        </row>
        <row r="287">
          <cell r="B287">
            <v>42435.958333333336</v>
          </cell>
          <cell r="D287">
            <v>31.73</v>
          </cell>
        </row>
        <row r="288">
          <cell r="B288">
            <v>42435.979166666664</v>
          </cell>
          <cell r="D288">
            <v>32.39</v>
          </cell>
        </row>
        <row r="289">
          <cell r="B289">
            <v>42436</v>
          </cell>
          <cell r="D289">
            <v>30.81</v>
          </cell>
        </row>
        <row r="290">
          <cell r="B290">
            <v>42436.020833333336</v>
          </cell>
          <cell r="D290">
            <v>30.26</v>
          </cell>
        </row>
        <row r="291">
          <cell r="B291">
            <v>42436.041666666664</v>
          </cell>
          <cell r="D291">
            <v>30.13</v>
          </cell>
        </row>
        <row r="292">
          <cell r="B292">
            <v>42436.0625</v>
          </cell>
          <cell r="D292">
            <v>29.65</v>
          </cell>
        </row>
        <row r="293">
          <cell r="B293">
            <v>42436.083333333336</v>
          </cell>
          <cell r="D293">
            <v>29.8</v>
          </cell>
        </row>
        <row r="294">
          <cell r="B294">
            <v>42436.104166666664</v>
          </cell>
          <cell r="D294">
            <v>29.96</v>
          </cell>
        </row>
        <row r="295">
          <cell r="B295">
            <v>42436.125</v>
          </cell>
          <cell r="D295">
            <v>29.96</v>
          </cell>
        </row>
        <row r="296">
          <cell r="B296">
            <v>42436.145833333336</v>
          </cell>
          <cell r="D296">
            <v>29.96</v>
          </cell>
        </row>
        <row r="297">
          <cell r="B297">
            <v>42436.166666666664</v>
          </cell>
          <cell r="D297">
            <v>29.96</v>
          </cell>
        </row>
        <row r="298">
          <cell r="B298">
            <v>42436.1875</v>
          </cell>
          <cell r="D298">
            <v>31.22</v>
          </cell>
        </row>
        <row r="299">
          <cell r="B299">
            <v>42436.208333333336</v>
          </cell>
          <cell r="D299">
            <v>32.049999999999997</v>
          </cell>
        </row>
        <row r="300">
          <cell r="B300">
            <v>42436.229166666664</v>
          </cell>
          <cell r="D300">
            <v>39.299999999999997</v>
          </cell>
        </row>
        <row r="301">
          <cell r="B301">
            <v>42436.25</v>
          </cell>
          <cell r="D301">
            <v>33.33</v>
          </cell>
        </row>
        <row r="302">
          <cell r="B302">
            <v>42436.270833333336</v>
          </cell>
          <cell r="D302">
            <v>38.43</v>
          </cell>
        </row>
        <row r="303">
          <cell r="B303">
            <v>42436.291666666664</v>
          </cell>
          <cell r="D303">
            <v>63.4</v>
          </cell>
        </row>
        <row r="304">
          <cell r="B304">
            <v>42436.3125</v>
          </cell>
          <cell r="D304">
            <v>43.99</v>
          </cell>
        </row>
        <row r="305">
          <cell r="B305">
            <v>42436.333333333336</v>
          </cell>
          <cell r="D305">
            <v>47.32</v>
          </cell>
        </row>
        <row r="306">
          <cell r="B306">
            <v>42436.354166666664</v>
          </cell>
          <cell r="D306">
            <v>55.48</v>
          </cell>
        </row>
        <row r="307">
          <cell r="B307">
            <v>42436.375</v>
          </cell>
          <cell r="D307">
            <v>43.94</v>
          </cell>
        </row>
        <row r="308">
          <cell r="B308">
            <v>42436.395833333336</v>
          </cell>
          <cell r="D308">
            <v>46.13</v>
          </cell>
        </row>
        <row r="309">
          <cell r="B309">
            <v>42436.416666666664</v>
          </cell>
          <cell r="D309">
            <v>48.09</v>
          </cell>
        </row>
        <row r="310">
          <cell r="B310">
            <v>42436.4375</v>
          </cell>
          <cell r="D310">
            <v>48.42</v>
          </cell>
        </row>
        <row r="311">
          <cell r="B311">
            <v>42436.458333333336</v>
          </cell>
          <cell r="D311">
            <v>66.58</v>
          </cell>
        </row>
        <row r="312">
          <cell r="B312">
            <v>42436.479166666664</v>
          </cell>
          <cell r="D312">
            <v>55.6</v>
          </cell>
        </row>
        <row r="313">
          <cell r="B313">
            <v>42436.5</v>
          </cell>
          <cell r="D313">
            <v>54.47</v>
          </cell>
        </row>
        <row r="314">
          <cell r="B314">
            <v>42436.520833333336</v>
          </cell>
          <cell r="D314">
            <v>50.01</v>
          </cell>
        </row>
        <row r="315">
          <cell r="B315">
            <v>42436.541666666664</v>
          </cell>
          <cell r="D315">
            <v>57.61</v>
          </cell>
        </row>
        <row r="316">
          <cell r="B316">
            <v>42436.5625</v>
          </cell>
          <cell r="D316">
            <v>70.03</v>
          </cell>
        </row>
        <row r="317">
          <cell r="B317">
            <v>42436.583333333336</v>
          </cell>
          <cell r="D317">
            <v>55.19</v>
          </cell>
        </row>
        <row r="318">
          <cell r="B318">
            <v>42436.604166666664</v>
          </cell>
          <cell r="D318">
            <v>54</v>
          </cell>
        </row>
        <row r="319">
          <cell r="B319">
            <v>42436.625</v>
          </cell>
          <cell r="D319">
            <v>59.01</v>
          </cell>
        </row>
        <row r="320">
          <cell r="B320">
            <v>42436.645833333336</v>
          </cell>
          <cell r="D320">
            <v>68</v>
          </cell>
        </row>
        <row r="321">
          <cell r="B321">
            <v>42436.666666666664</v>
          </cell>
          <cell r="D321">
            <v>64.72</v>
          </cell>
        </row>
        <row r="322">
          <cell r="B322">
            <v>42436.6875</v>
          </cell>
          <cell r="D322">
            <v>56.63</v>
          </cell>
        </row>
        <row r="323">
          <cell r="B323">
            <v>42436.708333333336</v>
          </cell>
          <cell r="D323">
            <v>54.95</v>
          </cell>
        </row>
        <row r="324">
          <cell r="B324">
            <v>42436.729166666664</v>
          </cell>
          <cell r="D324">
            <v>40.020000000000003</v>
          </cell>
        </row>
        <row r="325">
          <cell r="B325">
            <v>42436.75</v>
          </cell>
          <cell r="D325">
            <v>36.17</v>
          </cell>
        </row>
        <row r="326">
          <cell r="B326">
            <v>42436.770833333336</v>
          </cell>
          <cell r="D326">
            <v>34.049999999999997</v>
          </cell>
        </row>
        <row r="327">
          <cell r="B327">
            <v>42436.791666666664</v>
          </cell>
          <cell r="D327">
            <v>46.61</v>
          </cell>
        </row>
        <row r="328">
          <cell r="B328">
            <v>42436.8125</v>
          </cell>
          <cell r="D328">
            <v>40.06</v>
          </cell>
        </row>
        <row r="329">
          <cell r="B329">
            <v>42436.833333333336</v>
          </cell>
          <cell r="D329">
            <v>41.04</v>
          </cell>
        </row>
        <row r="330">
          <cell r="B330">
            <v>42436.854166666664</v>
          </cell>
          <cell r="D330">
            <v>41.12</v>
          </cell>
        </row>
        <row r="331">
          <cell r="B331">
            <v>42436.875</v>
          </cell>
          <cell r="D331">
            <v>35.1</v>
          </cell>
        </row>
        <row r="332">
          <cell r="B332">
            <v>42436.895833333336</v>
          </cell>
          <cell r="D332">
            <v>36.299999999999997</v>
          </cell>
        </row>
        <row r="333">
          <cell r="B333">
            <v>42436.916666666664</v>
          </cell>
          <cell r="D333">
            <v>33.96</v>
          </cell>
        </row>
        <row r="334">
          <cell r="B334">
            <v>42436.9375</v>
          </cell>
          <cell r="D334">
            <v>34</v>
          </cell>
        </row>
        <row r="335">
          <cell r="B335">
            <v>42436.958333333336</v>
          </cell>
          <cell r="D335">
            <v>36.92</v>
          </cell>
        </row>
        <row r="336">
          <cell r="B336">
            <v>42436.979166666664</v>
          </cell>
          <cell r="D336">
            <v>41.75</v>
          </cell>
        </row>
        <row r="337">
          <cell r="B337">
            <v>42437</v>
          </cell>
          <cell r="D337">
            <v>40.159999999999997</v>
          </cell>
        </row>
        <row r="338">
          <cell r="B338">
            <v>42437.020833333336</v>
          </cell>
          <cell r="D338">
            <v>33.909999999999997</v>
          </cell>
        </row>
        <row r="339">
          <cell r="B339">
            <v>42437.041666666664</v>
          </cell>
          <cell r="D339">
            <v>34.340000000000003</v>
          </cell>
        </row>
        <row r="340">
          <cell r="B340">
            <v>42437.0625</v>
          </cell>
          <cell r="D340">
            <v>30.69</v>
          </cell>
        </row>
        <row r="341">
          <cell r="B341">
            <v>42437.083333333336</v>
          </cell>
          <cell r="D341">
            <v>32.08</v>
          </cell>
        </row>
        <row r="342">
          <cell r="B342">
            <v>42437.104166666664</v>
          </cell>
          <cell r="D342">
            <v>31.47</v>
          </cell>
        </row>
        <row r="343">
          <cell r="B343">
            <v>42437.125</v>
          </cell>
          <cell r="D343">
            <v>30.68</v>
          </cell>
        </row>
        <row r="344">
          <cell r="B344">
            <v>42437.145833333336</v>
          </cell>
          <cell r="D344">
            <v>31.02</v>
          </cell>
        </row>
        <row r="345">
          <cell r="B345">
            <v>42437.166666666664</v>
          </cell>
          <cell r="D345">
            <v>32.01</v>
          </cell>
        </row>
        <row r="346">
          <cell r="B346">
            <v>42437.1875</v>
          </cell>
          <cell r="D346">
            <v>33.86</v>
          </cell>
        </row>
        <row r="347">
          <cell r="B347">
            <v>42437.208333333336</v>
          </cell>
          <cell r="D347">
            <v>33.71</v>
          </cell>
        </row>
        <row r="348">
          <cell r="B348">
            <v>42437.229166666664</v>
          </cell>
          <cell r="D348">
            <v>47.71</v>
          </cell>
        </row>
        <row r="349">
          <cell r="B349">
            <v>42437.25</v>
          </cell>
          <cell r="D349">
            <v>32.89</v>
          </cell>
        </row>
        <row r="350">
          <cell r="B350">
            <v>42437.270833333336</v>
          </cell>
          <cell r="D350">
            <v>37.659999999999997</v>
          </cell>
        </row>
        <row r="351">
          <cell r="B351">
            <v>42437.291666666664</v>
          </cell>
          <cell r="D351">
            <v>83.86</v>
          </cell>
        </row>
        <row r="352">
          <cell r="B352">
            <v>42437.3125</v>
          </cell>
          <cell r="D352">
            <v>41.46</v>
          </cell>
        </row>
        <row r="353">
          <cell r="B353">
            <v>42437.333333333336</v>
          </cell>
          <cell r="D353">
            <v>47.04</v>
          </cell>
        </row>
        <row r="354">
          <cell r="B354">
            <v>42437.354166666664</v>
          </cell>
          <cell r="D354">
            <v>51.35</v>
          </cell>
        </row>
        <row r="355">
          <cell r="B355">
            <v>42437.375</v>
          </cell>
          <cell r="D355">
            <v>55.66</v>
          </cell>
        </row>
        <row r="356">
          <cell r="B356">
            <v>42437.395833333336</v>
          </cell>
          <cell r="D356">
            <v>61.11</v>
          </cell>
        </row>
        <row r="357">
          <cell r="B357">
            <v>42437.416666666664</v>
          </cell>
          <cell r="D357">
            <v>66.099999999999994</v>
          </cell>
        </row>
        <row r="358">
          <cell r="B358">
            <v>42437.4375</v>
          </cell>
          <cell r="D358">
            <v>60.88</v>
          </cell>
        </row>
        <row r="359">
          <cell r="B359">
            <v>42437.458333333336</v>
          </cell>
          <cell r="D359">
            <v>60.99</v>
          </cell>
        </row>
        <row r="360">
          <cell r="B360">
            <v>42437.479166666664</v>
          </cell>
          <cell r="D360">
            <v>69.23</v>
          </cell>
        </row>
        <row r="361">
          <cell r="B361">
            <v>42437.5</v>
          </cell>
          <cell r="D361">
            <v>91.29</v>
          </cell>
        </row>
        <row r="362">
          <cell r="B362">
            <v>42437.520833333336</v>
          </cell>
          <cell r="D362">
            <v>91.61</v>
          </cell>
        </row>
        <row r="363">
          <cell r="B363">
            <v>42437.541666666664</v>
          </cell>
          <cell r="D363">
            <v>99.23</v>
          </cell>
        </row>
        <row r="364">
          <cell r="B364">
            <v>42437.5625</v>
          </cell>
          <cell r="D364">
            <v>139.85</v>
          </cell>
        </row>
        <row r="365">
          <cell r="B365">
            <v>42437.583333333336</v>
          </cell>
          <cell r="D365">
            <v>99.6</v>
          </cell>
        </row>
        <row r="366">
          <cell r="B366">
            <v>42437.604166666664</v>
          </cell>
          <cell r="D366">
            <v>160.36000000000001</v>
          </cell>
        </row>
        <row r="367">
          <cell r="B367">
            <v>42437.625</v>
          </cell>
          <cell r="D367">
            <v>174.51</v>
          </cell>
        </row>
        <row r="368">
          <cell r="B368">
            <v>42437.645833333336</v>
          </cell>
          <cell r="D368">
            <v>216.31</v>
          </cell>
        </row>
        <row r="369">
          <cell r="B369">
            <v>42437.666666666664</v>
          </cell>
          <cell r="D369">
            <v>82.17</v>
          </cell>
        </row>
        <row r="370">
          <cell r="B370">
            <v>42437.6875</v>
          </cell>
          <cell r="D370">
            <v>36.51</v>
          </cell>
        </row>
        <row r="371">
          <cell r="B371">
            <v>42437.708333333336</v>
          </cell>
          <cell r="D371">
            <v>80.05</v>
          </cell>
        </row>
        <row r="372">
          <cell r="B372">
            <v>42437.729166666664</v>
          </cell>
          <cell r="D372">
            <v>48.17</v>
          </cell>
        </row>
        <row r="373">
          <cell r="B373">
            <v>42437.75</v>
          </cell>
          <cell r="D373">
            <v>41.29</v>
          </cell>
        </row>
        <row r="374">
          <cell r="B374">
            <v>42437.770833333336</v>
          </cell>
          <cell r="D374">
            <v>20.89</v>
          </cell>
        </row>
        <row r="375">
          <cell r="B375">
            <v>42437.791666666664</v>
          </cell>
          <cell r="D375">
            <v>109.32</v>
          </cell>
        </row>
        <row r="376">
          <cell r="B376">
            <v>42437.8125</v>
          </cell>
          <cell r="D376">
            <v>69.17</v>
          </cell>
        </row>
        <row r="377">
          <cell r="B377">
            <v>42437.833333333336</v>
          </cell>
          <cell r="D377">
            <v>45.41</v>
          </cell>
        </row>
        <row r="378">
          <cell r="B378">
            <v>42437.854166666664</v>
          </cell>
          <cell r="D378">
            <v>53.15</v>
          </cell>
        </row>
        <row r="379">
          <cell r="B379">
            <v>42437.875</v>
          </cell>
          <cell r="D379">
            <v>45.98</v>
          </cell>
        </row>
        <row r="380">
          <cell r="B380">
            <v>42437.895833333336</v>
          </cell>
          <cell r="D380">
            <v>39.22</v>
          </cell>
        </row>
        <row r="381">
          <cell r="B381">
            <v>42437.916666666664</v>
          </cell>
          <cell r="D381">
            <v>35.81</v>
          </cell>
        </row>
        <row r="382">
          <cell r="B382">
            <v>42437.9375</v>
          </cell>
          <cell r="D382">
            <v>118.51</v>
          </cell>
        </row>
        <row r="383">
          <cell r="B383">
            <v>42437.958333333336</v>
          </cell>
          <cell r="D383">
            <v>45.38</v>
          </cell>
        </row>
        <row r="384">
          <cell r="B384">
            <v>42437.979166666664</v>
          </cell>
          <cell r="D384">
            <v>40.380000000000003</v>
          </cell>
        </row>
        <row r="385">
          <cell r="B385">
            <v>42438</v>
          </cell>
          <cell r="D385">
            <v>37.47</v>
          </cell>
        </row>
        <row r="386">
          <cell r="B386">
            <v>42438.020833333336</v>
          </cell>
          <cell r="D386">
            <v>36.479999999999997</v>
          </cell>
        </row>
        <row r="387">
          <cell r="B387">
            <v>42438.041666666664</v>
          </cell>
          <cell r="D387">
            <v>33.99</v>
          </cell>
        </row>
        <row r="388">
          <cell r="B388">
            <v>42438.0625</v>
          </cell>
          <cell r="D388">
            <v>33.979999999999997</v>
          </cell>
        </row>
        <row r="389">
          <cell r="B389">
            <v>42438.083333333336</v>
          </cell>
          <cell r="D389">
            <v>35.340000000000003</v>
          </cell>
        </row>
        <row r="390">
          <cell r="B390">
            <v>42438.104166666664</v>
          </cell>
          <cell r="D390">
            <v>33.47</v>
          </cell>
        </row>
        <row r="391">
          <cell r="B391">
            <v>42438.125</v>
          </cell>
          <cell r="D391">
            <v>32.25</v>
          </cell>
        </row>
        <row r="392">
          <cell r="B392">
            <v>42438.145833333336</v>
          </cell>
          <cell r="D392">
            <v>34.1</v>
          </cell>
        </row>
        <row r="393">
          <cell r="B393">
            <v>42438.166666666664</v>
          </cell>
          <cell r="D393">
            <v>35.880000000000003</v>
          </cell>
        </row>
        <row r="394">
          <cell r="B394">
            <v>42438.1875</v>
          </cell>
          <cell r="D394">
            <v>39.56</v>
          </cell>
        </row>
        <row r="395">
          <cell r="B395">
            <v>42438.208333333336</v>
          </cell>
          <cell r="D395">
            <v>44.36</v>
          </cell>
        </row>
        <row r="396">
          <cell r="B396">
            <v>42438.229166666664</v>
          </cell>
          <cell r="D396">
            <v>55.38</v>
          </cell>
        </row>
        <row r="397">
          <cell r="B397">
            <v>42438.25</v>
          </cell>
          <cell r="D397">
            <v>52.45</v>
          </cell>
        </row>
        <row r="398">
          <cell r="B398">
            <v>42438.270833333336</v>
          </cell>
          <cell r="D398">
            <v>89.74</v>
          </cell>
        </row>
        <row r="399">
          <cell r="B399">
            <v>42438.291666666664</v>
          </cell>
          <cell r="D399">
            <v>78.39</v>
          </cell>
        </row>
        <row r="400">
          <cell r="B400">
            <v>42438.3125</v>
          </cell>
          <cell r="D400">
            <v>40.450000000000003</v>
          </cell>
        </row>
        <row r="401">
          <cell r="B401">
            <v>42438.333333333336</v>
          </cell>
          <cell r="D401">
            <v>73.61</v>
          </cell>
        </row>
        <row r="402">
          <cell r="B402">
            <v>42438.354166666664</v>
          </cell>
          <cell r="D402">
            <v>88.92</v>
          </cell>
        </row>
        <row r="403">
          <cell r="B403">
            <v>42438.375</v>
          </cell>
          <cell r="D403">
            <v>87.19</v>
          </cell>
        </row>
        <row r="404">
          <cell r="B404">
            <v>42438.395833333336</v>
          </cell>
          <cell r="D404">
            <v>55.26</v>
          </cell>
        </row>
        <row r="405">
          <cell r="B405">
            <v>42438.416666666664</v>
          </cell>
          <cell r="D405">
            <v>78.61</v>
          </cell>
        </row>
        <row r="406">
          <cell r="B406">
            <v>42438.4375</v>
          </cell>
          <cell r="D406">
            <v>58.16</v>
          </cell>
        </row>
        <row r="407">
          <cell r="B407">
            <v>42438.458333333336</v>
          </cell>
          <cell r="D407">
            <v>81.88</v>
          </cell>
        </row>
        <row r="408">
          <cell r="B408">
            <v>42438.479166666664</v>
          </cell>
          <cell r="D408">
            <v>65.33</v>
          </cell>
        </row>
        <row r="409">
          <cell r="B409">
            <v>42438.5</v>
          </cell>
          <cell r="D409">
            <v>50.07</v>
          </cell>
        </row>
        <row r="410">
          <cell r="B410">
            <v>42438.520833333336</v>
          </cell>
          <cell r="D410">
            <v>50.03</v>
          </cell>
        </row>
        <row r="411">
          <cell r="B411">
            <v>42438.541666666664</v>
          </cell>
          <cell r="D411">
            <v>59.41</v>
          </cell>
        </row>
        <row r="412">
          <cell r="B412">
            <v>42438.5625</v>
          </cell>
          <cell r="D412">
            <v>79.180000000000007</v>
          </cell>
        </row>
        <row r="413">
          <cell r="B413">
            <v>42438.583333333336</v>
          </cell>
          <cell r="D413">
            <v>93.95</v>
          </cell>
        </row>
        <row r="414">
          <cell r="B414">
            <v>42438.604166666664</v>
          </cell>
          <cell r="D414">
            <v>62.95</v>
          </cell>
        </row>
        <row r="415">
          <cell r="B415">
            <v>42438.625</v>
          </cell>
          <cell r="D415">
            <v>74.27</v>
          </cell>
        </row>
        <row r="416">
          <cell r="B416">
            <v>42438.645833333336</v>
          </cell>
          <cell r="D416">
            <v>106.46</v>
          </cell>
        </row>
        <row r="417">
          <cell r="B417">
            <v>42438.666666666664</v>
          </cell>
          <cell r="D417">
            <v>166.46</v>
          </cell>
        </row>
        <row r="418">
          <cell r="B418">
            <v>42438.6875</v>
          </cell>
          <cell r="D418">
            <v>80.930000000000007</v>
          </cell>
        </row>
        <row r="419">
          <cell r="B419">
            <v>42438.708333333336</v>
          </cell>
          <cell r="D419">
            <v>78.73</v>
          </cell>
        </row>
        <row r="420">
          <cell r="B420">
            <v>42438.729166666664</v>
          </cell>
          <cell r="D420">
            <v>55.35</v>
          </cell>
        </row>
        <row r="421">
          <cell r="B421">
            <v>42438.75</v>
          </cell>
          <cell r="D421">
            <v>46.5</v>
          </cell>
        </row>
        <row r="422">
          <cell r="B422">
            <v>42438.770833333336</v>
          </cell>
          <cell r="D422">
            <v>79.2</v>
          </cell>
        </row>
        <row r="423">
          <cell r="B423">
            <v>42438.791666666664</v>
          </cell>
          <cell r="D423">
            <v>93.06</v>
          </cell>
        </row>
        <row r="424">
          <cell r="B424">
            <v>42438.8125</v>
          </cell>
          <cell r="D424">
            <v>57.08</v>
          </cell>
        </row>
        <row r="425">
          <cell r="B425">
            <v>42438.833333333336</v>
          </cell>
          <cell r="D425">
            <v>55.47</v>
          </cell>
        </row>
        <row r="426">
          <cell r="B426">
            <v>42438.854166666664</v>
          </cell>
          <cell r="D426">
            <v>56.11</v>
          </cell>
        </row>
        <row r="427">
          <cell r="B427">
            <v>42438.875</v>
          </cell>
          <cell r="D427">
            <v>39.89</v>
          </cell>
        </row>
        <row r="428">
          <cell r="B428">
            <v>42438.895833333336</v>
          </cell>
          <cell r="D428">
            <v>34.28</v>
          </cell>
        </row>
        <row r="429">
          <cell r="B429">
            <v>42438.916666666664</v>
          </cell>
          <cell r="D429">
            <v>31.3</v>
          </cell>
        </row>
        <row r="430">
          <cell r="B430">
            <v>42438.9375</v>
          </cell>
          <cell r="D430">
            <v>95.34</v>
          </cell>
        </row>
        <row r="431">
          <cell r="B431">
            <v>42438.958333333336</v>
          </cell>
          <cell r="D431">
            <v>37.96</v>
          </cell>
        </row>
        <row r="432">
          <cell r="B432">
            <v>42438.979166666664</v>
          </cell>
          <cell r="D432">
            <v>40.04</v>
          </cell>
        </row>
        <row r="433">
          <cell r="B433">
            <v>42439</v>
          </cell>
          <cell r="D433">
            <v>39.619999999999997</v>
          </cell>
        </row>
        <row r="434">
          <cell r="B434">
            <v>42439.020833333336</v>
          </cell>
          <cell r="D434">
            <v>36.46</v>
          </cell>
        </row>
        <row r="435">
          <cell r="B435">
            <v>42439.041666666664</v>
          </cell>
          <cell r="D435">
            <v>32.82</v>
          </cell>
        </row>
        <row r="436">
          <cell r="B436">
            <v>42439.0625</v>
          </cell>
          <cell r="D436">
            <v>30.58</v>
          </cell>
        </row>
        <row r="437">
          <cell r="B437">
            <v>42439.083333333336</v>
          </cell>
          <cell r="D437">
            <v>30.09</v>
          </cell>
        </row>
        <row r="438">
          <cell r="B438">
            <v>42439.104166666664</v>
          </cell>
          <cell r="D438">
            <v>29.92</v>
          </cell>
        </row>
        <row r="439">
          <cell r="B439">
            <v>42439.125</v>
          </cell>
          <cell r="D439">
            <v>29.96</v>
          </cell>
        </row>
        <row r="440">
          <cell r="B440">
            <v>42439.145833333336</v>
          </cell>
          <cell r="D440">
            <v>29.97</v>
          </cell>
        </row>
        <row r="441">
          <cell r="B441">
            <v>42439.166666666664</v>
          </cell>
          <cell r="D441">
            <v>30.3</v>
          </cell>
        </row>
        <row r="442">
          <cell r="B442">
            <v>42439.1875</v>
          </cell>
          <cell r="D442">
            <v>32.33</v>
          </cell>
        </row>
        <row r="443">
          <cell r="B443">
            <v>42439.208333333336</v>
          </cell>
          <cell r="D443">
            <v>37.61</v>
          </cell>
        </row>
        <row r="444">
          <cell r="B444">
            <v>42439.229166666664</v>
          </cell>
          <cell r="D444">
            <v>59.65</v>
          </cell>
        </row>
        <row r="445">
          <cell r="B445">
            <v>42439.25</v>
          </cell>
          <cell r="D445">
            <v>47.4</v>
          </cell>
        </row>
        <row r="446">
          <cell r="B446">
            <v>42439.270833333336</v>
          </cell>
          <cell r="D446">
            <v>52.64</v>
          </cell>
        </row>
        <row r="447">
          <cell r="B447">
            <v>42439.291666666664</v>
          </cell>
          <cell r="D447">
            <v>73.459999999999994</v>
          </cell>
        </row>
        <row r="448">
          <cell r="B448">
            <v>42439.3125</v>
          </cell>
          <cell r="D448">
            <v>46.21</v>
          </cell>
        </row>
        <row r="449">
          <cell r="B449">
            <v>42439.333333333336</v>
          </cell>
          <cell r="D449">
            <v>54.72</v>
          </cell>
        </row>
        <row r="450">
          <cell r="B450">
            <v>42439.354166666664</v>
          </cell>
          <cell r="D450">
            <v>78.790000000000006</v>
          </cell>
        </row>
        <row r="451">
          <cell r="B451">
            <v>42439.375</v>
          </cell>
          <cell r="D451">
            <v>80.510000000000005</v>
          </cell>
        </row>
        <row r="452">
          <cell r="B452">
            <v>42439.395833333336</v>
          </cell>
          <cell r="D452">
            <v>77.95</v>
          </cell>
        </row>
        <row r="453">
          <cell r="B453">
            <v>42439.416666666664</v>
          </cell>
          <cell r="D453">
            <v>64.55</v>
          </cell>
        </row>
        <row r="454">
          <cell r="B454">
            <v>42439.4375</v>
          </cell>
          <cell r="D454">
            <v>59.39</v>
          </cell>
        </row>
        <row r="455">
          <cell r="B455">
            <v>42439.458333333336</v>
          </cell>
          <cell r="D455">
            <v>59.3</v>
          </cell>
        </row>
        <row r="456">
          <cell r="B456">
            <v>42439.479166666664</v>
          </cell>
          <cell r="D456">
            <v>50.11</v>
          </cell>
        </row>
        <row r="457">
          <cell r="B457">
            <v>42439.5</v>
          </cell>
          <cell r="D457">
            <v>55.43</v>
          </cell>
        </row>
        <row r="458">
          <cell r="B458">
            <v>42439.520833333336</v>
          </cell>
          <cell r="D458">
            <v>49.58</v>
          </cell>
        </row>
        <row r="459">
          <cell r="B459">
            <v>42439.541666666664</v>
          </cell>
          <cell r="D459">
            <v>52.26</v>
          </cell>
        </row>
        <row r="460">
          <cell r="B460">
            <v>42439.5625</v>
          </cell>
          <cell r="D460">
            <v>57.17</v>
          </cell>
        </row>
        <row r="461">
          <cell r="B461">
            <v>42439.583333333336</v>
          </cell>
          <cell r="D461">
            <v>61.03</v>
          </cell>
        </row>
        <row r="462">
          <cell r="B462">
            <v>42439.604166666664</v>
          </cell>
          <cell r="D462">
            <v>55.28</v>
          </cell>
        </row>
        <row r="463">
          <cell r="B463">
            <v>42439.625</v>
          </cell>
          <cell r="D463">
            <v>59.36</v>
          </cell>
        </row>
        <row r="464">
          <cell r="B464">
            <v>42439.645833333336</v>
          </cell>
          <cell r="D464">
            <v>55.59</v>
          </cell>
        </row>
        <row r="465">
          <cell r="B465">
            <v>42439.666666666664</v>
          </cell>
          <cell r="D465">
            <v>52.88</v>
          </cell>
        </row>
        <row r="466">
          <cell r="B466">
            <v>42439.6875</v>
          </cell>
          <cell r="D466">
            <v>43.52</v>
          </cell>
        </row>
        <row r="467">
          <cell r="B467">
            <v>42439.708333333336</v>
          </cell>
          <cell r="D467">
            <v>40.29</v>
          </cell>
        </row>
        <row r="468">
          <cell r="B468">
            <v>42439.729166666664</v>
          </cell>
          <cell r="D468">
            <v>40.99</v>
          </cell>
        </row>
        <row r="469">
          <cell r="B469">
            <v>42439.75</v>
          </cell>
          <cell r="D469">
            <v>43.99</v>
          </cell>
        </row>
        <row r="470">
          <cell r="B470">
            <v>42439.770833333336</v>
          </cell>
          <cell r="D470">
            <v>44.78</v>
          </cell>
        </row>
        <row r="471">
          <cell r="B471">
            <v>42439.791666666664</v>
          </cell>
          <cell r="D471">
            <v>70.83</v>
          </cell>
        </row>
        <row r="472">
          <cell r="B472">
            <v>42439.8125</v>
          </cell>
          <cell r="D472">
            <v>52.9</v>
          </cell>
        </row>
        <row r="473">
          <cell r="B473">
            <v>42439.833333333336</v>
          </cell>
          <cell r="D473">
            <v>43.74</v>
          </cell>
        </row>
        <row r="474">
          <cell r="B474">
            <v>42439.854166666664</v>
          </cell>
          <cell r="D474">
            <v>36.159999999999997</v>
          </cell>
        </row>
        <row r="475">
          <cell r="B475">
            <v>42439.875</v>
          </cell>
          <cell r="D475">
            <v>42.1</v>
          </cell>
        </row>
        <row r="476">
          <cell r="B476">
            <v>42439.895833333336</v>
          </cell>
          <cell r="D476">
            <v>34.53</v>
          </cell>
        </row>
        <row r="477">
          <cell r="B477">
            <v>42439.916666666664</v>
          </cell>
          <cell r="D477">
            <v>33.61</v>
          </cell>
        </row>
        <row r="478">
          <cell r="B478">
            <v>42439.9375</v>
          </cell>
          <cell r="D478">
            <v>63.78</v>
          </cell>
        </row>
        <row r="479">
          <cell r="B479">
            <v>42439.958333333336</v>
          </cell>
          <cell r="D479">
            <v>44.46</v>
          </cell>
        </row>
        <row r="480">
          <cell r="B480">
            <v>42439.979166666664</v>
          </cell>
          <cell r="D480">
            <v>45</v>
          </cell>
        </row>
        <row r="481">
          <cell r="B481">
            <v>42440</v>
          </cell>
          <cell r="D481">
            <v>43.29</v>
          </cell>
        </row>
        <row r="482">
          <cell r="B482">
            <v>42440.020833333336</v>
          </cell>
          <cell r="D482">
            <v>47.69</v>
          </cell>
        </row>
        <row r="483">
          <cell r="B483">
            <v>42440.041666666664</v>
          </cell>
          <cell r="D483">
            <v>33.67</v>
          </cell>
        </row>
        <row r="484">
          <cell r="B484">
            <v>42440.0625</v>
          </cell>
          <cell r="D484">
            <v>37.01</v>
          </cell>
        </row>
        <row r="485">
          <cell r="B485">
            <v>42440.083333333336</v>
          </cell>
          <cell r="D485">
            <v>34.049999999999997</v>
          </cell>
        </row>
        <row r="486">
          <cell r="B486">
            <v>42440.104166666664</v>
          </cell>
          <cell r="D486">
            <v>31.17</v>
          </cell>
        </row>
        <row r="487">
          <cell r="B487">
            <v>42440.125</v>
          </cell>
          <cell r="D487">
            <v>30.66</v>
          </cell>
        </row>
        <row r="488">
          <cell r="B488">
            <v>42440.145833333336</v>
          </cell>
          <cell r="D488">
            <v>30.24</v>
          </cell>
        </row>
        <row r="489">
          <cell r="B489">
            <v>42440.166666666664</v>
          </cell>
          <cell r="D489">
            <v>31.43</v>
          </cell>
        </row>
        <row r="490">
          <cell r="B490">
            <v>42440.1875</v>
          </cell>
          <cell r="D490">
            <v>36.450000000000003</v>
          </cell>
        </row>
        <row r="491">
          <cell r="B491">
            <v>42440.208333333336</v>
          </cell>
          <cell r="D491">
            <v>35.1</v>
          </cell>
        </row>
        <row r="492">
          <cell r="B492">
            <v>42440.229166666664</v>
          </cell>
          <cell r="D492">
            <v>45.4</v>
          </cell>
        </row>
        <row r="493">
          <cell r="B493">
            <v>42440.25</v>
          </cell>
          <cell r="D493">
            <v>43.07</v>
          </cell>
        </row>
        <row r="494">
          <cell r="B494">
            <v>42440.270833333336</v>
          </cell>
          <cell r="D494">
            <v>41.99</v>
          </cell>
        </row>
        <row r="495">
          <cell r="B495">
            <v>42440.291666666664</v>
          </cell>
          <cell r="D495">
            <v>79.260000000000005</v>
          </cell>
        </row>
        <row r="496">
          <cell r="B496">
            <v>42440.3125</v>
          </cell>
          <cell r="D496">
            <v>52</v>
          </cell>
        </row>
        <row r="497">
          <cell r="B497">
            <v>42440.333333333336</v>
          </cell>
          <cell r="D497">
            <v>59.85</v>
          </cell>
        </row>
        <row r="498">
          <cell r="B498">
            <v>42440.354166666664</v>
          </cell>
          <cell r="D498">
            <v>57.26</v>
          </cell>
        </row>
        <row r="499">
          <cell r="B499">
            <v>42440.375</v>
          </cell>
          <cell r="D499">
            <v>58.55</v>
          </cell>
        </row>
        <row r="500">
          <cell r="B500">
            <v>42440.395833333336</v>
          </cell>
          <cell r="D500">
            <v>60.6</v>
          </cell>
        </row>
        <row r="501">
          <cell r="B501">
            <v>42440.416666666664</v>
          </cell>
          <cell r="D501">
            <v>63.01</v>
          </cell>
        </row>
        <row r="502">
          <cell r="B502">
            <v>42440.4375</v>
          </cell>
          <cell r="D502">
            <v>56.29</v>
          </cell>
        </row>
        <row r="503">
          <cell r="B503">
            <v>42440.458333333336</v>
          </cell>
          <cell r="D503">
            <v>57.37</v>
          </cell>
        </row>
        <row r="504">
          <cell r="B504">
            <v>42440.479166666664</v>
          </cell>
          <cell r="D504">
            <v>52.99</v>
          </cell>
        </row>
        <row r="505">
          <cell r="B505">
            <v>42440.5</v>
          </cell>
          <cell r="D505">
            <v>62.34</v>
          </cell>
        </row>
        <row r="506">
          <cell r="B506">
            <v>42440.520833333336</v>
          </cell>
          <cell r="D506">
            <v>63.2</v>
          </cell>
        </row>
        <row r="507">
          <cell r="B507">
            <v>42440.541666666664</v>
          </cell>
          <cell r="D507">
            <v>80.3</v>
          </cell>
        </row>
        <row r="508">
          <cell r="B508">
            <v>42440.5625</v>
          </cell>
          <cell r="D508">
            <v>82.54</v>
          </cell>
        </row>
        <row r="509">
          <cell r="B509">
            <v>42440.583333333336</v>
          </cell>
          <cell r="D509">
            <v>80.260000000000005</v>
          </cell>
        </row>
        <row r="510">
          <cell r="B510">
            <v>42440.604166666664</v>
          </cell>
          <cell r="D510">
            <v>62.51</v>
          </cell>
        </row>
        <row r="511">
          <cell r="B511">
            <v>42440.625</v>
          </cell>
          <cell r="D511">
            <v>62.4</v>
          </cell>
        </row>
        <row r="512">
          <cell r="B512">
            <v>42440.645833333336</v>
          </cell>
          <cell r="D512">
            <v>62.7</v>
          </cell>
        </row>
        <row r="513">
          <cell r="B513">
            <v>42440.666666666664</v>
          </cell>
          <cell r="D513">
            <v>61.29</v>
          </cell>
        </row>
        <row r="514">
          <cell r="B514">
            <v>42440.6875</v>
          </cell>
          <cell r="D514">
            <v>62</v>
          </cell>
        </row>
        <row r="515">
          <cell r="B515">
            <v>42440.708333333336</v>
          </cell>
          <cell r="D515">
            <v>59.35</v>
          </cell>
        </row>
        <row r="516">
          <cell r="B516">
            <v>42440.729166666664</v>
          </cell>
          <cell r="D516">
            <v>45.99</v>
          </cell>
        </row>
        <row r="517">
          <cell r="B517">
            <v>42440.75</v>
          </cell>
          <cell r="D517">
            <v>40.85</v>
          </cell>
        </row>
        <row r="518">
          <cell r="B518">
            <v>42440.770833333336</v>
          </cell>
          <cell r="D518">
            <v>38.58</v>
          </cell>
        </row>
        <row r="519">
          <cell r="B519">
            <v>42440.791666666664</v>
          </cell>
          <cell r="D519">
            <v>54.47</v>
          </cell>
        </row>
        <row r="520">
          <cell r="B520">
            <v>42440.8125</v>
          </cell>
          <cell r="D520">
            <v>57.63</v>
          </cell>
        </row>
        <row r="521">
          <cell r="B521">
            <v>42440.833333333336</v>
          </cell>
          <cell r="D521">
            <v>46.98</v>
          </cell>
        </row>
        <row r="522">
          <cell r="B522">
            <v>42440.854166666664</v>
          </cell>
          <cell r="D522">
            <v>46.93</v>
          </cell>
        </row>
        <row r="523">
          <cell r="B523">
            <v>42440.875</v>
          </cell>
          <cell r="D523">
            <v>40.200000000000003</v>
          </cell>
        </row>
        <row r="524">
          <cell r="B524">
            <v>42440.895833333336</v>
          </cell>
          <cell r="D524">
            <v>35.78</v>
          </cell>
        </row>
        <row r="525">
          <cell r="B525">
            <v>42440.916666666664</v>
          </cell>
          <cell r="D525">
            <v>34.049999999999997</v>
          </cell>
        </row>
        <row r="526">
          <cell r="B526">
            <v>42440.9375</v>
          </cell>
          <cell r="D526">
            <v>51.2</v>
          </cell>
        </row>
        <row r="527">
          <cell r="B527">
            <v>42440.958333333336</v>
          </cell>
          <cell r="D527">
            <v>57.74</v>
          </cell>
        </row>
        <row r="528">
          <cell r="B528">
            <v>42440.979166666664</v>
          </cell>
          <cell r="D528">
            <v>40.29</v>
          </cell>
        </row>
        <row r="529">
          <cell r="B529">
            <v>42441</v>
          </cell>
          <cell r="D529">
            <v>36.25</v>
          </cell>
        </row>
        <row r="530">
          <cell r="B530">
            <v>42441.020833333336</v>
          </cell>
          <cell r="D530">
            <v>36.380000000000003</v>
          </cell>
        </row>
        <row r="531">
          <cell r="B531">
            <v>42441.041666666664</v>
          </cell>
          <cell r="D531">
            <v>34.01</v>
          </cell>
        </row>
        <row r="532">
          <cell r="B532">
            <v>42441.0625</v>
          </cell>
          <cell r="D532">
            <v>34.01</v>
          </cell>
        </row>
        <row r="533">
          <cell r="B533">
            <v>42441.083333333336</v>
          </cell>
          <cell r="D533">
            <v>39.21</v>
          </cell>
        </row>
        <row r="534">
          <cell r="B534">
            <v>42441.104166666664</v>
          </cell>
          <cell r="D534">
            <v>37.64</v>
          </cell>
        </row>
        <row r="535">
          <cell r="B535">
            <v>42441.125</v>
          </cell>
          <cell r="D535">
            <v>33.99</v>
          </cell>
        </row>
        <row r="536">
          <cell r="B536">
            <v>42441.145833333336</v>
          </cell>
          <cell r="D536">
            <v>34.01</v>
          </cell>
        </row>
        <row r="537">
          <cell r="B537">
            <v>42441.166666666664</v>
          </cell>
          <cell r="D537">
            <v>33.65</v>
          </cell>
        </row>
        <row r="538">
          <cell r="B538">
            <v>42441.1875</v>
          </cell>
          <cell r="D538">
            <v>34.76</v>
          </cell>
        </row>
        <row r="539">
          <cell r="B539">
            <v>42441.208333333336</v>
          </cell>
          <cell r="D539">
            <v>33.5</v>
          </cell>
        </row>
        <row r="540">
          <cell r="B540">
            <v>42441.229166666664</v>
          </cell>
          <cell r="D540">
            <v>34.22</v>
          </cell>
        </row>
        <row r="541">
          <cell r="B541">
            <v>42441.25</v>
          </cell>
          <cell r="D541">
            <v>34.96</v>
          </cell>
        </row>
        <row r="542">
          <cell r="B542">
            <v>42441.270833333336</v>
          </cell>
          <cell r="D542">
            <v>36.35</v>
          </cell>
        </row>
        <row r="543">
          <cell r="B543">
            <v>42441.291666666664</v>
          </cell>
          <cell r="D543">
            <v>38.979999999999997</v>
          </cell>
        </row>
        <row r="544">
          <cell r="B544">
            <v>42441.3125</v>
          </cell>
          <cell r="D544">
            <v>37.49</v>
          </cell>
        </row>
        <row r="545">
          <cell r="B545">
            <v>42441.333333333336</v>
          </cell>
          <cell r="D545">
            <v>43.86</v>
          </cell>
        </row>
        <row r="546">
          <cell r="B546">
            <v>42441.354166666664</v>
          </cell>
          <cell r="D546">
            <v>47.65</v>
          </cell>
        </row>
        <row r="547">
          <cell r="B547">
            <v>42441.375</v>
          </cell>
          <cell r="D547">
            <v>42.71</v>
          </cell>
        </row>
        <row r="548">
          <cell r="B548">
            <v>42441.395833333336</v>
          </cell>
          <cell r="D548">
            <v>40.93</v>
          </cell>
        </row>
        <row r="549">
          <cell r="B549">
            <v>42441.416666666664</v>
          </cell>
          <cell r="D549">
            <v>50.82</v>
          </cell>
        </row>
        <row r="550">
          <cell r="B550">
            <v>42441.4375</v>
          </cell>
          <cell r="D550">
            <v>54.21</v>
          </cell>
        </row>
        <row r="551">
          <cell r="B551">
            <v>42441.458333333336</v>
          </cell>
          <cell r="D551">
            <v>61.34</v>
          </cell>
        </row>
        <row r="552">
          <cell r="B552">
            <v>42441.479166666664</v>
          </cell>
          <cell r="D552">
            <v>58.25</v>
          </cell>
        </row>
        <row r="553">
          <cell r="B553">
            <v>42441.5</v>
          </cell>
          <cell r="D553">
            <v>55.55</v>
          </cell>
        </row>
        <row r="554">
          <cell r="B554">
            <v>42441.520833333336</v>
          </cell>
          <cell r="D554">
            <v>59.42</v>
          </cell>
        </row>
        <row r="555">
          <cell r="B555">
            <v>42441.541666666664</v>
          </cell>
          <cell r="D555">
            <v>60.78</v>
          </cell>
        </row>
        <row r="556">
          <cell r="B556">
            <v>42441.5625</v>
          </cell>
          <cell r="D556">
            <v>72.69</v>
          </cell>
        </row>
        <row r="557">
          <cell r="B557">
            <v>42441.583333333336</v>
          </cell>
          <cell r="D557">
            <v>67.59</v>
          </cell>
        </row>
        <row r="558">
          <cell r="B558">
            <v>42441.604166666664</v>
          </cell>
          <cell r="D558">
            <v>63.18</v>
          </cell>
        </row>
        <row r="559">
          <cell r="B559">
            <v>42441.625</v>
          </cell>
          <cell r="D559">
            <v>69.95</v>
          </cell>
        </row>
        <row r="560">
          <cell r="B560">
            <v>42441.645833333336</v>
          </cell>
          <cell r="D560">
            <v>89.06</v>
          </cell>
        </row>
        <row r="561">
          <cell r="B561">
            <v>42441.666666666664</v>
          </cell>
          <cell r="D561">
            <v>71.77</v>
          </cell>
        </row>
        <row r="562">
          <cell r="B562">
            <v>42441.6875</v>
          </cell>
          <cell r="D562">
            <v>59.52</v>
          </cell>
        </row>
        <row r="563">
          <cell r="B563">
            <v>42441.708333333336</v>
          </cell>
          <cell r="D563">
            <v>56.14</v>
          </cell>
        </row>
        <row r="564">
          <cell r="B564">
            <v>42441.729166666664</v>
          </cell>
          <cell r="D564">
            <v>63.49</v>
          </cell>
        </row>
        <row r="565">
          <cell r="B565">
            <v>42441.75</v>
          </cell>
          <cell r="D565">
            <v>41.25</v>
          </cell>
        </row>
        <row r="566">
          <cell r="B566">
            <v>42441.770833333336</v>
          </cell>
          <cell r="D566">
            <v>38.5</v>
          </cell>
        </row>
        <row r="567">
          <cell r="B567">
            <v>42441.791666666664</v>
          </cell>
          <cell r="D567">
            <v>65.19</v>
          </cell>
        </row>
        <row r="568">
          <cell r="B568">
            <v>42441.8125</v>
          </cell>
          <cell r="D568">
            <v>53.41</v>
          </cell>
        </row>
        <row r="569">
          <cell r="B569">
            <v>42441.833333333336</v>
          </cell>
          <cell r="D569">
            <v>37.869999999999997</v>
          </cell>
        </row>
        <row r="570">
          <cell r="B570">
            <v>42441.854166666664</v>
          </cell>
          <cell r="D570">
            <v>41.26</v>
          </cell>
        </row>
        <row r="571">
          <cell r="B571">
            <v>42441.875</v>
          </cell>
          <cell r="D571">
            <v>39.479999999999997</v>
          </cell>
        </row>
        <row r="572">
          <cell r="B572">
            <v>42441.895833333336</v>
          </cell>
          <cell r="D572">
            <v>34.020000000000003</v>
          </cell>
        </row>
        <row r="573">
          <cell r="B573">
            <v>42441.916666666664</v>
          </cell>
          <cell r="D573">
            <v>34.01</v>
          </cell>
        </row>
        <row r="574">
          <cell r="B574">
            <v>42441.9375</v>
          </cell>
          <cell r="D574">
            <v>36.130000000000003</v>
          </cell>
        </row>
        <row r="575">
          <cell r="B575">
            <v>42441.958333333336</v>
          </cell>
          <cell r="D575">
            <v>33.51</v>
          </cell>
        </row>
        <row r="576">
          <cell r="B576">
            <v>42441.979166666664</v>
          </cell>
          <cell r="D576">
            <v>33.93</v>
          </cell>
        </row>
        <row r="577">
          <cell r="B577">
            <v>42442</v>
          </cell>
          <cell r="D577">
            <v>33.32</v>
          </cell>
        </row>
        <row r="578">
          <cell r="B578">
            <v>42442.020833333336</v>
          </cell>
          <cell r="D578">
            <v>41.64</v>
          </cell>
        </row>
        <row r="579">
          <cell r="B579">
            <v>42442.041666666664</v>
          </cell>
          <cell r="D579">
            <v>32.67</v>
          </cell>
        </row>
        <row r="580">
          <cell r="B580">
            <v>42442.0625</v>
          </cell>
          <cell r="D580">
            <v>31.5</v>
          </cell>
        </row>
        <row r="581">
          <cell r="B581">
            <v>42442.083333333336</v>
          </cell>
          <cell r="D581">
            <v>30.18</v>
          </cell>
        </row>
        <row r="582">
          <cell r="B582">
            <v>42442.104166666664</v>
          </cell>
          <cell r="D582">
            <v>30.12</v>
          </cell>
        </row>
        <row r="583">
          <cell r="B583">
            <v>42442.125</v>
          </cell>
          <cell r="D583">
            <v>26.62</v>
          </cell>
        </row>
        <row r="584">
          <cell r="B584">
            <v>42442.145833333336</v>
          </cell>
          <cell r="D584">
            <v>24.82</v>
          </cell>
        </row>
        <row r="585">
          <cell r="B585">
            <v>42442.166666666664</v>
          </cell>
          <cell r="D585">
            <v>29.08</v>
          </cell>
        </row>
        <row r="586">
          <cell r="B586">
            <v>42442.1875</v>
          </cell>
          <cell r="D586">
            <v>22.8</v>
          </cell>
        </row>
        <row r="587">
          <cell r="B587">
            <v>42442.208333333336</v>
          </cell>
          <cell r="D587">
            <v>24.41</v>
          </cell>
        </row>
        <row r="588">
          <cell r="B588">
            <v>42442.229166666664</v>
          </cell>
          <cell r="D588">
            <v>28.68</v>
          </cell>
        </row>
        <row r="589">
          <cell r="B589">
            <v>42442.25</v>
          </cell>
          <cell r="D589">
            <v>28.06</v>
          </cell>
        </row>
        <row r="590">
          <cell r="B590">
            <v>42442.270833333336</v>
          </cell>
          <cell r="D590">
            <v>28.59</v>
          </cell>
        </row>
        <row r="591">
          <cell r="B591">
            <v>42442.291666666664</v>
          </cell>
          <cell r="D591">
            <v>30.28</v>
          </cell>
        </row>
        <row r="592">
          <cell r="B592">
            <v>42442.3125</v>
          </cell>
          <cell r="D592">
            <v>31.48</v>
          </cell>
        </row>
        <row r="593">
          <cell r="B593">
            <v>42442.333333333336</v>
          </cell>
          <cell r="D593">
            <v>35.53</v>
          </cell>
        </row>
        <row r="594">
          <cell r="B594">
            <v>42442.354166666664</v>
          </cell>
          <cell r="D594">
            <v>42.61</v>
          </cell>
        </row>
        <row r="595">
          <cell r="B595">
            <v>42442.375</v>
          </cell>
          <cell r="D595">
            <v>35.26</v>
          </cell>
        </row>
        <row r="596">
          <cell r="B596">
            <v>42442.395833333336</v>
          </cell>
          <cell r="D596">
            <v>34.58</v>
          </cell>
        </row>
        <row r="597">
          <cell r="B597">
            <v>42442.416666666664</v>
          </cell>
          <cell r="D597">
            <v>34.03</v>
          </cell>
        </row>
        <row r="598">
          <cell r="B598">
            <v>42442.4375</v>
          </cell>
          <cell r="D598">
            <v>37.64</v>
          </cell>
        </row>
        <row r="599">
          <cell r="B599">
            <v>42442.458333333336</v>
          </cell>
          <cell r="D599">
            <v>36.89</v>
          </cell>
        </row>
        <row r="600">
          <cell r="B600">
            <v>42442.479166666664</v>
          </cell>
          <cell r="D600">
            <v>39.119999999999997</v>
          </cell>
        </row>
        <row r="601">
          <cell r="B601">
            <v>42442.5</v>
          </cell>
          <cell r="D601">
            <v>38.340000000000003</v>
          </cell>
        </row>
        <row r="602">
          <cell r="B602">
            <v>42442.520833333336</v>
          </cell>
          <cell r="D602">
            <v>39.04</v>
          </cell>
        </row>
        <row r="603">
          <cell r="B603">
            <v>42442.541666666664</v>
          </cell>
          <cell r="D603">
            <v>36.17</v>
          </cell>
        </row>
        <row r="604">
          <cell r="B604">
            <v>42442.5625</v>
          </cell>
          <cell r="D604">
            <v>41.29</v>
          </cell>
        </row>
        <row r="605">
          <cell r="B605">
            <v>42442.583333333336</v>
          </cell>
          <cell r="D605">
            <v>47.68</v>
          </cell>
        </row>
        <row r="606">
          <cell r="B606">
            <v>42442.604166666664</v>
          </cell>
          <cell r="D606">
            <v>56.15</v>
          </cell>
        </row>
        <row r="607">
          <cell r="B607">
            <v>42442.625</v>
          </cell>
          <cell r="D607">
            <v>58.32</v>
          </cell>
        </row>
        <row r="608">
          <cell r="B608">
            <v>42442.645833333336</v>
          </cell>
          <cell r="D608">
            <v>60.79</v>
          </cell>
        </row>
        <row r="609">
          <cell r="B609">
            <v>42442.666666666664</v>
          </cell>
          <cell r="D609">
            <v>60.54</v>
          </cell>
        </row>
        <row r="610">
          <cell r="B610">
            <v>42442.6875</v>
          </cell>
          <cell r="D610">
            <v>48.14</v>
          </cell>
        </row>
        <row r="611">
          <cell r="B611">
            <v>42442.708333333336</v>
          </cell>
          <cell r="D611">
            <v>63.64</v>
          </cell>
        </row>
        <row r="612">
          <cell r="B612">
            <v>42442.729166666664</v>
          </cell>
          <cell r="D612">
            <v>66.959999999999994</v>
          </cell>
        </row>
        <row r="613">
          <cell r="B613">
            <v>42442.75</v>
          </cell>
          <cell r="D613">
            <v>50.6</v>
          </cell>
        </row>
        <row r="614">
          <cell r="B614">
            <v>42442.770833333336</v>
          </cell>
          <cell r="D614">
            <v>41.63</v>
          </cell>
        </row>
        <row r="615">
          <cell r="B615">
            <v>42442.791666666664</v>
          </cell>
          <cell r="D615">
            <v>44.96</v>
          </cell>
        </row>
        <row r="616">
          <cell r="B616">
            <v>42442.8125</v>
          </cell>
          <cell r="D616">
            <v>46.92</v>
          </cell>
        </row>
        <row r="617">
          <cell r="B617">
            <v>42442.833333333336</v>
          </cell>
          <cell r="D617">
            <v>45.74</v>
          </cell>
        </row>
        <row r="618">
          <cell r="B618">
            <v>42442.854166666664</v>
          </cell>
          <cell r="D618">
            <v>45.39</v>
          </cell>
        </row>
        <row r="619">
          <cell r="B619">
            <v>42442.875</v>
          </cell>
          <cell r="D619">
            <v>35.880000000000003</v>
          </cell>
        </row>
        <row r="620">
          <cell r="B620">
            <v>42442.895833333336</v>
          </cell>
          <cell r="D620">
            <v>34</v>
          </cell>
        </row>
        <row r="621">
          <cell r="B621">
            <v>42442.916666666664</v>
          </cell>
          <cell r="D621">
            <v>33.49</v>
          </cell>
        </row>
        <row r="622">
          <cell r="B622">
            <v>42442.9375</v>
          </cell>
          <cell r="D622">
            <v>34.01</v>
          </cell>
        </row>
        <row r="623">
          <cell r="B623">
            <v>42442.958333333336</v>
          </cell>
          <cell r="D623">
            <v>32.520000000000003</v>
          </cell>
        </row>
        <row r="624">
          <cell r="B624">
            <v>42442.979166666664</v>
          </cell>
          <cell r="D624">
            <v>33.99</v>
          </cell>
        </row>
        <row r="625">
          <cell r="B625">
            <v>42443</v>
          </cell>
          <cell r="D625">
            <v>32.82</v>
          </cell>
        </row>
        <row r="626">
          <cell r="B626">
            <v>42443.020833333336</v>
          </cell>
          <cell r="D626">
            <v>32.5</v>
          </cell>
        </row>
        <row r="627">
          <cell r="B627">
            <v>42443.041666666664</v>
          </cell>
          <cell r="D627">
            <v>31.02</v>
          </cell>
        </row>
        <row r="628">
          <cell r="B628">
            <v>42443.0625</v>
          </cell>
          <cell r="D628">
            <v>30.91</v>
          </cell>
        </row>
        <row r="629">
          <cell r="B629">
            <v>42443.083333333336</v>
          </cell>
          <cell r="D629">
            <v>29.43</v>
          </cell>
        </row>
        <row r="630">
          <cell r="B630">
            <v>42443.104166666664</v>
          </cell>
          <cell r="D630">
            <v>29.9</v>
          </cell>
        </row>
        <row r="631">
          <cell r="B631">
            <v>42443.125</v>
          </cell>
          <cell r="D631">
            <v>29.2</v>
          </cell>
        </row>
        <row r="632">
          <cell r="B632">
            <v>42443.145833333336</v>
          </cell>
          <cell r="D632">
            <v>29.14</v>
          </cell>
        </row>
        <row r="633">
          <cell r="B633">
            <v>42443.166666666664</v>
          </cell>
          <cell r="D633">
            <v>29.85</v>
          </cell>
        </row>
        <row r="634">
          <cell r="B634">
            <v>42443.1875</v>
          </cell>
          <cell r="D634">
            <v>31.05</v>
          </cell>
        </row>
        <row r="635">
          <cell r="B635">
            <v>42443.208333333336</v>
          </cell>
          <cell r="D635">
            <v>32.06</v>
          </cell>
        </row>
        <row r="636">
          <cell r="B636">
            <v>42443.229166666664</v>
          </cell>
          <cell r="D636">
            <v>37.19</v>
          </cell>
        </row>
        <row r="637">
          <cell r="B637">
            <v>42443.25</v>
          </cell>
          <cell r="D637">
            <v>34.119999999999997</v>
          </cell>
        </row>
        <row r="638">
          <cell r="B638">
            <v>42443.270833333336</v>
          </cell>
          <cell r="D638">
            <v>36.14</v>
          </cell>
        </row>
        <row r="639">
          <cell r="B639">
            <v>42443.291666666664</v>
          </cell>
          <cell r="D639">
            <v>68.19</v>
          </cell>
        </row>
        <row r="640">
          <cell r="B640">
            <v>42443.3125</v>
          </cell>
          <cell r="D640">
            <v>45.61</v>
          </cell>
        </row>
        <row r="641">
          <cell r="B641">
            <v>42443.333333333336</v>
          </cell>
          <cell r="D641">
            <v>44.99</v>
          </cell>
        </row>
        <row r="642">
          <cell r="B642">
            <v>42443.354166666664</v>
          </cell>
          <cell r="D642">
            <v>49.87</v>
          </cell>
        </row>
        <row r="643">
          <cell r="B643">
            <v>42443.375</v>
          </cell>
          <cell r="D643">
            <v>63.88</v>
          </cell>
        </row>
        <row r="644">
          <cell r="B644">
            <v>42443.395833333336</v>
          </cell>
          <cell r="D644">
            <v>44.23</v>
          </cell>
        </row>
        <row r="645">
          <cell r="B645">
            <v>42443.416666666664</v>
          </cell>
          <cell r="D645">
            <v>45.43</v>
          </cell>
        </row>
        <row r="646">
          <cell r="B646">
            <v>42443.4375</v>
          </cell>
          <cell r="D646">
            <v>44.39</v>
          </cell>
        </row>
        <row r="647">
          <cell r="B647">
            <v>42443.458333333336</v>
          </cell>
          <cell r="D647">
            <v>51.15</v>
          </cell>
        </row>
        <row r="648">
          <cell r="B648">
            <v>42443.479166666664</v>
          </cell>
          <cell r="D648">
            <v>51.5</v>
          </cell>
        </row>
        <row r="649">
          <cell r="B649">
            <v>42443.5</v>
          </cell>
          <cell r="D649">
            <v>47.63</v>
          </cell>
        </row>
        <row r="650">
          <cell r="B650">
            <v>42443.520833333336</v>
          </cell>
          <cell r="D650">
            <v>54.44</v>
          </cell>
        </row>
        <row r="651">
          <cell r="B651">
            <v>42443.541666666664</v>
          </cell>
          <cell r="D651">
            <v>63.94</v>
          </cell>
        </row>
        <row r="652">
          <cell r="B652">
            <v>42443.5625</v>
          </cell>
          <cell r="D652">
            <v>69.760000000000005</v>
          </cell>
        </row>
        <row r="653">
          <cell r="B653">
            <v>42443.583333333336</v>
          </cell>
          <cell r="D653">
            <v>70.75</v>
          </cell>
        </row>
        <row r="654">
          <cell r="B654">
            <v>42443.604166666664</v>
          </cell>
          <cell r="D654">
            <v>55.11</v>
          </cell>
        </row>
        <row r="655">
          <cell r="B655">
            <v>42443.625</v>
          </cell>
          <cell r="D655">
            <v>49.4</v>
          </cell>
        </row>
        <row r="656">
          <cell r="B656">
            <v>42443.645833333336</v>
          </cell>
          <cell r="D656">
            <v>41.7</v>
          </cell>
        </row>
        <row r="657">
          <cell r="B657">
            <v>42443.666666666664</v>
          </cell>
          <cell r="D657">
            <v>42.54</v>
          </cell>
        </row>
        <row r="658">
          <cell r="B658">
            <v>42443.6875</v>
          </cell>
          <cell r="D658">
            <v>36.659999999999997</v>
          </cell>
        </row>
        <row r="659">
          <cell r="B659">
            <v>42443.708333333336</v>
          </cell>
          <cell r="D659">
            <v>44.53</v>
          </cell>
        </row>
        <row r="660">
          <cell r="B660">
            <v>42443.729166666664</v>
          </cell>
          <cell r="D660">
            <v>35.729999999999997</v>
          </cell>
        </row>
        <row r="661">
          <cell r="B661">
            <v>42443.75</v>
          </cell>
          <cell r="D661">
            <v>38.590000000000003</v>
          </cell>
        </row>
        <row r="662">
          <cell r="B662">
            <v>42443.770833333336</v>
          </cell>
          <cell r="D662">
            <v>35.46</v>
          </cell>
        </row>
        <row r="663">
          <cell r="B663">
            <v>42443.791666666664</v>
          </cell>
          <cell r="D663">
            <v>31.09</v>
          </cell>
        </row>
        <row r="664">
          <cell r="B664">
            <v>42443.8125</v>
          </cell>
          <cell r="D664">
            <v>35.31</v>
          </cell>
        </row>
        <row r="665">
          <cell r="B665">
            <v>42443.833333333336</v>
          </cell>
          <cell r="D665">
            <v>37.840000000000003</v>
          </cell>
        </row>
        <row r="666">
          <cell r="B666">
            <v>42443.854166666664</v>
          </cell>
          <cell r="D666">
            <v>40.880000000000003</v>
          </cell>
        </row>
        <row r="667">
          <cell r="B667">
            <v>42443.875</v>
          </cell>
          <cell r="D667">
            <v>33.97</v>
          </cell>
        </row>
        <row r="668">
          <cell r="B668">
            <v>42443.895833333336</v>
          </cell>
          <cell r="D668">
            <v>33.22</v>
          </cell>
        </row>
        <row r="669">
          <cell r="B669">
            <v>42443.916666666664</v>
          </cell>
          <cell r="D669">
            <v>31.9</v>
          </cell>
        </row>
        <row r="670">
          <cell r="B670">
            <v>42443.9375</v>
          </cell>
          <cell r="D670">
            <v>37.76</v>
          </cell>
        </row>
        <row r="671">
          <cell r="B671">
            <v>42443.958333333336</v>
          </cell>
          <cell r="D671">
            <v>31.78</v>
          </cell>
        </row>
        <row r="672">
          <cell r="B672">
            <v>42443.979166666664</v>
          </cell>
          <cell r="D672">
            <v>32.479999999999997</v>
          </cell>
        </row>
        <row r="673">
          <cell r="B673">
            <v>42444</v>
          </cell>
          <cell r="D673">
            <v>31.98</v>
          </cell>
        </row>
        <row r="674">
          <cell r="B674">
            <v>42444.020833333336</v>
          </cell>
          <cell r="D674">
            <v>31.34</v>
          </cell>
        </row>
        <row r="675">
          <cell r="B675">
            <v>42444.041666666664</v>
          </cell>
          <cell r="D675">
            <v>31.98</v>
          </cell>
        </row>
        <row r="676">
          <cell r="B676">
            <v>42444.0625</v>
          </cell>
          <cell r="D676">
            <v>31.61</v>
          </cell>
        </row>
        <row r="677">
          <cell r="B677">
            <v>42444.083333333336</v>
          </cell>
          <cell r="D677">
            <v>33.74</v>
          </cell>
        </row>
        <row r="678">
          <cell r="B678">
            <v>42444.104166666664</v>
          </cell>
          <cell r="D678">
            <v>33.799999999999997</v>
          </cell>
        </row>
        <row r="679">
          <cell r="B679">
            <v>42444.125</v>
          </cell>
          <cell r="D679">
            <v>33.64</v>
          </cell>
        </row>
        <row r="680">
          <cell r="B680">
            <v>42444.145833333336</v>
          </cell>
          <cell r="D680">
            <v>33.85</v>
          </cell>
        </row>
        <row r="681">
          <cell r="B681">
            <v>42444.166666666664</v>
          </cell>
          <cell r="D681">
            <v>34.75</v>
          </cell>
        </row>
        <row r="682">
          <cell r="B682">
            <v>42444.1875</v>
          </cell>
          <cell r="D682">
            <v>41.62</v>
          </cell>
        </row>
        <row r="683">
          <cell r="B683">
            <v>42444.208333333336</v>
          </cell>
          <cell r="D683">
            <v>38.659999999999997</v>
          </cell>
        </row>
        <row r="684">
          <cell r="B684">
            <v>42444.229166666664</v>
          </cell>
          <cell r="D684">
            <v>39.799999999999997</v>
          </cell>
        </row>
        <row r="685">
          <cell r="B685">
            <v>42444.25</v>
          </cell>
          <cell r="D685">
            <v>36.11</v>
          </cell>
        </row>
        <row r="686">
          <cell r="B686">
            <v>42444.270833333336</v>
          </cell>
          <cell r="D686">
            <v>31.01</v>
          </cell>
        </row>
        <row r="687">
          <cell r="B687">
            <v>42444.291666666664</v>
          </cell>
          <cell r="D687">
            <v>36.799999999999997</v>
          </cell>
        </row>
        <row r="688">
          <cell r="B688">
            <v>42444.3125</v>
          </cell>
          <cell r="D688">
            <v>35.549999999999997</v>
          </cell>
        </row>
        <row r="689">
          <cell r="B689">
            <v>42444.333333333336</v>
          </cell>
          <cell r="D689">
            <v>34.36</v>
          </cell>
        </row>
        <row r="690">
          <cell r="B690">
            <v>42444.354166666664</v>
          </cell>
          <cell r="D690">
            <v>35.950000000000003</v>
          </cell>
        </row>
        <row r="691">
          <cell r="B691">
            <v>42444.375</v>
          </cell>
          <cell r="D691">
            <v>36.08</v>
          </cell>
        </row>
        <row r="692">
          <cell r="B692">
            <v>42444.395833333336</v>
          </cell>
          <cell r="D692">
            <v>34.479999999999997</v>
          </cell>
        </row>
        <row r="693">
          <cell r="B693">
            <v>42444.416666666664</v>
          </cell>
          <cell r="D693">
            <v>33.92</v>
          </cell>
        </row>
        <row r="694">
          <cell r="B694">
            <v>42444.4375</v>
          </cell>
          <cell r="D694">
            <v>34.47</v>
          </cell>
        </row>
        <row r="695">
          <cell r="B695">
            <v>42444.458333333336</v>
          </cell>
          <cell r="D695">
            <v>34.950000000000003</v>
          </cell>
        </row>
        <row r="696">
          <cell r="B696">
            <v>42444.479166666664</v>
          </cell>
          <cell r="D696">
            <v>34.65</v>
          </cell>
        </row>
        <row r="697">
          <cell r="B697">
            <v>42444.5</v>
          </cell>
          <cell r="D697">
            <v>35.4</v>
          </cell>
        </row>
        <row r="698">
          <cell r="B698">
            <v>42444.520833333336</v>
          </cell>
          <cell r="D698">
            <v>35.380000000000003</v>
          </cell>
        </row>
        <row r="699">
          <cell r="B699">
            <v>42444.541666666664</v>
          </cell>
          <cell r="D699">
            <v>38.39</v>
          </cell>
        </row>
        <row r="700">
          <cell r="B700">
            <v>42444.5625</v>
          </cell>
          <cell r="D700">
            <v>36.590000000000003</v>
          </cell>
        </row>
        <row r="701">
          <cell r="B701">
            <v>42444.583333333336</v>
          </cell>
          <cell r="D701">
            <v>49.05</v>
          </cell>
        </row>
        <row r="702">
          <cell r="B702">
            <v>42444.604166666664</v>
          </cell>
          <cell r="D702">
            <v>34.4</v>
          </cell>
        </row>
        <row r="703">
          <cell r="B703">
            <v>42444.625</v>
          </cell>
          <cell r="D703">
            <v>43.63</v>
          </cell>
        </row>
        <row r="704">
          <cell r="B704">
            <v>42444.645833333336</v>
          </cell>
          <cell r="D704">
            <v>44.91</v>
          </cell>
        </row>
        <row r="705">
          <cell r="B705">
            <v>42444.666666666664</v>
          </cell>
          <cell r="D705">
            <v>51.85</v>
          </cell>
        </row>
        <row r="706">
          <cell r="B706">
            <v>42444.6875</v>
          </cell>
          <cell r="D706">
            <v>47.62</v>
          </cell>
        </row>
        <row r="707">
          <cell r="B707">
            <v>42444.708333333336</v>
          </cell>
          <cell r="D707">
            <v>38.94</v>
          </cell>
        </row>
        <row r="708">
          <cell r="B708">
            <v>42444.729166666664</v>
          </cell>
          <cell r="D708">
            <v>40.229999999999997</v>
          </cell>
        </row>
        <row r="709">
          <cell r="B709">
            <v>42444.75</v>
          </cell>
          <cell r="D709">
            <v>38.72</v>
          </cell>
        </row>
        <row r="710">
          <cell r="B710">
            <v>42444.770833333336</v>
          </cell>
          <cell r="D710">
            <v>38.31</v>
          </cell>
        </row>
        <row r="711">
          <cell r="B711">
            <v>42444.791666666664</v>
          </cell>
          <cell r="D711">
            <v>40.99</v>
          </cell>
        </row>
        <row r="712">
          <cell r="B712">
            <v>42444.8125</v>
          </cell>
          <cell r="D712">
            <v>38.01</v>
          </cell>
        </row>
        <row r="713">
          <cell r="B713">
            <v>42444.833333333336</v>
          </cell>
          <cell r="D713">
            <v>38.14</v>
          </cell>
        </row>
        <row r="714">
          <cell r="B714">
            <v>42444.854166666664</v>
          </cell>
          <cell r="D714">
            <v>32</v>
          </cell>
        </row>
        <row r="715">
          <cell r="B715">
            <v>42444.875</v>
          </cell>
          <cell r="D715">
            <v>34.5</v>
          </cell>
        </row>
        <row r="716">
          <cell r="B716">
            <v>42444.895833333336</v>
          </cell>
          <cell r="D716">
            <v>31.82</v>
          </cell>
        </row>
        <row r="717">
          <cell r="B717">
            <v>42444.916666666664</v>
          </cell>
          <cell r="D717">
            <v>30.27</v>
          </cell>
        </row>
        <row r="718">
          <cell r="B718">
            <v>42444.9375</v>
          </cell>
          <cell r="D718">
            <v>52.47</v>
          </cell>
        </row>
        <row r="719">
          <cell r="B719">
            <v>42444.958333333336</v>
          </cell>
          <cell r="D719">
            <v>75.06</v>
          </cell>
        </row>
        <row r="720">
          <cell r="B720">
            <v>42444.979166666664</v>
          </cell>
          <cell r="D720">
            <v>32.97</v>
          </cell>
        </row>
        <row r="721">
          <cell r="B721">
            <v>42445</v>
          </cell>
          <cell r="D721">
            <v>32.51</v>
          </cell>
        </row>
        <row r="722">
          <cell r="B722">
            <v>42445.020833333336</v>
          </cell>
          <cell r="D722">
            <v>39.75</v>
          </cell>
        </row>
        <row r="723">
          <cell r="B723">
            <v>42445.041666666664</v>
          </cell>
          <cell r="D723">
            <v>33</v>
          </cell>
        </row>
        <row r="724">
          <cell r="B724">
            <v>42445.0625</v>
          </cell>
          <cell r="D724">
            <v>31.02</v>
          </cell>
        </row>
        <row r="725">
          <cell r="B725">
            <v>42445.083333333336</v>
          </cell>
          <cell r="D725">
            <v>34.32</v>
          </cell>
        </row>
        <row r="726">
          <cell r="B726">
            <v>42445.104166666664</v>
          </cell>
          <cell r="D726">
            <v>32.82</v>
          </cell>
        </row>
        <row r="727">
          <cell r="B727">
            <v>42445.125</v>
          </cell>
          <cell r="D727">
            <v>33.54</v>
          </cell>
        </row>
        <row r="728">
          <cell r="B728">
            <v>42445.145833333336</v>
          </cell>
          <cell r="D728">
            <v>34.28</v>
          </cell>
        </row>
        <row r="729">
          <cell r="B729">
            <v>42445.166666666664</v>
          </cell>
          <cell r="D729">
            <v>38.54</v>
          </cell>
        </row>
        <row r="730">
          <cell r="B730">
            <v>42445.1875</v>
          </cell>
          <cell r="D730">
            <v>41.66</v>
          </cell>
        </row>
        <row r="731">
          <cell r="B731">
            <v>42445.208333333336</v>
          </cell>
          <cell r="D731">
            <v>33</v>
          </cell>
        </row>
        <row r="732">
          <cell r="B732">
            <v>42445.229166666664</v>
          </cell>
          <cell r="D732">
            <v>46.52</v>
          </cell>
        </row>
        <row r="733">
          <cell r="B733">
            <v>42445.25</v>
          </cell>
          <cell r="D733">
            <v>33.1</v>
          </cell>
        </row>
        <row r="734">
          <cell r="B734">
            <v>42445.270833333336</v>
          </cell>
          <cell r="D734">
            <v>60.61</v>
          </cell>
        </row>
        <row r="735">
          <cell r="B735">
            <v>42445.291666666664</v>
          </cell>
          <cell r="D735">
            <v>139.09</v>
          </cell>
        </row>
        <row r="736">
          <cell r="B736">
            <v>42445.3125</v>
          </cell>
          <cell r="D736">
            <v>50.17</v>
          </cell>
        </row>
        <row r="737">
          <cell r="B737">
            <v>42445.333333333336</v>
          </cell>
          <cell r="D737">
            <v>66.709999999999994</v>
          </cell>
        </row>
        <row r="738">
          <cell r="B738">
            <v>42445.354166666664</v>
          </cell>
          <cell r="D738">
            <v>61.01</v>
          </cell>
        </row>
        <row r="739">
          <cell r="B739">
            <v>42445.375</v>
          </cell>
          <cell r="D739">
            <v>64.41</v>
          </cell>
        </row>
        <row r="740">
          <cell r="B740">
            <v>42445.395833333336</v>
          </cell>
          <cell r="D740">
            <v>60.05</v>
          </cell>
        </row>
        <row r="741">
          <cell r="B741">
            <v>42445.416666666664</v>
          </cell>
          <cell r="D741">
            <v>51.16</v>
          </cell>
        </row>
        <row r="742">
          <cell r="B742">
            <v>42445.4375</v>
          </cell>
          <cell r="D742">
            <v>58.87</v>
          </cell>
        </row>
        <row r="743">
          <cell r="B743">
            <v>42445.458333333336</v>
          </cell>
          <cell r="D743">
            <v>59.29</v>
          </cell>
        </row>
        <row r="744">
          <cell r="B744">
            <v>42445.479166666664</v>
          </cell>
          <cell r="D744">
            <v>46.83</v>
          </cell>
        </row>
        <row r="745">
          <cell r="B745">
            <v>42445.5</v>
          </cell>
          <cell r="D745">
            <v>55.96</v>
          </cell>
        </row>
        <row r="746">
          <cell r="B746">
            <v>42445.520833333336</v>
          </cell>
          <cell r="D746">
            <v>59.18</v>
          </cell>
        </row>
        <row r="747">
          <cell r="B747">
            <v>42445.541666666664</v>
          </cell>
          <cell r="D747">
            <v>64.59</v>
          </cell>
        </row>
        <row r="748">
          <cell r="B748">
            <v>42445.5625</v>
          </cell>
          <cell r="D748">
            <v>71.540000000000006</v>
          </cell>
        </row>
        <row r="749">
          <cell r="B749">
            <v>42445.583333333336</v>
          </cell>
          <cell r="D749">
            <v>72.56</v>
          </cell>
        </row>
        <row r="750">
          <cell r="B750">
            <v>42445.604166666664</v>
          </cell>
          <cell r="D750">
            <v>48.44</v>
          </cell>
        </row>
        <row r="751">
          <cell r="B751">
            <v>42445.625</v>
          </cell>
          <cell r="D751">
            <v>92.54</v>
          </cell>
        </row>
        <row r="752">
          <cell r="B752">
            <v>42445.645833333336</v>
          </cell>
          <cell r="D752">
            <v>96.81</v>
          </cell>
        </row>
        <row r="753">
          <cell r="B753">
            <v>42445.666666666664</v>
          </cell>
          <cell r="D753">
            <v>94.92</v>
          </cell>
        </row>
        <row r="754">
          <cell r="B754">
            <v>42445.6875</v>
          </cell>
          <cell r="D754">
            <v>76.39</v>
          </cell>
        </row>
        <row r="755">
          <cell r="B755">
            <v>42445.708333333336</v>
          </cell>
          <cell r="D755">
            <v>77.63</v>
          </cell>
        </row>
        <row r="756">
          <cell r="B756">
            <v>42445.729166666664</v>
          </cell>
          <cell r="D756">
            <v>61.7</v>
          </cell>
        </row>
        <row r="757">
          <cell r="B757">
            <v>42445.75</v>
          </cell>
          <cell r="D757">
            <v>58.81</v>
          </cell>
        </row>
        <row r="758">
          <cell r="B758">
            <v>42445.770833333336</v>
          </cell>
          <cell r="D758">
            <v>61.47</v>
          </cell>
        </row>
        <row r="759">
          <cell r="B759">
            <v>42445.791666666664</v>
          </cell>
          <cell r="D759">
            <v>82.81</v>
          </cell>
        </row>
        <row r="760">
          <cell r="B760">
            <v>42445.8125</v>
          </cell>
          <cell r="D760">
            <v>60.46</v>
          </cell>
        </row>
        <row r="761">
          <cell r="B761">
            <v>42445.833333333336</v>
          </cell>
          <cell r="D761">
            <v>58.7</v>
          </cell>
        </row>
        <row r="762">
          <cell r="B762">
            <v>42445.854166666664</v>
          </cell>
          <cell r="D762">
            <v>60.54</v>
          </cell>
        </row>
        <row r="763">
          <cell r="B763">
            <v>42445.875</v>
          </cell>
          <cell r="D763">
            <v>61.27</v>
          </cell>
        </row>
        <row r="764">
          <cell r="B764">
            <v>42445.895833333336</v>
          </cell>
          <cell r="D764">
            <v>52.23</v>
          </cell>
        </row>
        <row r="765">
          <cell r="B765">
            <v>42445.916666666664</v>
          </cell>
          <cell r="D765">
            <v>40.24</v>
          </cell>
        </row>
        <row r="766">
          <cell r="B766">
            <v>42445.9375</v>
          </cell>
          <cell r="D766">
            <v>79.42</v>
          </cell>
        </row>
        <row r="767">
          <cell r="B767">
            <v>42445.958333333336</v>
          </cell>
          <cell r="D767">
            <v>52.58</v>
          </cell>
        </row>
        <row r="768">
          <cell r="B768">
            <v>42445.979166666664</v>
          </cell>
          <cell r="D768">
            <v>61.51</v>
          </cell>
        </row>
        <row r="769">
          <cell r="B769">
            <v>42446</v>
          </cell>
          <cell r="D769">
            <v>59.76</v>
          </cell>
        </row>
        <row r="770">
          <cell r="B770">
            <v>42446.020833333336</v>
          </cell>
          <cell r="D770">
            <v>42.28</v>
          </cell>
        </row>
        <row r="771">
          <cell r="B771">
            <v>42446.041666666664</v>
          </cell>
          <cell r="D771">
            <v>37.46</v>
          </cell>
        </row>
        <row r="772">
          <cell r="B772">
            <v>42446.0625</v>
          </cell>
          <cell r="D772">
            <v>33.799999999999997</v>
          </cell>
        </row>
        <row r="773">
          <cell r="B773">
            <v>42446.083333333336</v>
          </cell>
          <cell r="D773">
            <v>37.369999999999997</v>
          </cell>
        </row>
        <row r="774">
          <cell r="B774">
            <v>42446.104166666664</v>
          </cell>
          <cell r="D774">
            <v>33.43</v>
          </cell>
        </row>
        <row r="775">
          <cell r="B775">
            <v>42446.125</v>
          </cell>
          <cell r="D775">
            <v>33.43</v>
          </cell>
        </row>
        <row r="776">
          <cell r="B776">
            <v>42446.145833333336</v>
          </cell>
          <cell r="D776">
            <v>33.909999999999997</v>
          </cell>
        </row>
        <row r="777">
          <cell r="B777">
            <v>42446.166666666664</v>
          </cell>
          <cell r="D777">
            <v>38.97</v>
          </cell>
        </row>
        <row r="778">
          <cell r="B778">
            <v>42446.1875</v>
          </cell>
          <cell r="D778">
            <v>39.01</v>
          </cell>
        </row>
        <row r="779">
          <cell r="B779">
            <v>42446.208333333336</v>
          </cell>
          <cell r="D779">
            <v>42.87</v>
          </cell>
        </row>
        <row r="780">
          <cell r="B780">
            <v>42446.229166666664</v>
          </cell>
          <cell r="D780">
            <v>58.92</v>
          </cell>
        </row>
        <row r="781">
          <cell r="B781">
            <v>42446.25</v>
          </cell>
          <cell r="D781">
            <v>46.34</v>
          </cell>
        </row>
        <row r="782">
          <cell r="B782">
            <v>42446.270833333336</v>
          </cell>
          <cell r="D782">
            <v>58.93</v>
          </cell>
        </row>
        <row r="783">
          <cell r="B783">
            <v>42446.291666666664</v>
          </cell>
          <cell r="D783">
            <v>72.680000000000007</v>
          </cell>
        </row>
        <row r="784">
          <cell r="B784">
            <v>42446.3125</v>
          </cell>
          <cell r="D784">
            <v>39.729999999999997</v>
          </cell>
        </row>
        <row r="785">
          <cell r="B785">
            <v>42446.333333333336</v>
          </cell>
          <cell r="D785">
            <v>37.909999999999997</v>
          </cell>
        </row>
        <row r="786">
          <cell r="B786">
            <v>42446.354166666664</v>
          </cell>
          <cell r="D786">
            <v>55.78</v>
          </cell>
        </row>
        <row r="787">
          <cell r="B787">
            <v>42446.375</v>
          </cell>
          <cell r="D787">
            <v>70.88</v>
          </cell>
        </row>
        <row r="788">
          <cell r="B788">
            <v>42446.395833333336</v>
          </cell>
          <cell r="D788">
            <v>72.86</v>
          </cell>
        </row>
        <row r="789">
          <cell r="B789">
            <v>42446.416666666664</v>
          </cell>
          <cell r="D789">
            <v>48.5</v>
          </cell>
        </row>
        <row r="790">
          <cell r="B790">
            <v>42446.4375</v>
          </cell>
          <cell r="D790">
            <v>49.09</v>
          </cell>
        </row>
        <row r="791">
          <cell r="B791">
            <v>42446.458333333336</v>
          </cell>
          <cell r="D791">
            <v>63.23</v>
          </cell>
        </row>
        <row r="792">
          <cell r="B792">
            <v>42446.479166666664</v>
          </cell>
          <cell r="D792">
            <v>59.61</v>
          </cell>
        </row>
        <row r="793">
          <cell r="B793">
            <v>42446.5</v>
          </cell>
          <cell r="D793">
            <v>59.67</v>
          </cell>
        </row>
        <row r="794">
          <cell r="B794">
            <v>42446.520833333336</v>
          </cell>
          <cell r="D794">
            <v>53.18</v>
          </cell>
        </row>
        <row r="795">
          <cell r="B795">
            <v>42446.541666666664</v>
          </cell>
          <cell r="D795">
            <v>93</v>
          </cell>
        </row>
        <row r="796">
          <cell r="B796">
            <v>42446.5625</v>
          </cell>
          <cell r="D796">
            <v>74.17</v>
          </cell>
        </row>
        <row r="797">
          <cell r="B797">
            <v>42446.583333333336</v>
          </cell>
          <cell r="D797">
            <v>62.82</v>
          </cell>
        </row>
        <row r="798">
          <cell r="B798">
            <v>42446.604166666664</v>
          </cell>
          <cell r="D798">
            <v>62.68</v>
          </cell>
        </row>
        <row r="799">
          <cell r="B799">
            <v>42446.625</v>
          </cell>
          <cell r="D799">
            <v>56.04</v>
          </cell>
        </row>
        <row r="800">
          <cell r="B800">
            <v>42446.645833333336</v>
          </cell>
          <cell r="D800">
            <v>58.41</v>
          </cell>
        </row>
        <row r="801">
          <cell r="B801">
            <v>42446.666666666664</v>
          </cell>
          <cell r="D801">
            <v>63.82</v>
          </cell>
        </row>
        <row r="802">
          <cell r="B802">
            <v>42446.6875</v>
          </cell>
          <cell r="D802">
            <v>80.010000000000005</v>
          </cell>
        </row>
        <row r="803">
          <cell r="B803">
            <v>42446.708333333336</v>
          </cell>
          <cell r="D803">
            <v>54.62</v>
          </cell>
        </row>
        <row r="804">
          <cell r="B804">
            <v>42446.729166666664</v>
          </cell>
          <cell r="D804">
            <v>59.05</v>
          </cell>
        </row>
        <row r="805">
          <cell r="B805">
            <v>42446.75</v>
          </cell>
          <cell r="D805">
            <v>52.74</v>
          </cell>
        </row>
        <row r="806">
          <cell r="B806">
            <v>42446.770833333336</v>
          </cell>
          <cell r="D806">
            <v>55.36</v>
          </cell>
        </row>
        <row r="807">
          <cell r="B807">
            <v>42446.791666666664</v>
          </cell>
          <cell r="D807">
            <v>68.72</v>
          </cell>
        </row>
        <row r="808">
          <cell r="B808">
            <v>42446.8125</v>
          </cell>
          <cell r="D808">
            <v>51.05</v>
          </cell>
        </row>
        <row r="809">
          <cell r="B809">
            <v>42446.833333333336</v>
          </cell>
          <cell r="D809">
            <v>48.72</v>
          </cell>
        </row>
        <row r="810">
          <cell r="B810">
            <v>42446.854166666664</v>
          </cell>
          <cell r="D810">
            <v>50.85</v>
          </cell>
        </row>
        <row r="811">
          <cell r="B811">
            <v>42446.875</v>
          </cell>
          <cell r="D811">
            <v>52.14</v>
          </cell>
        </row>
        <row r="812">
          <cell r="B812">
            <v>42446.895833333336</v>
          </cell>
          <cell r="D812">
            <v>50.44</v>
          </cell>
        </row>
        <row r="813">
          <cell r="B813">
            <v>42446.916666666664</v>
          </cell>
          <cell r="D813">
            <v>38.22</v>
          </cell>
        </row>
        <row r="814">
          <cell r="B814">
            <v>42446.9375</v>
          </cell>
          <cell r="D814">
            <v>84.13</v>
          </cell>
        </row>
        <row r="815">
          <cell r="B815">
            <v>42446.958333333336</v>
          </cell>
          <cell r="D815">
            <v>50.75</v>
          </cell>
        </row>
        <row r="816">
          <cell r="B816">
            <v>42446.979166666664</v>
          </cell>
          <cell r="D816">
            <v>33.89</v>
          </cell>
        </row>
        <row r="817">
          <cell r="B817">
            <v>42447</v>
          </cell>
          <cell r="D817">
            <v>38.700000000000003</v>
          </cell>
        </row>
        <row r="818">
          <cell r="B818">
            <v>42447.020833333336</v>
          </cell>
          <cell r="D818">
            <v>37.51</v>
          </cell>
        </row>
        <row r="819">
          <cell r="B819">
            <v>42447.041666666664</v>
          </cell>
          <cell r="D819">
            <v>34.03</v>
          </cell>
        </row>
        <row r="820">
          <cell r="B820">
            <v>42447.0625</v>
          </cell>
          <cell r="D820">
            <v>31.98</v>
          </cell>
        </row>
        <row r="821">
          <cell r="B821">
            <v>42447.083333333336</v>
          </cell>
          <cell r="D821">
            <v>31.85</v>
          </cell>
        </row>
        <row r="822">
          <cell r="B822">
            <v>42447.104166666664</v>
          </cell>
          <cell r="D822">
            <v>30.97</v>
          </cell>
        </row>
        <row r="823">
          <cell r="B823">
            <v>42447.125</v>
          </cell>
          <cell r="D823">
            <v>32.24</v>
          </cell>
        </row>
        <row r="824">
          <cell r="B824">
            <v>42447.145833333336</v>
          </cell>
          <cell r="D824">
            <v>31.44</v>
          </cell>
        </row>
        <row r="825">
          <cell r="B825">
            <v>42447.166666666664</v>
          </cell>
          <cell r="D825">
            <v>32.28</v>
          </cell>
        </row>
        <row r="826">
          <cell r="B826">
            <v>42447.1875</v>
          </cell>
          <cell r="D826">
            <v>35.32</v>
          </cell>
        </row>
        <row r="827">
          <cell r="B827">
            <v>42447.208333333336</v>
          </cell>
          <cell r="D827">
            <v>42.22</v>
          </cell>
        </row>
        <row r="828">
          <cell r="B828">
            <v>42447.229166666664</v>
          </cell>
          <cell r="D828">
            <v>59.04</v>
          </cell>
        </row>
        <row r="829">
          <cell r="B829">
            <v>42447.25</v>
          </cell>
          <cell r="D829">
            <v>39.520000000000003</v>
          </cell>
        </row>
        <row r="830">
          <cell r="B830">
            <v>42447.270833333336</v>
          </cell>
          <cell r="D830">
            <v>41.8</v>
          </cell>
        </row>
        <row r="831">
          <cell r="B831">
            <v>42447.291666666664</v>
          </cell>
          <cell r="D831">
            <v>68.209999999999994</v>
          </cell>
        </row>
        <row r="832">
          <cell r="B832">
            <v>42447.3125</v>
          </cell>
          <cell r="D832">
            <v>35.44</v>
          </cell>
        </row>
        <row r="833">
          <cell r="B833">
            <v>42447.333333333336</v>
          </cell>
          <cell r="D833">
            <v>35.17</v>
          </cell>
        </row>
        <row r="834">
          <cell r="B834">
            <v>42447.354166666664</v>
          </cell>
          <cell r="D834">
            <v>36.26</v>
          </cell>
        </row>
        <row r="835">
          <cell r="B835">
            <v>42447.375</v>
          </cell>
          <cell r="D835">
            <v>39.51</v>
          </cell>
        </row>
        <row r="836">
          <cell r="B836">
            <v>42447.395833333336</v>
          </cell>
          <cell r="D836">
            <v>38.1</v>
          </cell>
        </row>
        <row r="837">
          <cell r="B837">
            <v>42447.416666666664</v>
          </cell>
          <cell r="D837">
            <v>42.31</v>
          </cell>
        </row>
        <row r="838">
          <cell r="B838">
            <v>42447.4375</v>
          </cell>
          <cell r="D838">
            <v>37.18</v>
          </cell>
        </row>
        <row r="839">
          <cell r="B839">
            <v>42447.458333333336</v>
          </cell>
          <cell r="D839">
            <v>42.39</v>
          </cell>
        </row>
        <row r="840">
          <cell r="B840">
            <v>42447.479166666664</v>
          </cell>
          <cell r="D840">
            <v>41.11</v>
          </cell>
        </row>
        <row r="841">
          <cell r="B841">
            <v>42447.5</v>
          </cell>
          <cell r="D841">
            <v>39.35</v>
          </cell>
        </row>
        <row r="842">
          <cell r="B842">
            <v>42447.520833333336</v>
          </cell>
          <cell r="D842">
            <v>41.35</v>
          </cell>
        </row>
        <row r="843">
          <cell r="B843">
            <v>42447.541666666664</v>
          </cell>
          <cell r="D843">
            <v>56.15</v>
          </cell>
        </row>
        <row r="844">
          <cell r="B844">
            <v>42447.5625</v>
          </cell>
          <cell r="D844">
            <v>46.46</v>
          </cell>
        </row>
        <row r="845">
          <cell r="B845">
            <v>42447.583333333336</v>
          </cell>
          <cell r="D845">
            <v>35.57</v>
          </cell>
        </row>
        <row r="846">
          <cell r="B846">
            <v>42447.604166666664</v>
          </cell>
          <cell r="D846">
            <v>34.28</v>
          </cell>
        </row>
        <row r="847">
          <cell r="B847">
            <v>42447.625</v>
          </cell>
          <cell r="D847">
            <v>47.59</v>
          </cell>
        </row>
        <row r="848">
          <cell r="B848">
            <v>42447.645833333336</v>
          </cell>
          <cell r="D848">
            <v>40.03</v>
          </cell>
        </row>
        <row r="849">
          <cell r="B849">
            <v>42447.666666666664</v>
          </cell>
          <cell r="D849">
            <v>41.38</v>
          </cell>
        </row>
        <row r="850">
          <cell r="B850">
            <v>42447.6875</v>
          </cell>
          <cell r="D850">
            <v>34.57</v>
          </cell>
        </row>
        <row r="851">
          <cell r="B851">
            <v>42447.708333333336</v>
          </cell>
          <cell r="D851">
            <v>34.67</v>
          </cell>
        </row>
        <row r="852">
          <cell r="B852">
            <v>42447.729166666664</v>
          </cell>
          <cell r="D852">
            <v>42.08</v>
          </cell>
        </row>
        <row r="853">
          <cell r="B853">
            <v>42447.75</v>
          </cell>
          <cell r="D853">
            <v>33.869999999999997</v>
          </cell>
        </row>
        <row r="854">
          <cell r="B854">
            <v>42447.770833333336</v>
          </cell>
          <cell r="D854">
            <v>35.520000000000003</v>
          </cell>
        </row>
        <row r="855">
          <cell r="B855">
            <v>42447.791666666664</v>
          </cell>
          <cell r="D855">
            <v>40.64</v>
          </cell>
        </row>
        <row r="856">
          <cell r="B856">
            <v>42447.8125</v>
          </cell>
          <cell r="D856">
            <v>38.28</v>
          </cell>
        </row>
        <row r="857">
          <cell r="B857">
            <v>42447.833333333336</v>
          </cell>
          <cell r="D857">
            <v>42.98</v>
          </cell>
        </row>
        <row r="858">
          <cell r="B858">
            <v>42447.854166666664</v>
          </cell>
          <cell r="D858">
            <v>39.049999999999997</v>
          </cell>
        </row>
        <row r="859">
          <cell r="B859">
            <v>42447.875</v>
          </cell>
          <cell r="D859">
            <v>36.67</v>
          </cell>
        </row>
        <row r="860">
          <cell r="B860">
            <v>42447.895833333336</v>
          </cell>
          <cell r="D860">
            <v>35.06</v>
          </cell>
        </row>
        <row r="861">
          <cell r="B861">
            <v>42447.916666666664</v>
          </cell>
          <cell r="D861">
            <v>33.92</v>
          </cell>
        </row>
        <row r="862">
          <cell r="B862">
            <v>42447.9375</v>
          </cell>
          <cell r="D862">
            <v>64.180000000000007</v>
          </cell>
        </row>
        <row r="863">
          <cell r="B863">
            <v>42447.958333333336</v>
          </cell>
          <cell r="D863">
            <v>150.44</v>
          </cell>
        </row>
        <row r="864">
          <cell r="B864">
            <v>42447.979166666664</v>
          </cell>
          <cell r="D864">
            <v>47.47</v>
          </cell>
        </row>
        <row r="865">
          <cell r="B865">
            <v>42448</v>
          </cell>
          <cell r="D865">
            <v>40.99</v>
          </cell>
        </row>
        <row r="866">
          <cell r="B866">
            <v>42448.020833333336</v>
          </cell>
          <cell r="D866">
            <v>44.01</v>
          </cell>
        </row>
        <row r="867">
          <cell r="B867">
            <v>42448.041666666664</v>
          </cell>
          <cell r="D867">
            <v>56.41</v>
          </cell>
        </row>
        <row r="868">
          <cell r="B868">
            <v>42448.0625</v>
          </cell>
          <cell r="D868">
            <v>47.77</v>
          </cell>
        </row>
        <row r="869">
          <cell r="B869">
            <v>42448.083333333336</v>
          </cell>
          <cell r="D869">
            <v>52.65</v>
          </cell>
        </row>
        <row r="870">
          <cell r="B870">
            <v>42448.104166666664</v>
          </cell>
          <cell r="D870">
            <v>49.74</v>
          </cell>
        </row>
        <row r="871">
          <cell r="B871">
            <v>42448.125</v>
          </cell>
          <cell r="D871">
            <v>51.86</v>
          </cell>
        </row>
        <row r="872">
          <cell r="B872">
            <v>42448.145833333336</v>
          </cell>
          <cell r="D872">
            <v>53.66</v>
          </cell>
        </row>
        <row r="873">
          <cell r="B873">
            <v>42448.166666666664</v>
          </cell>
          <cell r="D873">
            <v>55.61</v>
          </cell>
        </row>
        <row r="874">
          <cell r="B874">
            <v>42448.1875</v>
          </cell>
          <cell r="D874">
            <v>54.7</v>
          </cell>
        </row>
        <row r="875">
          <cell r="B875">
            <v>42448.208333333336</v>
          </cell>
          <cell r="D875">
            <v>53.97</v>
          </cell>
        </row>
        <row r="876">
          <cell r="B876">
            <v>42448.229166666664</v>
          </cell>
          <cell r="D876">
            <v>58.57</v>
          </cell>
        </row>
        <row r="877">
          <cell r="B877">
            <v>42448.25</v>
          </cell>
          <cell r="D877">
            <v>63.77</v>
          </cell>
        </row>
        <row r="878">
          <cell r="B878">
            <v>42448.270833333336</v>
          </cell>
          <cell r="D878">
            <v>48.18</v>
          </cell>
        </row>
        <row r="879">
          <cell r="B879">
            <v>42448.291666666664</v>
          </cell>
          <cell r="D879">
            <v>77.62</v>
          </cell>
        </row>
        <row r="880">
          <cell r="B880">
            <v>42448.3125</v>
          </cell>
          <cell r="D880">
            <v>81</v>
          </cell>
        </row>
        <row r="881">
          <cell r="B881">
            <v>42448.333333333336</v>
          </cell>
          <cell r="D881">
            <v>55.25</v>
          </cell>
        </row>
        <row r="882">
          <cell r="B882">
            <v>42448.354166666664</v>
          </cell>
          <cell r="D882">
            <v>61.78</v>
          </cell>
        </row>
        <row r="883">
          <cell r="B883">
            <v>42448.375</v>
          </cell>
          <cell r="D883">
            <v>53.67</v>
          </cell>
        </row>
        <row r="884">
          <cell r="B884">
            <v>42448.395833333336</v>
          </cell>
          <cell r="D884">
            <v>50.83</v>
          </cell>
        </row>
        <row r="885">
          <cell r="B885">
            <v>42448.416666666664</v>
          </cell>
          <cell r="D885">
            <v>47.24</v>
          </cell>
        </row>
        <row r="886">
          <cell r="B886">
            <v>42448.4375</v>
          </cell>
          <cell r="D886">
            <v>45.07</v>
          </cell>
        </row>
        <row r="887">
          <cell r="B887">
            <v>42448.458333333336</v>
          </cell>
          <cell r="D887">
            <v>43.49</v>
          </cell>
        </row>
        <row r="888">
          <cell r="B888">
            <v>42448.479166666664</v>
          </cell>
          <cell r="D888">
            <v>42.13</v>
          </cell>
        </row>
        <row r="889">
          <cell r="B889">
            <v>42448.5</v>
          </cell>
          <cell r="D889">
            <v>41.91</v>
          </cell>
        </row>
        <row r="890">
          <cell r="B890">
            <v>42448.520833333336</v>
          </cell>
          <cell r="D890">
            <v>44.43</v>
          </cell>
        </row>
        <row r="891">
          <cell r="B891">
            <v>42448.541666666664</v>
          </cell>
          <cell r="D891">
            <v>42.36</v>
          </cell>
        </row>
        <row r="892">
          <cell r="B892">
            <v>42448.5625</v>
          </cell>
          <cell r="D892">
            <v>43.17</v>
          </cell>
        </row>
        <row r="893">
          <cell r="B893">
            <v>42448.583333333336</v>
          </cell>
          <cell r="D893">
            <v>44.12</v>
          </cell>
        </row>
        <row r="894">
          <cell r="B894">
            <v>42448.604166666664</v>
          </cell>
          <cell r="D894">
            <v>44.48</v>
          </cell>
        </row>
        <row r="895">
          <cell r="B895">
            <v>42448.625</v>
          </cell>
          <cell r="D895">
            <v>44.66</v>
          </cell>
        </row>
        <row r="896">
          <cell r="B896">
            <v>42448.645833333336</v>
          </cell>
          <cell r="D896">
            <v>46.07</v>
          </cell>
        </row>
        <row r="897">
          <cell r="B897">
            <v>42448.666666666664</v>
          </cell>
          <cell r="D897">
            <v>43.34</v>
          </cell>
        </row>
        <row r="898">
          <cell r="B898">
            <v>42448.6875</v>
          </cell>
          <cell r="D898">
            <v>46.01</v>
          </cell>
        </row>
        <row r="899">
          <cell r="B899">
            <v>42448.708333333336</v>
          </cell>
          <cell r="D899">
            <v>46.59</v>
          </cell>
        </row>
        <row r="900">
          <cell r="B900">
            <v>42448.729166666664</v>
          </cell>
          <cell r="D900">
            <v>46.67</v>
          </cell>
        </row>
        <row r="901">
          <cell r="B901">
            <v>42448.75</v>
          </cell>
          <cell r="D901">
            <v>48.95</v>
          </cell>
        </row>
        <row r="902">
          <cell r="B902">
            <v>42448.770833333336</v>
          </cell>
          <cell r="D902">
            <v>51.8</v>
          </cell>
        </row>
        <row r="903">
          <cell r="B903">
            <v>42448.791666666664</v>
          </cell>
          <cell r="D903">
            <v>68.36</v>
          </cell>
        </row>
        <row r="904">
          <cell r="B904">
            <v>42448.8125</v>
          </cell>
          <cell r="D904">
            <v>46.61</v>
          </cell>
        </row>
        <row r="905">
          <cell r="B905">
            <v>42448.833333333336</v>
          </cell>
          <cell r="D905">
            <v>54.3</v>
          </cell>
        </row>
        <row r="906">
          <cell r="B906">
            <v>42448.854166666664</v>
          </cell>
          <cell r="D906">
            <v>56.27</v>
          </cell>
        </row>
        <row r="907">
          <cell r="B907">
            <v>42448.875</v>
          </cell>
          <cell r="D907">
            <v>46.94</v>
          </cell>
        </row>
        <row r="908">
          <cell r="B908">
            <v>42448.895833333336</v>
          </cell>
          <cell r="D908">
            <v>46.99</v>
          </cell>
        </row>
        <row r="909">
          <cell r="B909">
            <v>42448.916666666664</v>
          </cell>
          <cell r="D909">
            <v>43.8</v>
          </cell>
        </row>
        <row r="910">
          <cell r="B910">
            <v>42448.9375</v>
          </cell>
          <cell r="D910">
            <v>48.27</v>
          </cell>
        </row>
        <row r="911">
          <cell r="B911">
            <v>42448.958333333336</v>
          </cell>
          <cell r="D911">
            <v>47.99</v>
          </cell>
        </row>
        <row r="912">
          <cell r="B912">
            <v>42448.979166666664</v>
          </cell>
          <cell r="D912">
            <v>44.09</v>
          </cell>
        </row>
        <row r="913">
          <cell r="B913">
            <v>42449</v>
          </cell>
          <cell r="D913">
            <v>41.34</v>
          </cell>
        </row>
        <row r="914">
          <cell r="B914">
            <v>42449.020833333336</v>
          </cell>
          <cell r="D914">
            <v>46.77</v>
          </cell>
        </row>
        <row r="915">
          <cell r="B915">
            <v>42449.041666666664</v>
          </cell>
          <cell r="D915">
            <v>49.47</v>
          </cell>
        </row>
        <row r="916">
          <cell r="B916">
            <v>42449.0625</v>
          </cell>
          <cell r="D916">
            <v>37.5</v>
          </cell>
        </row>
        <row r="917">
          <cell r="B917">
            <v>42449.083333333336</v>
          </cell>
          <cell r="D917">
            <v>46.78</v>
          </cell>
        </row>
        <row r="918">
          <cell r="B918">
            <v>42449.104166666664</v>
          </cell>
          <cell r="D918">
            <v>41.32</v>
          </cell>
        </row>
        <row r="919">
          <cell r="B919">
            <v>42449.125</v>
          </cell>
          <cell r="D919">
            <v>38.369999999999997</v>
          </cell>
        </row>
        <row r="920">
          <cell r="B920">
            <v>42449.145833333336</v>
          </cell>
          <cell r="D920">
            <v>37.44</v>
          </cell>
        </row>
        <row r="921">
          <cell r="B921">
            <v>42449.166666666664</v>
          </cell>
          <cell r="D921">
            <v>39.17</v>
          </cell>
        </row>
        <row r="922">
          <cell r="B922">
            <v>42449.1875</v>
          </cell>
          <cell r="D922">
            <v>53.5</v>
          </cell>
        </row>
        <row r="923">
          <cell r="B923">
            <v>42449.208333333336</v>
          </cell>
          <cell r="D923">
            <v>54.74</v>
          </cell>
        </row>
        <row r="924">
          <cell r="B924">
            <v>42449.229166666664</v>
          </cell>
          <cell r="D924">
            <v>49.26</v>
          </cell>
        </row>
        <row r="925">
          <cell r="B925">
            <v>42449.25</v>
          </cell>
          <cell r="D925">
            <v>42.02</v>
          </cell>
        </row>
        <row r="926">
          <cell r="B926">
            <v>42449.270833333336</v>
          </cell>
          <cell r="D926">
            <v>40.5</v>
          </cell>
        </row>
        <row r="927">
          <cell r="B927">
            <v>42449.291666666664</v>
          </cell>
          <cell r="D927">
            <v>56.64</v>
          </cell>
        </row>
        <row r="928">
          <cell r="B928">
            <v>42449.3125</v>
          </cell>
          <cell r="D928">
            <v>90.69</v>
          </cell>
        </row>
        <row r="929">
          <cell r="B929">
            <v>42449.333333333336</v>
          </cell>
          <cell r="D929">
            <v>74.64</v>
          </cell>
        </row>
        <row r="930">
          <cell r="B930">
            <v>42449.354166666664</v>
          </cell>
          <cell r="D930">
            <v>73.709999999999994</v>
          </cell>
        </row>
        <row r="931">
          <cell r="B931">
            <v>42449.375</v>
          </cell>
          <cell r="D931">
            <v>42.16</v>
          </cell>
        </row>
        <row r="932">
          <cell r="B932">
            <v>42449.395833333336</v>
          </cell>
          <cell r="D932">
            <v>51.1</v>
          </cell>
        </row>
        <row r="933">
          <cell r="B933">
            <v>42449.416666666664</v>
          </cell>
          <cell r="D933">
            <v>47.37</v>
          </cell>
        </row>
        <row r="934">
          <cell r="B934">
            <v>42449.4375</v>
          </cell>
          <cell r="D934">
            <v>72.19</v>
          </cell>
        </row>
        <row r="935">
          <cell r="B935">
            <v>42449.458333333336</v>
          </cell>
          <cell r="D935">
            <v>65.44</v>
          </cell>
        </row>
        <row r="936">
          <cell r="B936">
            <v>42449.479166666664</v>
          </cell>
          <cell r="D936">
            <v>43.56</v>
          </cell>
        </row>
        <row r="937">
          <cell r="B937">
            <v>42449.5</v>
          </cell>
          <cell r="D937">
            <v>55.12</v>
          </cell>
        </row>
        <row r="938">
          <cell r="B938">
            <v>42449.520833333336</v>
          </cell>
          <cell r="D938">
            <v>49.69</v>
          </cell>
        </row>
        <row r="939">
          <cell r="B939">
            <v>42449.541666666664</v>
          </cell>
          <cell r="D939">
            <v>45.95</v>
          </cell>
        </row>
        <row r="940">
          <cell r="B940">
            <v>42449.5625</v>
          </cell>
          <cell r="D940">
            <v>55.25</v>
          </cell>
        </row>
        <row r="941">
          <cell r="B941">
            <v>42449.583333333336</v>
          </cell>
          <cell r="D941">
            <v>54.59</v>
          </cell>
        </row>
        <row r="942">
          <cell r="B942">
            <v>42449.604166666664</v>
          </cell>
          <cell r="D942">
            <v>47.35</v>
          </cell>
        </row>
        <row r="943">
          <cell r="B943">
            <v>42449.625</v>
          </cell>
          <cell r="D943">
            <v>60.54</v>
          </cell>
        </row>
        <row r="944">
          <cell r="B944">
            <v>42449.645833333336</v>
          </cell>
          <cell r="D944">
            <v>47.68</v>
          </cell>
        </row>
        <row r="945">
          <cell r="B945">
            <v>42449.666666666664</v>
          </cell>
          <cell r="D945">
            <v>45.23</v>
          </cell>
        </row>
        <row r="946">
          <cell r="B946">
            <v>42449.6875</v>
          </cell>
          <cell r="D946">
            <v>63.52</v>
          </cell>
        </row>
        <row r="947">
          <cell r="B947">
            <v>42449.708333333336</v>
          </cell>
          <cell r="D947">
            <v>76.400000000000006</v>
          </cell>
        </row>
        <row r="948">
          <cell r="B948">
            <v>42449.729166666664</v>
          </cell>
          <cell r="D948">
            <v>63.75</v>
          </cell>
        </row>
        <row r="949">
          <cell r="B949">
            <v>42449.75</v>
          </cell>
          <cell r="D949">
            <v>93.19</v>
          </cell>
        </row>
        <row r="950">
          <cell r="B950">
            <v>42449.770833333336</v>
          </cell>
          <cell r="D950">
            <v>56.95</v>
          </cell>
        </row>
        <row r="951">
          <cell r="B951">
            <v>42449.791666666664</v>
          </cell>
          <cell r="D951">
            <v>44.86</v>
          </cell>
        </row>
        <row r="952">
          <cell r="B952">
            <v>42449.8125</v>
          </cell>
          <cell r="D952">
            <v>36.6</v>
          </cell>
        </row>
        <row r="953">
          <cell r="B953">
            <v>42449.833333333336</v>
          </cell>
          <cell r="D953">
            <v>35.86</v>
          </cell>
        </row>
        <row r="954">
          <cell r="B954">
            <v>42449.854166666664</v>
          </cell>
          <cell r="D954">
            <v>34.03</v>
          </cell>
        </row>
        <row r="955">
          <cell r="B955">
            <v>42449.875</v>
          </cell>
          <cell r="D955">
            <v>34.14</v>
          </cell>
        </row>
        <row r="956">
          <cell r="B956">
            <v>42449.895833333336</v>
          </cell>
          <cell r="D956">
            <v>34.01</v>
          </cell>
        </row>
        <row r="957">
          <cell r="B957">
            <v>42449.916666666664</v>
          </cell>
          <cell r="D957">
            <v>34</v>
          </cell>
        </row>
        <row r="958">
          <cell r="B958">
            <v>42449.9375</v>
          </cell>
          <cell r="D958">
            <v>34.659999999999997</v>
          </cell>
        </row>
        <row r="959">
          <cell r="B959">
            <v>42449.958333333336</v>
          </cell>
          <cell r="D959">
            <v>36.01</v>
          </cell>
        </row>
        <row r="960">
          <cell r="B960">
            <v>42449.979166666664</v>
          </cell>
          <cell r="D960">
            <v>39.869999999999997</v>
          </cell>
        </row>
        <row r="961">
          <cell r="B961">
            <v>42450</v>
          </cell>
          <cell r="D961">
            <v>40.729999999999997</v>
          </cell>
        </row>
        <row r="962">
          <cell r="B962">
            <v>42450.020833333336</v>
          </cell>
          <cell r="D962">
            <v>34.270000000000003</v>
          </cell>
        </row>
        <row r="963">
          <cell r="B963">
            <v>42450.041666666664</v>
          </cell>
          <cell r="D963">
            <v>34.020000000000003</v>
          </cell>
        </row>
        <row r="964">
          <cell r="B964">
            <v>42450.0625</v>
          </cell>
          <cell r="D964">
            <v>34.020000000000003</v>
          </cell>
        </row>
        <row r="965">
          <cell r="B965">
            <v>42450.083333333336</v>
          </cell>
          <cell r="D965">
            <v>35.700000000000003</v>
          </cell>
        </row>
        <row r="966">
          <cell r="B966">
            <v>42450.104166666664</v>
          </cell>
          <cell r="D966">
            <v>35.119999999999997</v>
          </cell>
        </row>
        <row r="967">
          <cell r="B967">
            <v>42450.125</v>
          </cell>
          <cell r="D967">
            <v>34.06</v>
          </cell>
        </row>
        <row r="968">
          <cell r="B968">
            <v>42450.145833333336</v>
          </cell>
          <cell r="D968">
            <v>34.94</v>
          </cell>
        </row>
        <row r="969">
          <cell r="B969">
            <v>42450.166666666664</v>
          </cell>
          <cell r="D969">
            <v>40.549999999999997</v>
          </cell>
        </row>
        <row r="970">
          <cell r="B970">
            <v>42450.1875</v>
          </cell>
          <cell r="D970">
            <v>33.83</v>
          </cell>
        </row>
        <row r="971">
          <cell r="B971">
            <v>42450.208333333336</v>
          </cell>
          <cell r="D971">
            <v>43.03</v>
          </cell>
        </row>
        <row r="972">
          <cell r="B972">
            <v>42450.229166666664</v>
          </cell>
          <cell r="D972">
            <v>123.99</v>
          </cell>
        </row>
        <row r="973">
          <cell r="B973">
            <v>42450.25</v>
          </cell>
          <cell r="D973">
            <v>99.58</v>
          </cell>
        </row>
        <row r="974">
          <cell r="B974">
            <v>42450.270833333336</v>
          </cell>
          <cell r="D974">
            <v>212.44</v>
          </cell>
        </row>
        <row r="975">
          <cell r="B975">
            <v>42450.291666666664</v>
          </cell>
          <cell r="D975">
            <v>83.09</v>
          </cell>
        </row>
        <row r="976">
          <cell r="B976">
            <v>42450.3125</v>
          </cell>
          <cell r="D976">
            <v>47.59</v>
          </cell>
        </row>
        <row r="977">
          <cell r="B977">
            <v>42450.333333333336</v>
          </cell>
          <cell r="D977">
            <v>49.09</v>
          </cell>
        </row>
        <row r="978">
          <cell r="B978">
            <v>42450.354166666664</v>
          </cell>
          <cell r="D978">
            <v>52.05</v>
          </cell>
        </row>
        <row r="979">
          <cell r="B979">
            <v>42450.375</v>
          </cell>
          <cell r="D979">
            <v>46.99</v>
          </cell>
        </row>
        <row r="980">
          <cell r="B980">
            <v>42450.395833333336</v>
          </cell>
          <cell r="D980">
            <v>49.14</v>
          </cell>
        </row>
        <row r="981">
          <cell r="B981">
            <v>42450.416666666664</v>
          </cell>
          <cell r="D981">
            <v>50.25</v>
          </cell>
        </row>
        <row r="982">
          <cell r="B982">
            <v>42450.4375</v>
          </cell>
          <cell r="D982">
            <v>45.22</v>
          </cell>
        </row>
        <row r="983">
          <cell r="B983">
            <v>42450.458333333336</v>
          </cell>
          <cell r="D983">
            <v>47.23</v>
          </cell>
        </row>
        <row r="984">
          <cell r="B984">
            <v>42450.479166666664</v>
          </cell>
          <cell r="D984">
            <v>44.53</v>
          </cell>
        </row>
        <row r="985">
          <cell r="B985">
            <v>42450.5</v>
          </cell>
          <cell r="D985">
            <v>42.67</v>
          </cell>
        </row>
        <row r="986">
          <cell r="B986">
            <v>42450.520833333336</v>
          </cell>
          <cell r="D986">
            <v>42.89</v>
          </cell>
        </row>
        <row r="987">
          <cell r="B987">
            <v>42450.541666666664</v>
          </cell>
          <cell r="D987">
            <v>43.9</v>
          </cell>
        </row>
        <row r="988">
          <cell r="B988">
            <v>42450.5625</v>
          </cell>
          <cell r="D988">
            <v>44.97</v>
          </cell>
        </row>
        <row r="989">
          <cell r="B989">
            <v>42450.583333333336</v>
          </cell>
          <cell r="D989">
            <v>43.48</v>
          </cell>
        </row>
        <row r="990">
          <cell r="B990">
            <v>42450.604166666664</v>
          </cell>
          <cell r="D990">
            <v>42.91</v>
          </cell>
        </row>
        <row r="991">
          <cell r="B991">
            <v>42450.625</v>
          </cell>
          <cell r="D991">
            <v>46.88</v>
          </cell>
        </row>
        <row r="992">
          <cell r="B992">
            <v>42450.645833333336</v>
          </cell>
          <cell r="D992">
            <v>42.12</v>
          </cell>
        </row>
        <row r="993">
          <cell r="B993">
            <v>42450.666666666664</v>
          </cell>
          <cell r="D993">
            <v>47.83</v>
          </cell>
        </row>
        <row r="994">
          <cell r="B994">
            <v>42450.6875</v>
          </cell>
          <cell r="D994">
            <v>38.76</v>
          </cell>
        </row>
        <row r="995">
          <cell r="B995">
            <v>42450.708333333336</v>
          </cell>
          <cell r="D995">
            <v>51.1</v>
          </cell>
        </row>
        <row r="996">
          <cell r="B996">
            <v>42450.729166666664</v>
          </cell>
          <cell r="D996">
            <v>44.65</v>
          </cell>
        </row>
        <row r="997">
          <cell r="B997">
            <v>42450.75</v>
          </cell>
          <cell r="D997">
            <v>54.92</v>
          </cell>
        </row>
        <row r="998">
          <cell r="B998">
            <v>42450.770833333336</v>
          </cell>
          <cell r="D998">
            <v>51.83</v>
          </cell>
        </row>
        <row r="999">
          <cell r="B999">
            <v>42450.791666666664</v>
          </cell>
          <cell r="D999">
            <v>119.97</v>
          </cell>
        </row>
        <row r="1000">
          <cell r="B1000">
            <v>42450.8125</v>
          </cell>
          <cell r="D1000">
            <v>43.5</v>
          </cell>
        </row>
        <row r="1001">
          <cell r="B1001">
            <v>42450.833333333336</v>
          </cell>
          <cell r="D1001">
            <v>42.33</v>
          </cell>
        </row>
        <row r="1002">
          <cell r="B1002">
            <v>42450.854166666664</v>
          </cell>
          <cell r="D1002">
            <v>38.799999999999997</v>
          </cell>
        </row>
        <row r="1003">
          <cell r="B1003">
            <v>42450.875</v>
          </cell>
          <cell r="D1003">
            <v>37.270000000000003</v>
          </cell>
        </row>
        <row r="1004">
          <cell r="B1004">
            <v>42450.895833333336</v>
          </cell>
          <cell r="D1004">
            <v>34.64</v>
          </cell>
        </row>
        <row r="1005">
          <cell r="B1005">
            <v>42450.916666666664</v>
          </cell>
          <cell r="D1005">
            <v>34.31</v>
          </cell>
        </row>
        <row r="1006">
          <cell r="B1006">
            <v>42450.9375</v>
          </cell>
          <cell r="D1006">
            <v>57.62</v>
          </cell>
        </row>
        <row r="1007">
          <cell r="B1007">
            <v>42450.958333333336</v>
          </cell>
          <cell r="D1007">
            <v>48.18</v>
          </cell>
        </row>
        <row r="1008">
          <cell r="B1008">
            <v>42450.979166666664</v>
          </cell>
          <cell r="D1008">
            <v>53.2</v>
          </cell>
        </row>
        <row r="1009">
          <cell r="B1009">
            <v>42451</v>
          </cell>
          <cell r="D1009">
            <v>48.67</v>
          </cell>
        </row>
        <row r="1010">
          <cell r="B1010">
            <v>42451.020833333336</v>
          </cell>
          <cell r="D1010">
            <v>48.35</v>
          </cell>
        </row>
        <row r="1011">
          <cell r="B1011">
            <v>42451.041666666664</v>
          </cell>
          <cell r="D1011">
            <v>48.32</v>
          </cell>
        </row>
        <row r="1012">
          <cell r="B1012">
            <v>42451.0625</v>
          </cell>
          <cell r="D1012">
            <v>45.3</v>
          </cell>
        </row>
        <row r="1013">
          <cell r="B1013">
            <v>42451.083333333336</v>
          </cell>
          <cell r="D1013">
            <v>40.909999999999997</v>
          </cell>
        </row>
        <row r="1014">
          <cell r="B1014">
            <v>42451.104166666664</v>
          </cell>
          <cell r="D1014">
            <v>37.75</v>
          </cell>
        </row>
        <row r="1015">
          <cell r="B1015">
            <v>42451.125</v>
          </cell>
          <cell r="D1015">
            <v>33.99</v>
          </cell>
        </row>
        <row r="1016">
          <cell r="B1016">
            <v>42451.145833333336</v>
          </cell>
          <cell r="D1016">
            <v>34.01</v>
          </cell>
        </row>
        <row r="1017">
          <cell r="B1017">
            <v>42451.166666666664</v>
          </cell>
          <cell r="D1017">
            <v>34.130000000000003</v>
          </cell>
        </row>
        <row r="1018">
          <cell r="B1018">
            <v>42451.1875</v>
          </cell>
          <cell r="D1018">
            <v>47.78</v>
          </cell>
        </row>
        <row r="1019">
          <cell r="B1019">
            <v>42451.208333333336</v>
          </cell>
          <cell r="D1019">
            <v>59.21</v>
          </cell>
        </row>
        <row r="1020">
          <cell r="B1020">
            <v>42451.229166666664</v>
          </cell>
          <cell r="D1020">
            <v>58.99</v>
          </cell>
        </row>
        <row r="1021">
          <cell r="B1021">
            <v>42451.25</v>
          </cell>
          <cell r="D1021">
            <v>56.48</v>
          </cell>
        </row>
        <row r="1022">
          <cell r="B1022">
            <v>42451.270833333336</v>
          </cell>
          <cell r="D1022">
            <v>52.1</v>
          </cell>
        </row>
        <row r="1023">
          <cell r="B1023">
            <v>42451.291666666664</v>
          </cell>
          <cell r="D1023">
            <v>155.4</v>
          </cell>
        </row>
        <row r="1024">
          <cell r="B1024">
            <v>42451.3125</v>
          </cell>
          <cell r="D1024">
            <v>43.63</v>
          </cell>
        </row>
        <row r="1025">
          <cell r="B1025">
            <v>42451.333333333336</v>
          </cell>
          <cell r="D1025">
            <v>37.82</v>
          </cell>
        </row>
        <row r="1026">
          <cell r="B1026">
            <v>42451.354166666664</v>
          </cell>
          <cell r="D1026">
            <v>38.82</v>
          </cell>
        </row>
        <row r="1027">
          <cell r="B1027">
            <v>42451.375</v>
          </cell>
          <cell r="D1027">
            <v>36.369999999999997</v>
          </cell>
        </row>
        <row r="1028">
          <cell r="B1028">
            <v>42451.395833333336</v>
          </cell>
          <cell r="D1028">
            <v>44.14</v>
          </cell>
        </row>
        <row r="1029">
          <cell r="B1029">
            <v>42451.416666666664</v>
          </cell>
          <cell r="D1029">
            <v>36.6</v>
          </cell>
        </row>
        <row r="1030">
          <cell r="B1030">
            <v>42451.4375</v>
          </cell>
          <cell r="D1030">
            <v>46.7</v>
          </cell>
        </row>
        <row r="1031">
          <cell r="B1031">
            <v>42451.458333333336</v>
          </cell>
          <cell r="D1031">
            <v>68.64</v>
          </cell>
        </row>
        <row r="1032">
          <cell r="B1032">
            <v>42451.479166666664</v>
          </cell>
          <cell r="D1032">
            <v>55.42</v>
          </cell>
        </row>
        <row r="1033">
          <cell r="B1033">
            <v>42451.5</v>
          </cell>
          <cell r="D1033">
            <v>53.97</v>
          </cell>
        </row>
        <row r="1034">
          <cell r="B1034">
            <v>42451.520833333336</v>
          </cell>
          <cell r="D1034">
            <v>66.09</v>
          </cell>
        </row>
        <row r="1035">
          <cell r="B1035">
            <v>42451.541666666664</v>
          </cell>
          <cell r="D1035">
            <v>49.28</v>
          </cell>
        </row>
        <row r="1036">
          <cell r="B1036">
            <v>42451.5625</v>
          </cell>
          <cell r="D1036">
            <v>49.78</v>
          </cell>
        </row>
        <row r="1037">
          <cell r="B1037">
            <v>42451.583333333336</v>
          </cell>
          <cell r="D1037">
            <v>57.3</v>
          </cell>
        </row>
        <row r="1038">
          <cell r="B1038">
            <v>42451.604166666664</v>
          </cell>
          <cell r="D1038">
            <v>53.2</v>
          </cell>
        </row>
        <row r="1039">
          <cell r="B1039">
            <v>42451.625</v>
          </cell>
          <cell r="D1039">
            <v>55.96</v>
          </cell>
        </row>
        <row r="1040">
          <cell r="B1040">
            <v>42451.645833333336</v>
          </cell>
          <cell r="D1040">
            <v>89.59</v>
          </cell>
        </row>
        <row r="1041">
          <cell r="B1041">
            <v>42451.666666666664</v>
          </cell>
          <cell r="D1041">
            <v>65.489999999999995</v>
          </cell>
        </row>
        <row r="1042">
          <cell r="B1042">
            <v>42451.6875</v>
          </cell>
          <cell r="D1042">
            <v>53.1</v>
          </cell>
        </row>
        <row r="1043">
          <cell r="B1043">
            <v>42451.708333333336</v>
          </cell>
          <cell r="D1043">
            <v>85.1</v>
          </cell>
        </row>
        <row r="1044">
          <cell r="B1044">
            <v>42451.729166666664</v>
          </cell>
          <cell r="D1044">
            <v>76.47</v>
          </cell>
        </row>
        <row r="1045">
          <cell r="B1045">
            <v>42451.75</v>
          </cell>
          <cell r="D1045">
            <v>69.42</v>
          </cell>
        </row>
        <row r="1046">
          <cell r="B1046">
            <v>42451.770833333336</v>
          </cell>
          <cell r="D1046">
            <v>61.92</v>
          </cell>
        </row>
        <row r="1047">
          <cell r="B1047">
            <v>42451.791666666664</v>
          </cell>
          <cell r="D1047">
            <v>208.96</v>
          </cell>
        </row>
        <row r="1048">
          <cell r="B1048">
            <v>42451.8125</v>
          </cell>
          <cell r="D1048">
            <v>49.3</v>
          </cell>
        </row>
        <row r="1049">
          <cell r="B1049">
            <v>42451.833333333336</v>
          </cell>
          <cell r="D1049">
            <v>42.64</v>
          </cell>
        </row>
        <row r="1050">
          <cell r="B1050">
            <v>42451.854166666664</v>
          </cell>
          <cell r="D1050">
            <v>68.209999999999994</v>
          </cell>
        </row>
        <row r="1051">
          <cell r="B1051">
            <v>42451.875</v>
          </cell>
          <cell r="D1051">
            <v>51.79</v>
          </cell>
        </row>
        <row r="1052">
          <cell r="B1052">
            <v>42451.895833333336</v>
          </cell>
          <cell r="D1052">
            <v>34.71</v>
          </cell>
        </row>
        <row r="1053">
          <cell r="B1053">
            <v>42451.916666666664</v>
          </cell>
          <cell r="D1053">
            <v>34.07</v>
          </cell>
        </row>
        <row r="1054">
          <cell r="B1054">
            <v>42451.9375</v>
          </cell>
          <cell r="D1054">
            <v>68.25</v>
          </cell>
        </row>
        <row r="1055">
          <cell r="B1055">
            <v>42451.958333333336</v>
          </cell>
          <cell r="D1055">
            <v>36.9</v>
          </cell>
        </row>
        <row r="1056">
          <cell r="B1056">
            <v>42451.979166666664</v>
          </cell>
          <cell r="D1056">
            <v>55.37</v>
          </cell>
        </row>
        <row r="1057">
          <cell r="B1057">
            <v>42452</v>
          </cell>
          <cell r="D1057">
            <v>61.06</v>
          </cell>
        </row>
        <row r="1058">
          <cell r="B1058">
            <v>42452.020833333336</v>
          </cell>
          <cell r="D1058">
            <v>38.06</v>
          </cell>
        </row>
        <row r="1059">
          <cell r="B1059">
            <v>42452.041666666664</v>
          </cell>
          <cell r="D1059">
            <v>35.4</v>
          </cell>
        </row>
        <row r="1060">
          <cell r="B1060">
            <v>42452.0625</v>
          </cell>
          <cell r="D1060">
            <v>34.81</v>
          </cell>
        </row>
        <row r="1061">
          <cell r="B1061">
            <v>42452.083333333336</v>
          </cell>
          <cell r="D1061">
            <v>38.44</v>
          </cell>
        </row>
        <row r="1062">
          <cell r="B1062">
            <v>42452.104166666664</v>
          </cell>
          <cell r="D1062">
            <v>34.85</v>
          </cell>
        </row>
        <row r="1063">
          <cell r="B1063">
            <v>42452.125</v>
          </cell>
          <cell r="D1063">
            <v>29.84</v>
          </cell>
        </row>
        <row r="1064">
          <cell r="B1064">
            <v>42452.145833333336</v>
          </cell>
          <cell r="D1064">
            <v>33.99</v>
          </cell>
        </row>
        <row r="1065">
          <cell r="B1065">
            <v>42452.166666666664</v>
          </cell>
          <cell r="D1065">
            <v>33.56</v>
          </cell>
        </row>
        <row r="1066">
          <cell r="B1066">
            <v>42452.1875</v>
          </cell>
          <cell r="D1066">
            <v>32.74</v>
          </cell>
        </row>
        <row r="1067">
          <cell r="B1067">
            <v>42452.208333333336</v>
          </cell>
          <cell r="D1067">
            <v>36.130000000000003</v>
          </cell>
        </row>
        <row r="1068">
          <cell r="B1068">
            <v>42452.229166666664</v>
          </cell>
          <cell r="D1068">
            <v>39.130000000000003</v>
          </cell>
        </row>
        <row r="1069">
          <cell r="B1069">
            <v>42452.25</v>
          </cell>
          <cell r="D1069">
            <v>42</v>
          </cell>
        </row>
        <row r="1070">
          <cell r="B1070">
            <v>42452.270833333336</v>
          </cell>
          <cell r="D1070">
            <v>37.590000000000003</v>
          </cell>
        </row>
        <row r="1071">
          <cell r="B1071">
            <v>42452.291666666664</v>
          </cell>
          <cell r="D1071">
            <v>75.98</v>
          </cell>
        </row>
        <row r="1072">
          <cell r="B1072">
            <v>42452.3125</v>
          </cell>
          <cell r="D1072">
            <v>34.380000000000003</v>
          </cell>
        </row>
        <row r="1073">
          <cell r="B1073">
            <v>42452.333333333336</v>
          </cell>
          <cell r="D1073">
            <v>34.590000000000003</v>
          </cell>
        </row>
        <row r="1074">
          <cell r="B1074">
            <v>42452.354166666664</v>
          </cell>
          <cell r="D1074">
            <v>34.11</v>
          </cell>
        </row>
        <row r="1075">
          <cell r="B1075">
            <v>42452.375</v>
          </cell>
          <cell r="D1075">
            <v>34.049999999999997</v>
          </cell>
        </row>
        <row r="1076">
          <cell r="B1076">
            <v>42452.395833333336</v>
          </cell>
          <cell r="D1076">
            <v>34.03</v>
          </cell>
        </row>
        <row r="1077">
          <cell r="B1077">
            <v>42452.416666666664</v>
          </cell>
          <cell r="D1077">
            <v>38.65</v>
          </cell>
        </row>
        <row r="1078">
          <cell r="B1078">
            <v>42452.4375</v>
          </cell>
          <cell r="D1078">
            <v>34.29</v>
          </cell>
        </row>
        <row r="1079">
          <cell r="B1079">
            <v>42452.458333333336</v>
          </cell>
          <cell r="D1079">
            <v>35.9</v>
          </cell>
        </row>
        <row r="1080">
          <cell r="B1080">
            <v>42452.479166666664</v>
          </cell>
          <cell r="D1080">
            <v>40.17</v>
          </cell>
        </row>
        <row r="1081">
          <cell r="B1081">
            <v>42452.5</v>
          </cell>
          <cell r="D1081">
            <v>36.840000000000003</v>
          </cell>
        </row>
        <row r="1082">
          <cell r="B1082">
            <v>42452.520833333336</v>
          </cell>
          <cell r="D1082">
            <v>39.299999999999997</v>
          </cell>
        </row>
        <row r="1083">
          <cell r="B1083">
            <v>42452.541666666664</v>
          </cell>
          <cell r="D1083">
            <v>42.36</v>
          </cell>
        </row>
        <row r="1084">
          <cell r="B1084">
            <v>42452.5625</v>
          </cell>
          <cell r="D1084">
            <v>40</v>
          </cell>
        </row>
        <row r="1085">
          <cell r="B1085">
            <v>42452.583333333336</v>
          </cell>
          <cell r="D1085">
            <v>47.07</v>
          </cell>
        </row>
        <row r="1086">
          <cell r="B1086">
            <v>42452.604166666664</v>
          </cell>
          <cell r="D1086">
            <v>48.52</v>
          </cell>
        </row>
        <row r="1087">
          <cell r="B1087">
            <v>42452.625</v>
          </cell>
          <cell r="D1087">
            <v>44.96</v>
          </cell>
        </row>
        <row r="1088">
          <cell r="B1088">
            <v>42452.645833333336</v>
          </cell>
          <cell r="D1088">
            <v>41.02</v>
          </cell>
        </row>
        <row r="1089">
          <cell r="B1089">
            <v>42452.666666666664</v>
          </cell>
          <cell r="D1089">
            <v>39.43</v>
          </cell>
        </row>
        <row r="1090">
          <cell r="B1090">
            <v>42452.6875</v>
          </cell>
          <cell r="D1090">
            <v>44.24</v>
          </cell>
        </row>
        <row r="1091">
          <cell r="B1091">
            <v>42452.708333333336</v>
          </cell>
          <cell r="D1091">
            <v>43.96</v>
          </cell>
        </row>
        <row r="1092">
          <cell r="B1092">
            <v>42452.729166666664</v>
          </cell>
          <cell r="D1092">
            <v>40.96</v>
          </cell>
        </row>
        <row r="1093">
          <cell r="B1093">
            <v>42452.75</v>
          </cell>
          <cell r="D1093">
            <v>42.17</v>
          </cell>
        </row>
        <row r="1094">
          <cell r="B1094">
            <v>42452.770833333336</v>
          </cell>
          <cell r="D1094">
            <v>48.11</v>
          </cell>
        </row>
        <row r="1095">
          <cell r="B1095">
            <v>42452.791666666664</v>
          </cell>
          <cell r="D1095">
            <v>63.16</v>
          </cell>
        </row>
        <row r="1096">
          <cell r="B1096">
            <v>42452.8125</v>
          </cell>
          <cell r="D1096">
            <v>53.87</v>
          </cell>
        </row>
        <row r="1097">
          <cell r="B1097">
            <v>42452.833333333336</v>
          </cell>
          <cell r="D1097">
            <v>56.72</v>
          </cell>
        </row>
        <row r="1098">
          <cell r="B1098">
            <v>42452.854166666664</v>
          </cell>
          <cell r="D1098">
            <v>55.54</v>
          </cell>
        </row>
        <row r="1099">
          <cell r="B1099">
            <v>42452.875</v>
          </cell>
          <cell r="D1099">
            <v>46.09</v>
          </cell>
        </row>
        <row r="1100">
          <cell r="B1100">
            <v>42452.895833333336</v>
          </cell>
          <cell r="D1100">
            <v>39.729999999999997</v>
          </cell>
        </row>
        <row r="1101">
          <cell r="B1101">
            <v>42452.916666666664</v>
          </cell>
          <cell r="D1101">
            <v>34.71</v>
          </cell>
        </row>
        <row r="1102">
          <cell r="B1102">
            <v>42452.9375</v>
          </cell>
          <cell r="D1102">
            <v>83.52</v>
          </cell>
        </row>
        <row r="1103">
          <cell r="B1103">
            <v>42452.958333333336</v>
          </cell>
          <cell r="D1103">
            <v>58.09</v>
          </cell>
        </row>
        <row r="1104">
          <cell r="B1104">
            <v>42452.979166666664</v>
          </cell>
          <cell r="D1104">
            <v>44.84</v>
          </cell>
        </row>
        <row r="1105">
          <cell r="B1105">
            <v>42453</v>
          </cell>
          <cell r="D1105">
            <v>48.38</v>
          </cell>
        </row>
        <row r="1106">
          <cell r="B1106">
            <v>42453.020833333336</v>
          </cell>
          <cell r="D1106">
            <v>45.28</v>
          </cell>
        </row>
        <row r="1107">
          <cell r="B1107">
            <v>42453.041666666664</v>
          </cell>
          <cell r="D1107">
            <v>40.94</v>
          </cell>
        </row>
        <row r="1108">
          <cell r="B1108">
            <v>42453.0625</v>
          </cell>
          <cell r="D1108">
            <v>32.76</v>
          </cell>
        </row>
        <row r="1109">
          <cell r="B1109">
            <v>42453.083333333336</v>
          </cell>
          <cell r="D1109">
            <v>35.65</v>
          </cell>
        </row>
        <row r="1110">
          <cell r="B1110">
            <v>42453.104166666664</v>
          </cell>
          <cell r="D1110">
            <v>34.020000000000003</v>
          </cell>
        </row>
        <row r="1111">
          <cell r="B1111">
            <v>42453.125</v>
          </cell>
          <cell r="D1111">
            <v>36.090000000000003</v>
          </cell>
        </row>
        <row r="1112">
          <cell r="B1112">
            <v>42453.145833333336</v>
          </cell>
          <cell r="D1112">
            <v>34.020000000000003</v>
          </cell>
        </row>
        <row r="1113">
          <cell r="B1113">
            <v>42453.166666666664</v>
          </cell>
          <cell r="D1113">
            <v>33.51</v>
          </cell>
        </row>
        <row r="1114">
          <cell r="B1114">
            <v>42453.1875</v>
          </cell>
          <cell r="D1114">
            <v>46.28</v>
          </cell>
        </row>
        <row r="1115">
          <cell r="B1115">
            <v>42453.208333333336</v>
          </cell>
          <cell r="D1115">
            <v>48.24</v>
          </cell>
        </row>
        <row r="1116">
          <cell r="B1116">
            <v>42453.229166666664</v>
          </cell>
          <cell r="D1116">
            <v>50.97</v>
          </cell>
        </row>
        <row r="1117">
          <cell r="B1117">
            <v>42453.25</v>
          </cell>
          <cell r="D1117">
            <v>87.98</v>
          </cell>
        </row>
        <row r="1118">
          <cell r="B1118">
            <v>42453.270833333336</v>
          </cell>
          <cell r="D1118">
            <v>33.770000000000003</v>
          </cell>
        </row>
        <row r="1119">
          <cell r="B1119">
            <v>42453.291666666664</v>
          </cell>
          <cell r="D1119">
            <v>69.98</v>
          </cell>
        </row>
        <row r="1120">
          <cell r="B1120">
            <v>42453.3125</v>
          </cell>
          <cell r="D1120">
            <v>40.049999999999997</v>
          </cell>
        </row>
        <row r="1121">
          <cell r="B1121">
            <v>42453.333333333336</v>
          </cell>
          <cell r="D1121">
            <v>45.32</v>
          </cell>
        </row>
        <row r="1122">
          <cell r="B1122">
            <v>42453.354166666664</v>
          </cell>
          <cell r="D1122">
            <v>44.62</v>
          </cell>
        </row>
        <row r="1123">
          <cell r="B1123">
            <v>42453.375</v>
          </cell>
          <cell r="D1123">
            <v>39.69</v>
          </cell>
        </row>
        <row r="1124">
          <cell r="B1124">
            <v>42453.395833333336</v>
          </cell>
          <cell r="D1124">
            <v>41.93</v>
          </cell>
        </row>
        <row r="1125">
          <cell r="B1125">
            <v>42453.416666666664</v>
          </cell>
          <cell r="D1125">
            <v>48.87</v>
          </cell>
        </row>
        <row r="1126">
          <cell r="B1126">
            <v>42453.4375</v>
          </cell>
          <cell r="D1126">
            <v>46.59</v>
          </cell>
        </row>
        <row r="1127">
          <cell r="B1127">
            <v>42453.458333333336</v>
          </cell>
          <cell r="D1127">
            <v>46.84</v>
          </cell>
        </row>
        <row r="1128">
          <cell r="B1128">
            <v>42453.479166666664</v>
          </cell>
          <cell r="D1128">
            <v>51.25</v>
          </cell>
        </row>
        <row r="1129">
          <cell r="B1129">
            <v>42453.5</v>
          </cell>
          <cell r="D1129">
            <v>48.53</v>
          </cell>
        </row>
        <row r="1130">
          <cell r="B1130">
            <v>42453.520833333336</v>
          </cell>
          <cell r="D1130">
            <v>47.5</v>
          </cell>
        </row>
        <row r="1131">
          <cell r="B1131">
            <v>42453.541666666664</v>
          </cell>
          <cell r="D1131">
            <v>44.94</v>
          </cell>
        </row>
        <row r="1132">
          <cell r="B1132">
            <v>42453.5625</v>
          </cell>
          <cell r="D1132">
            <v>46.91</v>
          </cell>
        </row>
        <row r="1133">
          <cell r="B1133">
            <v>42453.583333333336</v>
          </cell>
          <cell r="D1133">
            <v>47.08</v>
          </cell>
        </row>
        <row r="1134">
          <cell r="B1134">
            <v>42453.604166666664</v>
          </cell>
          <cell r="D1134">
            <v>46.03</v>
          </cell>
        </row>
        <row r="1135">
          <cell r="B1135">
            <v>42453.625</v>
          </cell>
          <cell r="D1135">
            <v>47.51</v>
          </cell>
        </row>
        <row r="1136">
          <cell r="B1136">
            <v>42453.645833333336</v>
          </cell>
          <cell r="D1136">
            <v>48.03</v>
          </cell>
        </row>
        <row r="1137">
          <cell r="B1137">
            <v>42453.666666666664</v>
          </cell>
          <cell r="D1137">
            <v>39.78</v>
          </cell>
        </row>
        <row r="1138">
          <cell r="B1138">
            <v>42453.6875</v>
          </cell>
          <cell r="D1138">
            <v>38</v>
          </cell>
        </row>
        <row r="1139">
          <cell r="B1139">
            <v>42453.708333333336</v>
          </cell>
          <cell r="D1139">
            <v>38.1</v>
          </cell>
        </row>
        <row r="1140">
          <cell r="B1140">
            <v>42453.729166666664</v>
          </cell>
          <cell r="D1140">
            <v>35.47</v>
          </cell>
        </row>
        <row r="1141">
          <cell r="B1141">
            <v>42453.75</v>
          </cell>
          <cell r="D1141">
            <v>34.92</v>
          </cell>
        </row>
        <row r="1142">
          <cell r="B1142">
            <v>42453.770833333336</v>
          </cell>
          <cell r="D1142">
            <v>35.369999999999997</v>
          </cell>
        </row>
        <row r="1143">
          <cell r="B1143">
            <v>42453.791666666664</v>
          </cell>
          <cell r="D1143">
            <v>44.63</v>
          </cell>
        </row>
        <row r="1144">
          <cell r="B1144">
            <v>42453.8125</v>
          </cell>
          <cell r="D1144">
            <v>39.729999999999997</v>
          </cell>
        </row>
        <row r="1145">
          <cell r="B1145">
            <v>42453.833333333336</v>
          </cell>
          <cell r="D1145">
            <v>41.96</v>
          </cell>
        </row>
        <row r="1146">
          <cell r="B1146">
            <v>42453.854166666664</v>
          </cell>
          <cell r="D1146">
            <v>37.200000000000003</v>
          </cell>
        </row>
        <row r="1147">
          <cell r="B1147">
            <v>42453.875</v>
          </cell>
          <cell r="D1147">
            <v>34.340000000000003</v>
          </cell>
        </row>
        <row r="1148">
          <cell r="B1148">
            <v>42453.895833333336</v>
          </cell>
          <cell r="D1148">
            <v>35.840000000000003</v>
          </cell>
        </row>
        <row r="1149">
          <cell r="B1149">
            <v>42453.916666666664</v>
          </cell>
          <cell r="D1149">
            <v>34.200000000000003</v>
          </cell>
        </row>
        <row r="1150">
          <cell r="B1150">
            <v>42453.9375</v>
          </cell>
          <cell r="D1150">
            <v>38.229999999999997</v>
          </cell>
        </row>
        <row r="1151">
          <cell r="B1151">
            <v>42453.958333333336</v>
          </cell>
          <cell r="D1151">
            <v>38.86</v>
          </cell>
        </row>
        <row r="1152">
          <cell r="B1152">
            <v>42453.979166666664</v>
          </cell>
          <cell r="D1152">
            <v>36.19</v>
          </cell>
        </row>
        <row r="1153">
          <cell r="B1153">
            <v>42454</v>
          </cell>
          <cell r="D1153">
            <v>33.130000000000003</v>
          </cell>
        </row>
        <row r="1154">
          <cell r="B1154">
            <v>42454.020833333336</v>
          </cell>
          <cell r="D1154">
            <v>34.130000000000003</v>
          </cell>
        </row>
        <row r="1155">
          <cell r="B1155">
            <v>42454.041666666664</v>
          </cell>
          <cell r="D1155">
            <v>33.020000000000003</v>
          </cell>
        </row>
        <row r="1156">
          <cell r="B1156">
            <v>42454.0625</v>
          </cell>
          <cell r="D1156">
            <v>33.53</v>
          </cell>
        </row>
        <row r="1157">
          <cell r="B1157">
            <v>42454.083333333336</v>
          </cell>
          <cell r="D1157">
            <v>31.75</v>
          </cell>
        </row>
        <row r="1158">
          <cell r="B1158">
            <v>42454.104166666664</v>
          </cell>
          <cell r="D1158">
            <v>30.83</v>
          </cell>
        </row>
        <row r="1159">
          <cell r="B1159">
            <v>42454.125</v>
          </cell>
          <cell r="D1159">
            <v>30.06</v>
          </cell>
        </row>
        <row r="1160">
          <cell r="B1160">
            <v>42454.145833333336</v>
          </cell>
          <cell r="D1160">
            <v>28.19</v>
          </cell>
        </row>
        <row r="1161">
          <cell r="B1161">
            <v>42454.166666666664</v>
          </cell>
          <cell r="D1161">
            <v>29.32</v>
          </cell>
        </row>
        <row r="1162">
          <cell r="B1162">
            <v>42454.1875</v>
          </cell>
          <cell r="D1162">
            <v>29.7</v>
          </cell>
        </row>
        <row r="1163">
          <cell r="B1163">
            <v>42454.208333333336</v>
          </cell>
          <cell r="D1163">
            <v>26.18</v>
          </cell>
        </row>
        <row r="1164">
          <cell r="B1164">
            <v>42454.229166666664</v>
          </cell>
          <cell r="D1164">
            <v>22.62</v>
          </cell>
        </row>
        <row r="1165">
          <cell r="B1165">
            <v>42454.25</v>
          </cell>
          <cell r="D1165">
            <v>24.46</v>
          </cell>
        </row>
        <row r="1166">
          <cell r="B1166">
            <v>42454.270833333336</v>
          </cell>
          <cell r="D1166">
            <v>27.02</v>
          </cell>
        </row>
        <row r="1167">
          <cell r="B1167">
            <v>42454.291666666664</v>
          </cell>
          <cell r="D1167">
            <v>30.47</v>
          </cell>
        </row>
        <row r="1168">
          <cell r="B1168">
            <v>42454.3125</v>
          </cell>
          <cell r="D1168">
            <v>31.36</v>
          </cell>
        </row>
        <row r="1169">
          <cell r="B1169">
            <v>42454.333333333336</v>
          </cell>
          <cell r="D1169">
            <v>31.51</v>
          </cell>
        </row>
        <row r="1170">
          <cell r="B1170">
            <v>42454.354166666664</v>
          </cell>
          <cell r="D1170">
            <v>36.24</v>
          </cell>
        </row>
        <row r="1171">
          <cell r="B1171">
            <v>42454.375</v>
          </cell>
          <cell r="D1171">
            <v>32.79</v>
          </cell>
        </row>
        <row r="1172">
          <cell r="B1172">
            <v>42454.395833333336</v>
          </cell>
          <cell r="D1172">
            <v>33</v>
          </cell>
        </row>
        <row r="1173">
          <cell r="B1173">
            <v>42454.416666666664</v>
          </cell>
          <cell r="D1173">
            <v>31.25</v>
          </cell>
        </row>
        <row r="1174">
          <cell r="B1174">
            <v>42454.4375</v>
          </cell>
          <cell r="D1174">
            <v>31.23</v>
          </cell>
        </row>
        <row r="1175">
          <cell r="B1175">
            <v>42454.458333333336</v>
          </cell>
          <cell r="D1175">
            <v>31.45</v>
          </cell>
        </row>
        <row r="1176">
          <cell r="B1176">
            <v>42454.479166666664</v>
          </cell>
          <cell r="D1176">
            <v>31.46</v>
          </cell>
        </row>
        <row r="1177">
          <cell r="B1177">
            <v>42454.5</v>
          </cell>
          <cell r="D1177">
            <v>31.01</v>
          </cell>
        </row>
        <row r="1178">
          <cell r="B1178">
            <v>42454.520833333336</v>
          </cell>
          <cell r="D1178">
            <v>31.76</v>
          </cell>
        </row>
        <row r="1179">
          <cell r="B1179">
            <v>42454.541666666664</v>
          </cell>
          <cell r="D1179">
            <v>34.14</v>
          </cell>
        </row>
        <row r="1180">
          <cell r="B1180">
            <v>42454.5625</v>
          </cell>
          <cell r="D1180">
            <v>32.200000000000003</v>
          </cell>
        </row>
        <row r="1181">
          <cell r="B1181">
            <v>42454.583333333336</v>
          </cell>
          <cell r="D1181">
            <v>32.24</v>
          </cell>
        </row>
        <row r="1182">
          <cell r="B1182">
            <v>42454.604166666664</v>
          </cell>
          <cell r="D1182">
            <v>30.58</v>
          </cell>
        </row>
        <row r="1183">
          <cell r="B1183">
            <v>42454.625</v>
          </cell>
          <cell r="D1183">
            <v>30.83</v>
          </cell>
        </row>
        <row r="1184">
          <cell r="B1184">
            <v>42454.645833333336</v>
          </cell>
          <cell r="D1184">
            <v>31.02</v>
          </cell>
        </row>
        <row r="1185">
          <cell r="B1185">
            <v>42454.666666666664</v>
          </cell>
          <cell r="D1185">
            <v>34.75</v>
          </cell>
        </row>
        <row r="1186">
          <cell r="B1186">
            <v>42454.6875</v>
          </cell>
          <cell r="D1186">
            <v>37.450000000000003</v>
          </cell>
        </row>
        <row r="1187">
          <cell r="B1187">
            <v>42454.708333333336</v>
          </cell>
          <cell r="D1187">
            <v>44.8</v>
          </cell>
        </row>
        <row r="1188">
          <cell r="B1188">
            <v>42454.729166666664</v>
          </cell>
          <cell r="D1188">
            <v>47.54</v>
          </cell>
        </row>
        <row r="1189">
          <cell r="B1189">
            <v>42454.75</v>
          </cell>
          <cell r="D1189">
            <v>41.34</v>
          </cell>
        </row>
        <row r="1190">
          <cell r="B1190">
            <v>42454.770833333336</v>
          </cell>
          <cell r="D1190">
            <v>55.23</v>
          </cell>
        </row>
        <row r="1191">
          <cell r="B1191">
            <v>42454.791666666664</v>
          </cell>
          <cell r="D1191">
            <v>61.45</v>
          </cell>
        </row>
        <row r="1192">
          <cell r="B1192">
            <v>42454.8125</v>
          </cell>
          <cell r="D1192">
            <v>58.71</v>
          </cell>
        </row>
        <row r="1193">
          <cell r="B1193">
            <v>42454.833333333336</v>
          </cell>
          <cell r="D1193">
            <v>38.729999999999997</v>
          </cell>
        </row>
        <row r="1194">
          <cell r="B1194">
            <v>42454.854166666664</v>
          </cell>
          <cell r="D1194">
            <v>38.39</v>
          </cell>
        </row>
        <row r="1195">
          <cell r="B1195">
            <v>42454.875</v>
          </cell>
          <cell r="D1195">
            <v>35.159999999999997</v>
          </cell>
        </row>
        <row r="1196">
          <cell r="B1196">
            <v>42454.895833333336</v>
          </cell>
          <cell r="D1196">
            <v>34.53</v>
          </cell>
        </row>
        <row r="1197">
          <cell r="B1197">
            <v>42454.916666666664</v>
          </cell>
          <cell r="D1197">
            <v>31.47</v>
          </cell>
        </row>
        <row r="1198">
          <cell r="B1198">
            <v>42454.9375</v>
          </cell>
          <cell r="D1198">
            <v>36.03</v>
          </cell>
        </row>
        <row r="1199">
          <cell r="B1199">
            <v>42454.958333333336</v>
          </cell>
          <cell r="D1199">
            <v>37.979999999999997</v>
          </cell>
        </row>
        <row r="1200">
          <cell r="B1200">
            <v>42454.979166666664</v>
          </cell>
          <cell r="D1200">
            <v>44.94</v>
          </cell>
        </row>
        <row r="1201">
          <cell r="B1201">
            <v>42455</v>
          </cell>
          <cell r="D1201">
            <v>35.549999999999997</v>
          </cell>
        </row>
        <row r="1202">
          <cell r="B1202">
            <v>42455.020833333336</v>
          </cell>
          <cell r="D1202">
            <v>31.91</v>
          </cell>
        </row>
        <row r="1203">
          <cell r="B1203">
            <v>42455.041666666664</v>
          </cell>
          <cell r="D1203">
            <v>34.479999999999997</v>
          </cell>
        </row>
        <row r="1204">
          <cell r="B1204">
            <v>42455.0625</v>
          </cell>
          <cell r="D1204">
            <v>31.03</v>
          </cell>
        </row>
        <row r="1205">
          <cell r="B1205">
            <v>42455.083333333336</v>
          </cell>
          <cell r="D1205">
            <v>32.14</v>
          </cell>
        </row>
        <row r="1206">
          <cell r="B1206">
            <v>42455.104166666664</v>
          </cell>
          <cell r="D1206">
            <v>31.03</v>
          </cell>
        </row>
        <row r="1207">
          <cell r="B1207">
            <v>42455.125</v>
          </cell>
          <cell r="D1207">
            <v>30.67</v>
          </cell>
        </row>
        <row r="1208">
          <cell r="B1208">
            <v>42455.145833333336</v>
          </cell>
          <cell r="D1208">
            <v>30.9</v>
          </cell>
        </row>
        <row r="1209">
          <cell r="B1209">
            <v>42455.166666666664</v>
          </cell>
          <cell r="D1209">
            <v>30.64</v>
          </cell>
        </row>
        <row r="1210">
          <cell r="B1210">
            <v>42455.1875</v>
          </cell>
          <cell r="D1210">
            <v>31.33</v>
          </cell>
        </row>
        <row r="1211">
          <cell r="B1211">
            <v>42455.208333333336</v>
          </cell>
          <cell r="D1211">
            <v>29.45</v>
          </cell>
        </row>
        <row r="1212">
          <cell r="B1212">
            <v>42455.229166666664</v>
          </cell>
          <cell r="D1212">
            <v>29.94</v>
          </cell>
        </row>
        <row r="1213">
          <cell r="B1213">
            <v>42455.25</v>
          </cell>
          <cell r="D1213">
            <v>29.6</v>
          </cell>
        </row>
        <row r="1214">
          <cell r="B1214">
            <v>42455.270833333336</v>
          </cell>
          <cell r="D1214">
            <v>30.78</v>
          </cell>
        </row>
        <row r="1215">
          <cell r="B1215">
            <v>42455.291666666664</v>
          </cell>
          <cell r="D1215">
            <v>31.66</v>
          </cell>
        </row>
        <row r="1216">
          <cell r="B1216">
            <v>42455.3125</v>
          </cell>
          <cell r="D1216">
            <v>34.68</v>
          </cell>
        </row>
        <row r="1217">
          <cell r="B1217">
            <v>42455.333333333336</v>
          </cell>
          <cell r="D1217">
            <v>36.56</v>
          </cell>
        </row>
        <row r="1218">
          <cell r="B1218">
            <v>42455.354166666664</v>
          </cell>
          <cell r="D1218">
            <v>43.35</v>
          </cell>
        </row>
        <row r="1219">
          <cell r="B1219">
            <v>42455.375</v>
          </cell>
          <cell r="D1219">
            <v>34.01</v>
          </cell>
        </row>
        <row r="1220">
          <cell r="B1220">
            <v>42455.395833333336</v>
          </cell>
          <cell r="D1220">
            <v>34.01</v>
          </cell>
        </row>
        <row r="1221">
          <cell r="B1221">
            <v>42455.416666666664</v>
          </cell>
          <cell r="D1221">
            <v>31.82</v>
          </cell>
        </row>
        <row r="1222">
          <cell r="B1222">
            <v>42455.4375</v>
          </cell>
          <cell r="D1222">
            <v>34.01</v>
          </cell>
        </row>
        <row r="1223">
          <cell r="B1223">
            <v>42455.458333333336</v>
          </cell>
          <cell r="D1223">
            <v>34.01</v>
          </cell>
        </row>
        <row r="1224">
          <cell r="B1224">
            <v>42455.479166666664</v>
          </cell>
          <cell r="D1224">
            <v>33.380000000000003</v>
          </cell>
        </row>
        <row r="1225">
          <cell r="B1225">
            <v>42455.5</v>
          </cell>
          <cell r="D1225">
            <v>33.72</v>
          </cell>
        </row>
        <row r="1226">
          <cell r="B1226">
            <v>42455.520833333336</v>
          </cell>
          <cell r="D1226">
            <v>33.049999999999997</v>
          </cell>
        </row>
        <row r="1227">
          <cell r="B1227">
            <v>42455.541666666664</v>
          </cell>
          <cell r="D1227">
            <v>31.45</v>
          </cell>
        </row>
        <row r="1228">
          <cell r="B1228">
            <v>42455.5625</v>
          </cell>
          <cell r="D1228">
            <v>31.57</v>
          </cell>
        </row>
        <row r="1229">
          <cell r="B1229">
            <v>42455.583333333336</v>
          </cell>
          <cell r="D1229">
            <v>33.869999999999997</v>
          </cell>
        </row>
        <row r="1230">
          <cell r="B1230">
            <v>42455.604166666664</v>
          </cell>
          <cell r="D1230">
            <v>33.590000000000003</v>
          </cell>
        </row>
        <row r="1231">
          <cell r="B1231">
            <v>42455.625</v>
          </cell>
          <cell r="D1231">
            <v>35.82</v>
          </cell>
        </row>
        <row r="1232">
          <cell r="B1232">
            <v>42455.645833333336</v>
          </cell>
          <cell r="D1232">
            <v>34.74</v>
          </cell>
        </row>
        <row r="1233">
          <cell r="B1233">
            <v>42455.666666666664</v>
          </cell>
          <cell r="D1233">
            <v>34.409999999999997</v>
          </cell>
        </row>
        <row r="1234">
          <cell r="B1234">
            <v>42455.6875</v>
          </cell>
          <cell r="D1234">
            <v>38.04</v>
          </cell>
        </row>
        <row r="1235">
          <cell r="B1235">
            <v>42455.708333333336</v>
          </cell>
          <cell r="D1235">
            <v>46</v>
          </cell>
        </row>
        <row r="1236">
          <cell r="B1236">
            <v>42455.729166666664</v>
          </cell>
          <cell r="D1236">
            <v>38.33</v>
          </cell>
        </row>
        <row r="1237">
          <cell r="B1237">
            <v>42455.75</v>
          </cell>
          <cell r="D1237">
            <v>37.78</v>
          </cell>
        </row>
        <row r="1238">
          <cell r="B1238">
            <v>42455.770833333336</v>
          </cell>
          <cell r="D1238">
            <v>38.85</v>
          </cell>
        </row>
        <row r="1239">
          <cell r="B1239">
            <v>42455.791666666664</v>
          </cell>
          <cell r="D1239">
            <v>46.22</v>
          </cell>
        </row>
        <row r="1240">
          <cell r="B1240">
            <v>42455.8125</v>
          </cell>
          <cell r="D1240">
            <v>34.729999999999997</v>
          </cell>
        </row>
        <row r="1241">
          <cell r="B1241">
            <v>42455.833333333336</v>
          </cell>
          <cell r="D1241">
            <v>34.19</v>
          </cell>
        </row>
        <row r="1242">
          <cell r="B1242">
            <v>42455.854166666664</v>
          </cell>
          <cell r="D1242">
            <v>34.04</v>
          </cell>
        </row>
        <row r="1243">
          <cell r="B1243">
            <v>42455.875</v>
          </cell>
          <cell r="D1243">
            <v>33.68</v>
          </cell>
        </row>
        <row r="1244">
          <cell r="B1244">
            <v>42455.895833333336</v>
          </cell>
          <cell r="D1244">
            <v>33.94</v>
          </cell>
        </row>
        <row r="1245">
          <cell r="B1245">
            <v>42455.916666666664</v>
          </cell>
          <cell r="D1245">
            <v>31.88</v>
          </cell>
        </row>
        <row r="1246">
          <cell r="B1246">
            <v>42455.9375</v>
          </cell>
          <cell r="D1246">
            <v>31.46</v>
          </cell>
        </row>
        <row r="1247">
          <cell r="B1247">
            <v>42455.958333333336</v>
          </cell>
          <cell r="D1247">
            <v>31.97</v>
          </cell>
        </row>
        <row r="1248">
          <cell r="B1248">
            <v>42455.979166666664</v>
          </cell>
          <cell r="D1248">
            <v>32.770000000000003</v>
          </cell>
        </row>
        <row r="1249">
          <cell r="B1249">
            <v>42456</v>
          </cell>
          <cell r="D1249">
            <v>32.159999999999997</v>
          </cell>
        </row>
        <row r="1250">
          <cell r="B1250">
            <v>42456.020833333336</v>
          </cell>
          <cell r="D1250">
            <v>31.8</v>
          </cell>
        </row>
        <row r="1251">
          <cell r="B1251">
            <v>42456.041666666664</v>
          </cell>
          <cell r="D1251">
            <v>31.15</v>
          </cell>
        </row>
        <row r="1252">
          <cell r="B1252">
            <v>42456.0625</v>
          </cell>
          <cell r="D1252">
            <v>30.86</v>
          </cell>
        </row>
        <row r="1253">
          <cell r="B1253">
            <v>42456.083333333336</v>
          </cell>
          <cell r="D1253">
            <v>30.72</v>
          </cell>
        </row>
        <row r="1254">
          <cell r="B1254">
            <v>42456.104166666664</v>
          </cell>
          <cell r="D1254">
            <v>29.67</v>
          </cell>
        </row>
        <row r="1255">
          <cell r="B1255">
            <v>42456.125</v>
          </cell>
          <cell r="D1255">
            <v>28.43</v>
          </cell>
        </row>
        <row r="1256">
          <cell r="B1256">
            <v>42456.145833333336</v>
          </cell>
          <cell r="D1256">
            <v>27.69</v>
          </cell>
        </row>
        <row r="1257">
          <cell r="B1257">
            <v>42456.166666666664</v>
          </cell>
          <cell r="D1257">
            <v>29.08</v>
          </cell>
        </row>
        <row r="1258">
          <cell r="B1258">
            <v>42456.1875</v>
          </cell>
          <cell r="D1258">
            <v>28.84</v>
          </cell>
        </row>
        <row r="1259">
          <cell r="B1259">
            <v>42456.208333333336</v>
          </cell>
          <cell r="D1259">
            <v>24.36</v>
          </cell>
        </row>
        <row r="1260">
          <cell r="B1260">
            <v>42456.229166666664</v>
          </cell>
          <cell r="D1260">
            <v>26.98</v>
          </cell>
        </row>
        <row r="1261">
          <cell r="B1261">
            <v>42456.25</v>
          </cell>
          <cell r="D1261">
            <v>20</v>
          </cell>
        </row>
        <row r="1262">
          <cell r="B1262">
            <v>42456.270833333336</v>
          </cell>
          <cell r="D1262">
            <v>24.2</v>
          </cell>
        </row>
        <row r="1263">
          <cell r="B1263">
            <v>42456.291666666664</v>
          </cell>
          <cell r="D1263">
            <v>30.66</v>
          </cell>
        </row>
        <row r="1264">
          <cell r="B1264">
            <v>42456.3125</v>
          </cell>
          <cell r="D1264">
            <v>31.36</v>
          </cell>
        </row>
        <row r="1265">
          <cell r="B1265">
            <v>42456.333333333336</v>
          </cell>
          <cell r="D1265">
            <v>31.53</v>
          </cell>
        </row>
        <row r="1266">
          <cell r="B1266">
            <v>42456.354166666664</v>
          </cell>
          <cell r="D1266">
            <v>31.08</v>
          </cell>
        </row>
        <row r="1267">
          <cell r="B1267">
            <v>42456.375</v>
          </cell>
          <cell r="D1267">
            <v>31.25</v>
          </cell>
        </row>
        <row r="1268">
          <cell r="B1268">
            <v>42456.395833333336</v>
          </cell>
          <cell r="D1268">
            <v>31.08</v>
          </cell>
        </row>
        <row r="1269">
          <cell r="B1269">
            <v>42456.416666666664</v>
          </cell>
          <cell r="D1269">
            <v>31.06</v>
          </cell>
        </row>
        <row r="1270">
          <cell r="B1270">
            <v>42456.4375</v>
          </cell>
          <cell r="D1270">
            <v>31.39</v>
          </cell>
        </row>
        <row r="1271">
          <cell r="B1271">
            <v>42456.458333333336</v>
          </cell>
          <cell r="D1271">
            <v>31.66</v>
          </cell>
        </row>
        <row r="1272">
          <cell r="B1272">
            <v>42456.479166666664</v>
          </cell>
          <cell r="D1272">
            <v>31.08</v>
          </cell>
        </row>
        <row r="1273">
          <cell r="B1273">
            <v>42456.5</v>
          </cell>
          <cell r="D1273">
            <v>31.03</v>
          </cell>
        </row>
        <row r="1274">
          <cell r="B1274">
            <v>42456.520833333336</v>
          </cell>
          <cell r="D1274">
            <v>31.02</v>
          </cell>
        </row>
        <row r="1275">
          <cell r="B1275">
            <v>42456.541666666664</v>
          </cell>
          <cell r="D1275">
            <v>30.98</v>
          </cell>
        </row>
        <row r="1276">
          <cell r="B1276">
            <v>42456.5625</v>
          </cell>
          <cell r="D1276">
            <v>31</v>
          </cell>
        </row>
        <row r="1277">
          <cell r="B1277">
            <v>42456.583333333336</v>
          </cell>
          <cell r="D1277">
            <v>30.86</v>
          </cell>
        </row>
        <row r="1278">
          <cell r="B1278">
            <v>42456.604166666664</v>
          </cell>
          <cell r="D1278">
            <v>31.49</v>
          </cell>
        </row>
        <row r="1279">
          <cell r="B1279">
            <v>42456.625</v>
          </cell>
          <cell r="D1279">
            <v>31.39</v>
          </cell>
        </row>
        <row r="1280">
          <cell r="B1280">
            <v>42456.645833333336</v>
          </cell>
          <cell r="D1280">
            <v>30.8</v>
          </cell>
        </row>
        <row r="1281">
          <cell r="B1281">
            <v>42456.666666666664</v>
          </cell>
          <cell r="D1281">
            <v>31.37</v>
          </cell>
        </row>
        <row r="1282">
          <cell r="B1282">
            <v>42456.6875</v>
          </cell>
          <cell r="D1282">
            <v>30.9</v>
          </cell>
        </row>
        <row r="1283">
          <cell r="B1283">
            <v>42456.708333333336</v>
          </cell>
          <cell r="D1283">
            <v>33.43</v>
          </cell>
        </row>
        <row r="1284">
          <cell r="B1284">
            <v>42456.729166666664</v>
          </cell>
          <cell r="D1284">
            <v>34.97</v>
          </cell>
        </row>
        <row r="1285">
          <cell r="B1285">
            <v>42456.75</v>
          </cell>
          <cell r="D1285">
            <v>33</v>
          </cell>
        </row>
        <row r="1286">
          <cell r="B1286">
            <v>42456.770833333336</v>
          </cell>
          <cell r="D1286">
            <v>34.76</v>
          </cell>
        </row>
        <row r="1287">
          <cell r="B1287">
            <v>42456.791666666664</v>
          </cell>
          <cell r="D1287">
            <v>35.93</v>
          </cell>
        </row>
        <row r="1288">
          <cell r="B1288">
            <v>42456.8125</v>
          </cell>
          <cell r="D1288">
            <v>32.33</v>
          </cell>
        </row>
        <row r="1289">
          <cell r="B1289">
            <v>42456.833333333336</v>
          </cell>
          <cell r="D1289">
            <v>31.14</v>
          </cell>
        </row>
        <row r="1290">
          <cell r="B1290">
            <v>42456.854166666664</v>
          </cell>
          <cell r="D1290">
            <v>31.88</v>
          </cell>
        </row>
        <row r="1291">
          <cell r="B1291">
            <v>42456.875</v>
          </cell>
          <cell r="D1291">
            <v>30.8</v>
          </cell>
        </row>
        <row r="1292">
          <cell r="B1292">
            <v>42456.895833333336</v>
          </cell>
          <cell r="D1292">
            <v>30.41</v>
          </cell>
        </row>
        <row r="1293">
          <cell r="B1293">
            <v>42456.916666666664</v>
          </cell>
          <cell r="D1293">
            <v>30.25</v>
          </cell>
        </row>
        <row r="1294">
          <cell r="B1294">
            <v>42456.9375</v>
          </cell>
          <cell r="D1294">
            <v>32.24</v>
          </cell>
        </row>
        <row r="1295">
          <cell r="B1295">
            <v>42456.958333333336</v>
          </cell>
          <cell r="D1295">
            <v>31.14</v>
          </cell>
        </row>
        <row r="1296">
          <cell r="B1296">
            <v>42456.979166666664</v>
          </cell>
          <cell r="D1296">
            <v>30.58</v>
          </cell>
        </row>
        <row r="1297">
          <cell r="B1297">
            <v>42457</v>
          </cell>
          <cell r="D1297">
            <v>30.17</v>
          </cell>
        </row>
        <row r="1298">
          <cell r="B1298">
            <v>42457.020833333336</v>
          </cell>
          <cell r="D1298">
            <v>30.49</v>
          </cell>
        </row>
        <row r="1299">
          <cell r="B1299">
            <v>42457.041666666664</v>
          </cell>
          <cell r="D1299">
            <v>29.93</v>
          </cell>
        </row>
        <row r="1300">
          <cell r="B1300">
            <v>42457.0625</v>
          </cell>
          <cell r="D1300">
            <v>28.79</v>
          </cell>
        </row>
        <row r="1301">
          <cell r="B1301">
            <v>42457.083333333336</v>
          </cell>
          <cell r="D1301">
            <v>30.08</v>
          </cell>
        </row>
        <row r="1302">
          <cell r="B1302">
            <v>42457.104166666664</v>
          </cell>
          <cell r="D1302">
            <v>30.05</v>
          </cell>
        </row>
        <row r="1303">
          <cell r="B1303">
            <v>42457.125</v>
          </cell>
          <cell r="D1303">
            <v>30.35</v>
          </cell>
        </row>
        <row r="1304">
          <cell r="B1304">
            <v>42457.145833333336</v>
          </cell>
          <cell r="D1304">
            <v>29.78</v>
          </cell>
        </row>
        <row r="1305">
          <cell r="B1305">
            <v>42457.166666666664</v>
          </cell>
          <cell r="D1305">
            <v>29.98</v>
          </cell>
        </row>
        <row r="1306">
          <cell r="B1306">
            <v>42457.1875</v>
          </cell>
          <cell r="D1306">
            <v>30.36</v>
          </cell>
        </row>
        <row r="1307">
          <cell r="B1307">
            <v>42457.208333333336</v>
          </cell>
          <cell r="D1307">
            <v>28.16</v>
          </cell>
        </row>
        <row r="1308">
          <cell r="B1308">
            <v>42457.229166666664</v>
          </cell>
          <cell r="D1308">
            <v>30.76</v>
          </cell>
        </row>
        <row r="1309">
          <cell r="B1309">
            <v>42457.25</v>
          </cell>
          <cell r="D1309">
            <v>31.34</v>
          </cell>
        </row>
        <row r="1310">
          <cell r="B1310">
            <v>42457.270833333336</v>
          </cell>
          <cell r="D1310">
            <v>31.02</v>
          </cell>
        </row>
        <row r="1311">
          <cell r="B1311">
            <v>42457.291666666664</v>
          </cell>
          <cell r="D1311">
            <v>31.5</v>
          </cell>
        </row>
        <row r="1312">
          <cell r="B1312">
            <v>42457.3125</v>
          </cell>
          <cell r="D1312">
            <v>31.26</v>
          </cell>
        </row>
        <row r="1313">
          <cell r="B1313">
            <v>42457.333333333336</v>
          </cell>
          <cell r="D1313">
            <v>32.08</v>
          </cell>
        </row>
        <row r="1314">
          <cell r="B1314">
            <v>42457.354166666664</v>
          </cell>
          <cell r="D1314">
            <v>31.9</v>
          </cell>
        </row>
        <row r="1315">
          <cell r="B1315">
            <v>42457.375</v>
          </cell>
          <cell r="D1315">
            <v>31.91</v>
          </cell>
        </row>
        <row r="1316">
          <cell r="B1316">
            <v>42457.395833333336</v>
          </cell>
          <cell r="D1316">
            <v>31.88</v>
          </cell>
        </row>
        <row r="1317">
          <cell r="B1317">
            <v>42457.416666666664</v>
          </cell>
          <cell r="D1317">
            <v>33.090000000000003</v>
          </cell>
        </row>
        <row r="1318">
          <cell r="B1318">
            <v>42457.4375</v>
          </cell>
          <cell r="D1318">
            <v>33.17</v>
          </cell>
        </row>
        <row r="1319">
          <cell r="B1319">
            <v>42457.458333333336</v>
          </cell>
          <cell r="D1319">
            <v>33.9</v>
          </cell>
        </row>
        <row r="1320">
          <cell r="B1320">
            <v>42457.479166666664</v>
          </cell>
          <cell r="D1320">
            <v>33.46</v>
          </cell>
        </row>
        <row r="1321">
          <cell r="B1321">
            <v>42457.5</v>
          </cell>
          <cell r="D1321">
            <v>34.26</v>
          </cell>
        </row>
        <row r="1322">
          <cell r="B1322">
            <v>42457.520833333336</v>
          </cell>
          <cell r="D1322">
            <v>33.28</v>
          </cell>
        </row>
        <row r="1323">
          <cell r="B1323">
            <v>42457.541666666664</v>
          </cell>
          <cell r="D1323">
            <v>32.770000000000003</v>
          </cell>
        </row>
        <row r="1324">
          <cell r="B1324">
            <v>42457.5625</v>
          </cell>
          <cell r="D1324">
            <v>31.25</v>
          </cell>
        </row>
        <row r="1325">
          <cell r="B1325">
            <v>42457.583333333336</v>
          </cell>
          <cell r="D1325">
            <v>31.54</v>
          </cell>
        </row>
        <row r="1326">
          <cell r="B1326">
            <v>42457.604166666664</v>
          </cell>
          <cell r="D1326">
            <v>34.44</v>
          </cell>
        </row>
        <row r="1327">
          <cell r="B1327">
            <v>42457.625</v>
          </cell>
          <cell r="D1327">
            <v>33.53</v>
          </cell>
        </row>
        <row r="1328">
          <cell r="B1328">
            <v>42457.645833333336</v>
          </cell>
          <cell r="D1328">
            <v>31.41</v>
          </cell>
        </row>
        <row r="1329">
          <cell r="B1329">
            <v>42457.666666666664</v>
          </cell>
          <cell r="D1329">
            <v>31.91</v>
          </cell>
        </row>
        <row r="1330">
          <cell r="B1330">
            <v>42457.6875</v>
          </cell>
          <cell r="D1330">
            <v>34.700000000000003</v>
          </cell>
        </row>
        <row r="1331">
          <cell r="B1331">
            <v>42457.708333333336</v>
          </cell>
          <cell r="D1331">
            <v>42.23</v>
          </cell>
        </row>
        <row r="1332">
          <cell r="B1332">
            <v>42457.729166666664</v>
          </cell>
          <cell r="D1332">
            <v>41.2</v>
          </cell>
        </row>
        <row r="1333">
          <cell r="B1333">
            <v>42457.75</v>
          </cell>
          <cell r="D1333">
            <v>36.450000000000003</v>
          </cell>
        </row>
        <row r="1334">
          <cell r="B1334">
            <v>42457.770833333336</v>
          </cell>
          <cell r="D1334">
            <v>37.4</v>
          </cell>
        </row>
        <row r="1335">
          <cell r="B1335">
            <v>42457.791666666664</v>
          </cell>
          <cell r="D1335">
            <v>54.43</v>
          </cell>
        </row>
        <row r="1336">
          <cell r="B1336">
            <v>42457.8125</v>
          </cell>
          <cell r="D1336">
            <v>34.93</v>
          </cell>
        </row>
        <row r="1337">
          <cell r="B1337">
            <v>42457.833333333336</v>
          </cell>
          <cell r="D1337">
            <v>32.979999999999997</v>
          </cell>
        </row>
        <row r="1338">
          <cell r="B1338">
            <v>42457.854166666664</v>
          </cell>
          <cell r="D1338">
            <v>31.64</v>
          </cell>
        </row>
        <row r="1339">
          <cell r="B1339">
            <v>42457.875</v>
          </cell>
          <cell r="D1339">
            <v>30.49</v>
          </cell>
        </row>
        <row r="1340">
          <cell r="B1340">
            <v>42457.895833333336</v>
          </cell>
          <cell r="D1340">
            <v>30.84</v>
          </cell>
        </row>
        <row r="1341">
          <cell r="B1341">
            <v>42457.916666666664</v>
          </cell>
          <cell r="D1341">
            <v>30.31</v>
          </cell>
        </row>
        <row r="1342">
          <cell r="B1342">
            <v>42457.9375</v>
          </cell>
          <cell r="D1342">
            <v>32.369999999999997</v>
          </cell>
        </row>
        <row r="1343">
          <cell r="B1343">
            <v>42457.958333333336</v>
          </cell>
          <cell r="D1343">
            <v>30.64</v>
          </cell>
        </row>
        <row r="1344">
          <cell r="B1344">
            <v>42457.979166666664</v>
          </cell>
          <cell r="D1344">
            <v>30.84</v>
          </cell>
        </row>
        <row r="1345">
          <cell r="B1345">
            <v>42458</v>
          </cell>
          <cell r="D1345">
            <v>30.6</v>
          </cell>
        </row>
        <row r="1346">
          <cell r="B1346">
            <v>42458.020833333336</v>
          </cell>
          <cell r="D1346">
            <v>30.87</v>
          </cell>
        </row>
        <row r="1347">
          <cell r="B1347">
            <v>42458.041666666664</v>
          </cell>
          <cell r="D1347">
            <v>28.75</v>
          </cell>
        </row>
        <row r="1348">
          <cell r="B1348">
            <v>42458.0625</v>
          </cell>
          <cell r="D1348">
            <v>23.55</v>
          </cell>
        </row>
        <row r="1349">
          <cell r="B1349">
            <v>42458.083333333336</v>
          </cell>
          <cell r="D1349">
            <v>18.399999999999999</v>
          </cell>
        </row>
        <row r="1350">
          <cell r="B1350">
            <v>42458.104166666664</v>
          </cell>
          <cell r="D1350">
            <v>19.61</v>
          </cell>
        </row>
        <row r="1351">
          <cell r="B1351">
            <v>42458.125</v>
          </cell>
          <cell r="D1351">
            <v>14.16</v>
          </cell>
        </row>
        <row r="1352">
          <cell r="B1352">
            <v>42458.145833333336</v>
          </cell>
          <cell r="D1352">
            <v>15.03</v>
          </cell>
        </row>
        <row r="1353">
          <cell r="B1353">
            <v>42458.166666666664</v>
          </cell>
          <cell r="D1353">
            <v>21.06</v>
          </cell>
        </row>
        <row r="1354">
          <cell r="B1354">
            <v>42458.1875</v>
          </cell>
          <cell r="D1354">
            <v>27.89</v>
          </cell>
        </row>
        <row r="1355">
          <cell r="B1355">
            <v>42458.208333333336</v>
          </cell>
          <cell r="D1355">
            <v>27.24</v>
          </cell>
        </row>
        <row r="1356">
          <cell r="B1356">
            <v>42458.229166666664</v>
          </cell>
          <cell r="D1356">
            <v>30.93</v>
          </cell>
        </row>
        <row r="1357">
          <cell r="B1357">
            <v>42458.25</v>
          </cell>
          <cell r="D1357">
            <v>30.01</v>
          </cell>
        </row>
        <row r="1358">
          <cell r="B1358">
            <v>42458.270833333336</v>
          </cell>
          <cell r="D1358">
            <v>34.81</v>
          </cell>
        </row>
        <row r="1359">
          <cell r="B1359">
            <v>42458.291666666664</v>
          </cell>
          <cell r="D1359">
            <v>48.03</v>
          </cell>
        </row>
        <row r="1360">
          <cell r="B1360">
            <v>42458.3125</v>
          </cell>
          <cell r="D1360">
            <v>40.229999999999997</v>
          </cell>
        </row>
        <row r="1361">
          <cell r="B1361">
            <v>42458.333333333336</v>
          </cell>
          <cell r="D1361">
            <v>42.1</v>
          </cell>
        </row>
        <row r="1362">
          <cell r="B1362">
            <v>42458.354166666664</v>
          </cell>
          <cell r="D1362">
            <v>46.41</v>
          </cell>
        </row>
        <row r="1363">
          <cell r="B1363">
            <v>42458.375</v>
          </cell>
          <cell r="D1363">
            <v>43.9</v>
          </cell>
        </row>
        <row r="1364">
          <cell r="B1364">
            <v>42458.395833333336</v>
          </cell>
          <cell r="D1364">
            <v>39.799999999999997</v>
          </cell>
        </row>
        <row r="1365">
          <cell r="B1365">
            <v>42458.416666666664</v>
          </cell>
          <cell r="D1365">
            <v>43.2</v>
          </cell>
        </row>
        <row r="1366">
          <cell r="B1366">
            <v>42458.4375</v>
          </cell>
          <cell r="D1366">
            <v>37.450000000000003</v>
          </cell>
        </row>
        <row r="1367">
          <cell r="B1367">
            <v>42458.458333333336</v>
          </cell>
          <cell r="D1367">
            <v>39.39</v>
          </cell>
        </row>
        <row r="1368">
          <cell r="B1368">
            <v>42458.479166666664</v>
          </cell>
          <cell r="D1368">
            <v>39.270000000000003</v>
          </cell>
        </row>
        <row r="1369">
          <cell r="B1369">
            <v>42458.5</v>
          </cell>
          <cell r="D1369">
            <v>40.57</v>
          </cell>
        </row>
        <row r="1370">
          <cell r="B1370">
            <v>42458.520833333336</v>
          </cell>
          <cell r="D1370">
            <v>41.49</v>
          </cell>
        </row>
        <row r="1371">
          <cell r="B1371">
            <v>42458.541666666664</v>
          </cell>
          <cell r="D1371">
            <v>38.32</v>
          </cell>
        </row>
        <row r="1372">
          <cell r="B1372">
            <v>42458.5625</v>
          </cell>
          <cell r="D1372">
            <v>38.76</v>
          </cell>
        </row>
        <row r="1373">
          <cell r="B1373">
            <v>42458.583333333336</v>
          </cell>
          <cell r="D1373">
            <v>37.26</v>
          </cell>
        </row>
        <row r="1374">
          <cell r="B1374">
            <v>42458.604166666664</v>
          </cell>
          <cell r="D1374">
            <v>37.340000000000003</v>
          </cell>
        </row>
        <row r="1375">
          <cell r="B1375">
            <v>42458.625</v>
          </cell>
          <cell r="D1375">
            <v>34.85</v>
          </cell>
        </row>
        <row r="1376">
          <cell r="B1376">
            <v>42458.645833333336</v>
          </cell>
          <cell r="D1376">
            <v>36.14</v>
          </cell>
        </row>
        <row r="1377">
          <cell r="B1377">
            <v>42458.666666666664</v>
          </cell>
          <cell r="D1377">
            <v>38.43</v>
          </cell>
        </row>
        <row r="1378">
          <cell r="B1378">
            <v>42458.6875</v>
          </cell>
          <cell r="D1378">
            <v>41.63</v>
          </cell>
        </row>
        <row r="1379">
          <cell r="B1379">
            <v>42458.708333333336</v>
          </cell>
          <cell r="D1379">
            <v>38.6</v>
          </cell>
        </row>
        <row r="1380">
          <cell r="B1380">
            <v>42458.729166666664</v>
          </cell>
          <cell r="D1380">
            <v>34.39</v>
          </cell>
        </row>
        <row r="1381">
          <cell r="B1381">
            <v>42458.75</v>
          </cell>
          <cell r="D1381">
            <v>34.99</v>
          </cell>
        </row>
        <row r="1382">
          <cell r="B1382">
            <v>42458.770833333336</v>
          </cell>
          <cell r="D1382">
            <v>34.659999999999997</v>
          </cell>
        </row>
        <row r="1383">
          <cell r="B1383">
            <v>42458.791666666664</v>
          </cell>
          <cell r="D1383">
            <v>39.32</v>
          </cell>
        </row>
        <row r="1384">
          <cell r="B1384">
            <v>42458.8125</v>
          </cell>
          <cell r="D1384">
            <v>34.14</v>
          </cell>
        </row>
        <row r="1385">
          <cell r="B1385">
            <v>42458.833333333336</v>
          </cell>
          <cell r="D1385">
            <v>35.24</v>
          </cell>
        </row>
        <row r="1386">
          <cell r="B1386">
            <v>42458.854166666664</v>
          </cell>
          <cell r="D1386">
            <v>33.159999999999997</v>
          </cell>
        </row>
        <row r="1387">
          <cell r="B1387">
            <v>42458.875</v>
          </cell>
          <cell r="D1387">
            <v>30.58</v>
          </cell>
        </row>
        <row r="1388">
          <cell r="B1388">
            <v>42458.895833333336</v>
          </cell>
          <cell r="D1388">
            <v>30.12</v>
          </cell>
        </row>
        <row r="1389">
          <cell r="B1389">
            <v>42458.916666666664</v>
          </cell>
          <cell r="D1389">
            <v>28.57</v>
          </cell>
        </row>
        <row r="1390">
          <cell r="B1390">
            <v>42458.9375</v>
          </cell>
          <cell r="D1390">
            <v>31.01</v>
          </cell>
        </row>
        <row r="1391">
          <cell r="B1391">
            <v>42458.958333333336</v>
          </cell>
          <cell r="D1391">
            <v>29.56</v>
          </cell>
        </row>
        <row r="1392">
          <cell r="B1392">
            <v>42458.979166666664</v>
          </cell>
          <cell r="D1392">
            <v>29.17</v>
          </cell>
        </row>
        <row r="1393">
          <cell r="B1393">
            <v>42459</v>
          </cell>
          <cell r="D1393">
            <v>27.45</v>
          </cell>
        </row>
        <row r="1394">
          <cell r="B1394">
            <v>42459.020833333336</v>
          </cell>
          <cell r="D1394">
            <v>29.71</v>
          </cell>
        </row>
        <row r="1395">
          <cell r="B1395">
            <v>42459.041666666664</v>
          </cell>
          <cell r="D1395">
            <v>28.14</v>
          </cell>
        </row>
        <row r="1396">
          <cell r="B1396">
            <v>42459.0625</v>
          </cell>
          <cell r="D1396">
            <v>28.51</v>
          </cell>
        </row>
        <row r="1397">
          <cell r="B1397">
            <v>42459.083333333336</v>
          </cell>
          <cell r="D1397">
            <v>22.25</v>
          </cell>
        </row>
        <row r="1398">
          <cell r="B1398">
            <v>42459.104166666664</v>
          </cell>
          <cell r="D1398">
            <v>23.85</v>
          </cell>
        </row>
        <row r="1399">
          <cell r="B1399">
            <v>42459.125</v>
          </cell>
          <cell r="D1399">
            <v>21.54</v>
          </cell>
        </row>
        <row r="1400">
          <cell r="B1400">
            <v>42459.145833333336</v>
          </cell>
          <cell r="D1400">
            <v>26.01</v>
          </cell>
        </row>
        <row r="1401">
          <cell r="B1401">
            <v>42459.166666666664</v>
          </cell>
          <cell r="D1401">
            <v>26.03</v>
          </cell>
        </row>
        <row r="1402">
          <cell r="B1402">
            <v>42459.1875</v>
          </cell>
          <cell r="D1402">
            <v>27.87</v>
          </cell>
        </row>
        <row r="1403">
          <cell r="B1403">
            <v>42459.208333333336</v>
          </cell>
          <cell r="D1403">
            <v>30.99</v>
          </cell>
        </row>
        <row r="1404">
          <cell r="B1404">
            <v>42459.229166666664</v>
          </cell>
          <cell r="D1404">
            <v>40.35</v>
          </cell>
        </row>
        <row r="1405">
          <cell r="B1405">
            <v>42459.25</v>
          </cell>
          <cell r="D1405">
            <v>39.32</v>
          </cell>
        </row>
        <row r="1406">
          <cell r="B1406">
            <v>42459.270833333336</v>
          </cell>
          <cell r="D1406">
            <v>42.84</v>
          </cell>
        </row>
        <row r="1407">
          <cell r="B1407">
            <v>42459.291666666664</v>
          </cell>
          <cell r="D1407">
            <v>56.99</v>
          </cell>
        </row>
        <row r="1408">
          <cell r="B1408">
            <v>42459.3125</v>
          </cell>
          <cell r="D1408">
            <v>37.61</v>
          </cell>
        </row>
        <row r="1409">
          <cell r="B1409">
            <v>42459.333333333336</v>
          </cell>
          <cell r="D1409">
            <v>34.72</v>
          </cell>
        </row>
        <row r="1410">
          <cell r="B1410">
            <v>42459.354166666664</v>
          </cell>
          <cell r="D1410">
            <v>37.15</v>
          </cell>
        </row>
        <row r="1411">
          <cell r="B1411">
            <v>42459.375</v>
          </cell>
          <cell r="D1411">
            <v>34.29</v>
          </cell>
        </row>
        <row r="1412">
          <cell r="B1412">
            <v>42459.395833333336</v>
          </cell>
          <cell r="D1412">
            <v>32.72</v>
          </cell>
        </row>
        <row r="1413">
          <cell r="B1413">
            <v>42459.416666666664</v>
          </cell>
          <cell r="D1413">
            <v>34.93</v>
          </cell>
        </row>
        <row r="1414">
          <cell r="B1414">
            <v>42459.4375</v>
          </cell>
          <cell r="D1414">
            <v>33.92</v>
          </cell>
        </row>
        <row r="1415">
          <cell r="B1415">
            <v>42459.458333333336</v>
          </cell>
          <cell r="D1415">
            <v>34.020000000000003</v>
          </cell>
        </row>
        <row r="1416">
          <cell r="B1416">
            <v>42459.479166666664</v>
          </cell>
          <cell r="D1416">
            <v>34.07</v>
          </cell>
        </row>
        <row r="1417">
          <cell r="B1417">
            <v>42459.5</v>
          </cell>
          <cell r="D1417">
            <v>33.9</v>
          </cell>
        </row>
        <row r="1418">
          <cell r="B1418">
            <v>42459.520833333336</v>
          </cell>
          <cell r="D1418">
            <v>33.92</v>
          </cell>
        </row>
        <row r="1419">
          <cell r="B1419">
            <v>42459.541666666664</v>
          </cell>
          <cell r="D1419">
            <v>33.950000000000003</v>
          </cell>
        </row>
        <row r="1420">
          <cell r="B1420">
            <v>42459.5625</v>
          </cell>
          <cell r="D1420">
            <v>35.520000000000003</v>
          </cell>
        </row>
        <row r="1421">
          <cell r="B1421">
            <v>42459.583333333336</v>
          </cell>
          <cell r="D1421">
            <v>33.369999999999997</v>
          </cell>
        </row>
        <row r="1422">
          <cell r="B1422">
            <v>42459.604166666664</v>
          </cell>
          <cell r="D1422">
            <v>34.020000000000003</v>
          </cell>
        </row>
        <row r="1423">
          <cell r="B1423">
            <v>42459.625</v>
          </cell>
          <cell r="D1423">
            <v>33.79</v>
          </cell>
        </row>
        <row r="1424">
          <cell r="B1424">
            <v>42459.645833333336</v>
          </cell>
          <cell r="D1424">
            <v>31.81</v>
          </cell>
        </row>
        <row r="1425">
          <cell r="B1425">
            <v>42459.666666666664</v>
          </cell>
          <cell r="D1425">
            <v>31.31</v>
          </cell>
        </row>
        <row r="1426">
          <cell r="B1426">
            <v>42459.6875</v>
          </cell>
          <cell r="D1426">
            <v>31.44</v>
          </cell>
        </row>
        <row r="1427">
          <cell r="B1427">
            <v>42459.708333333336</v>
          </cell>
          <cell r="D1427">
            <v>31.47</v>
          </cell>
        </row>
        <row r="1428">
          <cell r="B1428">
            <v>42459.729166666664</v>
          </cell>
          <cell r="D1428">
            <v>31.92</v>
          </cell>
        </row>
        <row r="1429">
          <cell r="B1429">
            <v>42459.75</v>
          </cell>
          <cell r="D1429">
            <v>31.79</v>
          </cell>
        </row>
        <row r="1430">
          <cell r="B1430">
            <v>42459.770833333336</v>
          </cell>
          <cell r="D1430">
            <v>34.21</v>
          </cell>
        </row>
        <row r="1431">
          <cell r="B1431">
            <v>42459.791666666664</v>
          </cell>
          <cell r="D1431">
            <v>37.08</v>
          </cell>
        </row>
        <row r="1432">
          <cell r="B1432">
            <v>42459.8125</v>
          </cell>
          <cell r="D1432">
            <v>34.549999999999997</v>
          </cell>
        </row>
        <row r="1433">
          <cell r="B1433">
            <v>42459.833333333336</v>
          </cell>
          <cell r="D1433">
            <v>32.6</v>
          </cell>
        </row>
        <row r="1434">
          <cell r="B1434">
            <v>42459.854166666664</v>
          </cell>
          <cell r="D1434">
            <v>31.17</v>
          </cell>
        </row>
        <row r="1435">
          <cell r="B1435">
            <v>42459.875</v>
          </cell>
          <cell r="D1435">
            <v>30.85</v>
          </cell>
        </row>
        <row r="1436">
          <cell r="B1436">
            <v>42459.895833333336</v>
          </cell>
          <cell r="D1436">
            <v>30.97</v>
          </cell>
        </row>
        <row r="1437">
          <cell r="B1437">
            <v>42459.916666666664</v>
          </cell>
          <cell r="D1437">
            <v>29.37</v>
          </cell>
        </row>
        <row r="1438">
          <cell r="B1438">
            <v>42459.9375</v>
          </cell>
          <cell r="D1438">
            <v>30.71</v>
          </cell>
        </row>
        <row r="1439">
          <cell r="B1439">
            <v>42459.958333333336</v>
          </cell>
          <cell r="D1439">
            <v>30.84</v>
          </cell>
        </row>
        <row r="1440">
          <cell r="B1440">
            <v>42459.979166666664</v>
          </cell>
          <cell r="D1440">
            <v>29.77</v>
          </cell>
        </row>
        <row r="1441">
          <cell r="B1441">
            <v>42460</v>
          </cell>
          <cell r="D1441">
            <v>29.87</v>
          </cell>
        </row>
        <row r="1442">
          <cell r="B1442">
            <v>42460.020833333336</v>
          </cell>
          <cell r="D1442">
            <v>30.83</v>
          </cell>
        </row>
        <row r="1443">
          <cell r="B1443">
            <v>42460.041666666664</v>
          </cell>
          <cell r="D1443">
            <v>30.73</v>
          </cell>
        </row>
        <row r="1444">
          <cell r="B1444">
            <v>42460.0625</v>
          </cell>
          <cell r="D1444">
            <v>27.12</v>
          </cell>
        </row>
        <row r="1445">
          <cell r="B1445">
            <v>42460.083333333336</v>
          </cell>
          <cell r="D1445">
            <v>26.11</v>
          </cell>
        </row>
        <row r="1446">
          <cell r="B1446">
            <v>42460.104166666664</v>
          </cell>
          <cell r="D1446">
            <v>26.11</v>
          </cell>
        </row>
        <row r="1447">
          <cell r="B1447">
            <v>42460.125</v>
          </cell>
          <cell r="D1447">
            <v>26.11</v>
          </cell>
        </row>
        <row r="1448">
          <cell r="B1448">
            <v>42460.145833333336</v>
          </cell>
          <cell r="D1448">
            <v>26.11</v>
          </cell>
        </row>
        <row r="1449">
          <cell r="B1449">
            <v>42460.166666666664</v>
          </cell>
          <cell r="D1449">
            <v>26.46</v>
          </cell>
        </row>
        <row r="1450">
          <cell r="B1450">
            <v>42460.1875</v>
          </cell>
          <cell r="D1450">
            <v>29.04</v>
          </cell>
        </row>
        <row r="1451">
          <cell r="B1451">
            <v>42460.208333333336</v>
          </cell>
          <cell r="D1451">
            <v>30.14</v>
          </cell>
        </row>
        <row r="1452">
          <cell r="B1452">
            <v>42460.229166666664</v>
          </cell>
          <cell r="D1452">
            <v>31.69</v>
          </cell>
        </row>
        <row r="1453">
          <cell r="B1453">
            <v>42460.25</v>
          </cell>
          <cell r="D1453">
            <v>32.42</v>
          </cell>
        </row>
        <row r="1454">
          <cell r="B1454">
            <v>42460.270833333336</v>
          </cell>
          <cell r="D1454">
            <v>34.979999999999997</v>
          </cell>
        </row>
        <row r="1455">
          <cell r="B1455">
            <v>42460.291666666664</v>
          </cell>
          <cell r="D1455">
            <v>40.57</v>
          </cell>
        </row>
        <row r="1456">
          <cell r="B1456">
            <v>42460.3125</v>
          </cell>
          <cell r="D1456">
            <v>36.64</v>
          </cell>
        </row>
        <row r="1457">
          <cell r="B1457">
            <v>42460.333333333336</v>
          </cell>
          <cell r="D1457">
            <v>35.880000000000003</v>
          </cell>
        </row>
        <row r="1458">
          <cell r="B1458">
            <v>42460.354166666664</v>
          </cell>
          <cell r="D1458">
            <v>36.840000000000003</v>
          </cell>
        </row>
        <row r="1459">
          <cell r="B1459">
            <v>42460.375</v>
          </cell>
          <cell r="D1459">
            <v>35.979999999999997</v>
          </cell>
        </row>
        <row r="1460">
          <cell r="B1460">
            <v>42460.395833333336</v>
          </cell>
          <cell r="D1460">
            <v>33.89</v>
          </cell>
        </row>
        <row r="1461">
          <cell r="B1461">
            <v>42460.416666666664</v>
          </cell>
          <cell r="D1461">
            <v>31.9</v>
          </cell>
        </row>
        <row r="1462">
          <cell r="B1462">
            <v>42460.4375</v>
          </cell>
          <cell r="D1462">
            <v>30.89</v>
          </cell>
        </row>
        <row r="1463">
          <cell r="B1463">
            <v>42460.458333333336</v>
          </cell>
          <cell r="D1463">
            <v>30.87</v>
          </cell>
        </row>
        <row r="1464">
          <cell r="B1464">
            <v>42460.479166666664</v>
          </cell>
          <cell r="D1464">
            <v>30.96</v>
          </cell>
        </row>
        <row r="1465">
          <cell r="B1465">
            <v>42460.5</v>
          </cell>
          <cell r="D1465">
            <v>31.2</v>
          </cell>
        </row>
        <row r="1466">
          <cell r="B1466">
            <v>42460.520833333336</v>
          </cell>
          <cell r="D1466">
            <v>31.01</v>
          </cell>
        </row>
        <row r="1467">
          <cell r="B1467">
            <v>42460.541666666664</v>
          </cell>
          <cell r="D1467">
            <v>31.01</v>
          </cell>
        </row>
        <row r="1468">
          <cell r="B1468">
            <v>42460.5625</v>
          </cell>
          <cell r="D1468">
            <v>31.37</v>
          </cell>
        </row>
        <row r="1469">
          <cell r="B1469">
            <v>42460.583333333336</v>
          </cell>
          <cell r="D1469">
            <v>31.1</v>
          </cell>
        </row>
        <row r="1470">
          <cell r="B1470">
            <v>42460.604166666664</v>
          </cell>
          <cell r="D1470">
            <v>31.18</v>
          </cell>
        </row>
        <row r="1471">
          <cell r="B1471">
            <v>42460.625</v>
          </cell>
          <cell r="D1471">
            <v>34.229999999999997</v>
          </cell>
        </row>
        <row r="1472">
          <cell r="B1472">
            <v>42460.645833333336</v>
          </cell>
          <cell r="D1472">
            <v>32.119999999999997</v>
          </cell>
        </row>
        <row r="1473">
          <cell r="B1473">
            <v>42460.666666666664</v>
          </cell>
          <cell r="D1473">
            <v>32.17</v>
          </cell>
        </row>
        <row r="1474">
          <cell r="B1474">
            <v>42460.6875</v>
          </cell>
          <cell r="D1474">
            <v>33.93</v>
          </cell>
        </row>
        <row r="1475">
          <cell r="B1475">
            <v>42460.708333333336</v>
          </cell>
          <cell r="D1475">
            <v>32.46</v>
          </cell>
        </row>
        <row r="1476">
          <cell r="B1476">
            <v>42460.729166666664</v>
          </cell>
          <cell r="D1476">
            <v>31.01</v>
          </cell>
        </row>
        <row r="1477">
          <cell r="B1477">
            <v>42460.75</v>
          </cell>
          <cell r="D1477">
            <v>34.44</v>
          </cell>
        </row>
        <row r="1478">
          <cell r="B1478">
            <v>42460.770833333336</v>
          </cell>
          <cell r="D1478">
            <v>37.04</v>
          </cell>
        </row>
        <row r="1479">
          <cell r="B1479">
            <v>42460.791666666664</v>
          </cell>
          <cell r="D1479">
            <v>38.9</v>
          </cell>
        </row>
        <row r="1480">
          <cell r="B1480">
            <v>42460.8125</v>
          </cell>
          <cell r="D1480">
            <v>35.68</v>
          </cell>
        </row>
        <row r="1481">
          <cell r="B1481">
            <v>42460.833333333336</v>
          </cell>
          <cell r="D1481">
            <v>33.81</v>
          </cell>
        </row>
        <row r="1482">
          <cell r="B1482">
            <v>42460.854166666664</v>
          </cell>
          <cell r="D1482">
            <v>30.69</v>
          </cell>
        </row>
        <row r="1483">
          <cell r="B1483">
            <v>42460.875</v>
          </cell>
          <cell r="D1483">
            <v>30.4</v>
          </cell>
        </row>
        <row r="1484">
          <cell r="B1484">
            <v>42460.895833333336</v>
          </cell>
          <cell r="D1484">
            <v>33.43</v>
          </cell>
        </row>
        <row r="1485">
          <cell r="B1485">
            <v>42460.916666666664</v>
          </cell>
          <cell r="D1485">
            <v>30.44</v>
          </cell>
        </row>
        <row r="1486">
          <cell r="B1486">
            <v>42460.9375</v>
          </cell>
          <cell r="D1486">
            <v>31.66</v>
          </cell>
        </row>
        <row r="1487">
          <cell r="B1487">
            <v>42460.958333333336</v>
          </cell>
          <cell r="D1487">
            <v>29.05</v>
          </cell>
        </row>
        <row r="1488">
          <cell r="B1488">
            <v>42460.979166666664</v>
          </cell>
          <cell r="D1488">
            <v>30.6</v>
          </cell>
        </row>
        <row r="1489">
          <cell r="B1489">
            <v>42461</v>
          </cell>
          <cell r="D1489">
            <v>30.22</v>
          </cell>
        </row>
      </sheetData>
      <sheetData sheetId="3"/>
      <sheetData sheetId="4">
        <row r="14">
          <cell r="F14">
            <v>0.98280000000000001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Common\Month%20End\2015-2016\07%20Jan%2016\Network%20revenue\FiT%20payment%20claim%20verifier_FRV%20JAN%2016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Common\Month%20End\2015-2016\08%20Feb%2016\Network%20revenue\FiT%20payment%20claim%20verifier_FRV%20FEB%2016%20(Revised).xlsm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jcunningham\AppData\Local\Microsoft\Windows\Temporary%20Internet%20Files\Content.Outlook\BPX76A7W\FiT%20payment%20claim%20verifier_FRV%20MAR%2016.xlsm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unaratna, Dinesha" refreshedDate="42402.724371643519" createdVersion="4" refreshedVersion="4" minRefreshableVersion="3" recordCount="5952">
  <cacheSource type="worksheet">
    <worksheetSource ref="M1:O5953" sheet="DATA" r:id="rId2"/>
  </cacheSource>
  <cacheFields count="3">
    <cacheField name="Date" numFmtId="14">
      <sharedItems containsDate="1" containsMixedTypes="1" minDate="2015-12-01T00:00:00" maxDate="2016-02-01T00:00:00" count="63">
        <s v=""/>
        <d v="2016-01-01T00:00:00"/>
        <d v="2016-01-02T00:00:00"/>
        <d v="2016-01-03T00:00:00"/>
        <d v="2016-01-04T00:00:00"/>
        <d v="2016-01-05T00:00:00"/>
        <d v="2016-01-06T00:00:00"/>
        <d v="2016-01-07T00:00:00"/>
        <d v="2016-01-08T00:00:00"/>
        <d v="2016-01-09T00:00:00"/>
        <d v="2016-01-10T00:00:00"/>
        <d v="2016-01-11T00:00:00"/>
        <d v="2016-01-12T00:00:00"/>
        <d v="2016-01-13T00:00:00"/>
        <d v="2016-01-14T00:00:00"/>
        <d v="2016-01-15T00:00:00"/>
        <d v="2016-01-16T00:00:00"/>
        <d v="2016-01-17T00:00:00"/>
        <d v="2016-01-18T00:00:00"/>
        <d v="2016-01-19T00:00:00"/>
        <d v="2016-01-20T00:00:00"/>
        <d v="2016-01-21T00:00:00"/>
        <d v="2016-01-22T00:00:00"/>
        <d v="2016-01-23T00:00:00"/>
        <d v="2016-01-24T00:00:00"/>
        <d v="2016-01-25T00:00:00"/>
        <d v="2016-01-26T00:00:00"/>
        <d v="2016-01-27T00:00:00"/>
        <d v="2016-01-28T00:00:00"/>
        <d v="2016-01-29T00:00:00"/>
        <d v="2016-01-30T00:00:00"/>
        <d v="2016-01-31T00:00:00"/>
        <d v="2015-12-09T00:00:00" u="1"/>
        <d v="2015-12-28T00:00:00" u="1"/>
        <d v="2015-12-02T00:00:00" u="1"/>
        <d v="2015-12-21T00:00:00" u="1"/>
        <d v="2015-12-14T00:00:00" u="1"/>
        <d v="2015-12-07T00:00:00" u="1"/>
        <d v="2015-12-26T00:00:00" u="1"/>
        <d v="2015-12-19T00:00:00" u="1"/>
        <d v="2015-12-12T00:00:00" u="1"/>
        <d v="2015-12-31T00:00:00" u="1"/>
        <d v="2015-12-05T00:00:00" u="1"/>
        <d v="2015-12-24T00:00:00" u="1"/>
        <d v="2015-12-17T00:00:00" u="1"/>
        <d v="2015-12-10T00:00:00" u="1"/>
        <d v="2015-12-29T00:00:00" u="1"/>
        <d v="2015-12-03T00:00:00" u="1"/>
        <d v="2015-12-22T00:00:00" u="1"/>
        <d v="2015-12-15T00:00:00" u="1"/>
        <d v="2015-12-08T00:00:00" u="1"/>
        <d v="2015-12-27T00:00:00" u="1"/>
        <d v="2015-12-01T00:00:00" u="1"/>
        <d v="2015-12-20T00:00:00" u="1"/>
        <d v="2015-12-13T00:00:00" u="1"/>
        <d v="2015-12-06T00:00:00" u="1"/>
        <d v="2015-12-25T00:00:00" u="1"/>
        <d v="2015-12-18T00:00:00" u="1"/>
        <d v="2015-12-11T00:00:00" u="1"/>
        <d v="2015-12-30T00:00:00" u="1"/>
        <d v="2015-12-04T00:00:00" u="1"/>
        <d v="2015-12-23T00:00:00" u="1"/>
        <d v="2015-12-16T00:00:00" u="1"/>
      </sharedItems>
    </cacheField>
    <cacheField name="Time" numFmtId="21">
      <sharedItems containsDate="1" containsMixedTypes="1" minDate="1899-12-30T00:30:00" maxDate="1899-12-30T23:59:59" count="49">
        <s v="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  <d v="1899-12-30T05:30:00"/>
        <d v="1899-12-30T06:00:00"/>
        <d v="1899-12-30T06:30:00"/>
        <d v="1899-12-30T07:00:00"/>
        <d v="1899-12-30T07:30:00"/>
        <d v="1899-12-30T08:00:00"/>
        <d v="1899-12-30T08:30:00"/>
        <d v="1899-12-30T09:00:00"/>
        <d v="1899-12-30T09:30:00"/>
        <d v="1899-12-30T10:00:00"/>
        <d v="1899-12-30T10:30:00"/>
        <d v="1899-12-30T11:00:00"/>
        <d v="1899-12-30T11:30:00"/>
        <d v="1899-12-30T12:00:00"/>
        <d v="1899-12-30T12:30:00"/>
        <d v="1899-12-30T13:00:00"/>
        <d v="1899-12-30T13:30:00"/>
        <d v="1899-12-30T14:00:00"/>
        <d v="1899-12-30T14:30:00"/>
        <d v="1899-12-30T15:00:00"/>
        <d v="1899-12-30T15:30:00"/>
        <d v="1899-12-30T16:00:00"/>
        <d v="1899-12-30T16:30:00"/>
        <d v="1899-12-30T17:00:00"/>
        <d v="1899-12-30T17:30:00"/>
        <d v="1899-12-30T18:00:00"/>
        <d v="1899-12-30T18:30:00"/>
        <d v="1899-12-30T19:00:00"/>
        <d v="1899-12-30T19:30:00"/>
        <d v="1899-12-30T20:00:00"/>
        <d v="1899-12-30T20:30:00"/>
        <d v="1899-12-30T21:00:00"/>
        <d v="1899-12-30T21:30:00"/>
        <d v="1899-12-30T22:00:00"/>
        <d v="1899-12-30T22:30:00"/>
        <d v="1899-12-30T23:00:00"/>
        <d v="1899-12-30T23:30:00"/>
        <d v="1899-12-30T23:59:59"/>
      </sharedItems>
    </cacheField>
    <cacheField name="MWh" numFmtId="0">
      <sharedItems containsMixedTypes="1" containsNumber="1" minValue="0" maxValue="4.95417699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arunaratna, Dinesha" refreshedDate="42431.699232407409" createdVersion="4" refreshedVersion="4" minRefreshableVersion="3" recordCount="5570">
  <cacheSource type="worksheet">
    <worksheetSource ref="M1:O5571" sheet="DATA" r:id="rId2"/>
  </cacheSource>
  <cacheFields count="3">
    <cacheField name="Date" numFmtId="14">
      <sharedItems containsDate="1" containsMixedTypes="1" minDate="1899-12-30T00:00:00" maxDate="2016-03-01T00:00:00" count="93">
        <s v=""/>
        <d v="2016-02-01T00:00:00"/>
        <d v="2016-02-02T00:00:00"/>
        <d v="2016-02-03T00:00:00"/>
        <d v="2016-02-04T00:00:00"/>
        <d v="2016-02-05T00:00:00"/>
        <d v="2016-02-06T00:00:00"/>
        <d v="2016-02-07T00:00:00"/>
        <d v="2016-02-08T00:00:00"/>
        <d v="2016-02-09T00:00:00"/>
        <d v="2016-02-10T00:00:00"/>
        <d v="2016-02-11T00:00:00"/>
        <d v="2016-02-12T00:00:00"/>
        <d v="2016-02-13T00:00:00"/>
        <d v="2016-02-14T00:00:00"/>
        <d v="2016-02-15T00:00:00"/>
        <d v="2016-02-16T00:00:00"/>
        <d v="2016-02-17T00:00:00"/>
        <d v="2016-02-18T00:00:00"/>
        <d v="2016-02-19T00:00:00"/>
        <d v="2016-02-20T00:00:00"/>
        <d v="2016-02-21T00:00:00"/>
        <d v="2016-02-22T00:00:00"/>
        <d v="2016-02-23T00:00:00"/>
        <d v="2016-02-24T00:00:00"/>
        <d v="2016-02-25T00:00:00"/>
        <d v="2016-02-26T00:00:00"/>
        <d v="2016-02-27T00:00:00"/>
        <d v="2016-02-28T00:00:00"/>
        <d v="2016-02-29T00:00:00"/>
        <d v="1899-12-30T00:00:00"/>
        <d v="2016-01-14T00:00:00" u="1"/>
        <d v="2016-01-10T00:00:00" u="1"/>
        <d v="2016-01-06T00:00:00" u="1"/>
        <d v="2016-01-02T00:00:00" u="1"/>
        <d v="2015-12-29T00:00:00" u="1"/>
        <d v="2015-12-25T00:00:00" u="1"/>
        <d v="2015-12-21T00:00:00" u="1"/>
        <d v="2015-12-17T00:00:00" u="1"/>
        <d v="2015-12-13T00:00:00" u="1"/>
        <d v="2015-12-09T00:00:00" u="1"/>
        <d v="2015-12-05T00:00:00" u="1"/>
        <d v="2016-01-29T00:00:00" u="1"/>
        <d v="2015-12-01T00:00:00" u="1"/>
        <d v="2016-01-25T00:00:00" u="1"/>
        <d v="2016-01-21T00:00:00" u="1"/>
        <d v="2016-01-17T00:00:00" u="1"/>
        <d v="2016-01-13T00:00:00" u="1"/>
        <d v="2016-01-09T00:00:00" u="1"/>
        <d v="2016-01-05T00:00:00" u="1"/>
        <d v="2016-01-01T00:00:00" u="1"/>
        <d v="2015-12-28T00:00:00" u="1"/>
        <d v="2015-12-24T00:00:00" u="1"/>
        <d v="2015-12-20T00:00:00" u="1"/>
        <d v="2015-12-16T00:00:00" u="1"/>
        <d v="2015-12-12T00:00:00" u="1"/>
        <d v="2015-12-08T00:00:00" u="1"/>
        <d v="2015-12-04T00:00:00" u="1"/>
        <d v="2016-01-28T00:00:00" u="1"/>
        <d v="2016-01-24T00:00:00" u="1"/>
        <d v="2016-01-20T00:00:00" u="1"/>
        <d v="2016-01-16T00:00:00" u="1"/>
        <d v="2016-01-12T00:00:00" u="1"/>
        <d v="2016-01-08T00:00:00" u="1"/>
        <d v="2016-01-04T00:00:00" u="1"/>
        <d v="2015-12-31T00:00:00" u="1"/>
        <d v="2015-12-27T00:00:00" u="1"/>
        <d v="2015-12-23T00:00:00" u="1"/>
        <d v="2015-12-19T00:00:00" u="1"/>
        <d v="2015-12-15T00:00:00" u="1"/>
        <d v="2015-12-11T00:00:00" u="1"/>
        <d v="2015-12-07T00:00:00" u="1"/>
        <d v="2016-01-31T00:00:00" u="1"/>
        <d v="2015-12-03T00:00:00" u="1"/>
        <d v="2016-01-27T00:00:00" u="1"/>
        <d v="2016-01-23T00:00:00" u="1"/>
        <d v="2016-01-19T00:00:00" u="1"/>
        <d v="2016-01-15T00:00:00" u="1"/>
        <d v="2016-01-11T00:00:00" u="1"/>
        <d v="2016-01-07T00:00:00" u="1"/>
        <d v="2016-01-03T00:00:00" u="1"/>
        <d v="2015-12-30T00:00:00" u="1"/>
        <d v="2015-12-26T00:00:00" u="1"/>
        <d v="2015-12-22T00:00:00" u="1"/>
        <d v="2015-12-18T00:00:00" u="1"/>
        <d v="2015-12-14T00:00:00" u="1"/>
        <d v="2015-12-10T00:00:00" u="1"/>
        <d v="2015-12-06T00:00:00" u="1"/>
        <d v="2016-01-30T00:00:00" u="1"/>
        <d v="2015-12-02T00:00:00" u="1"/>
        <d v="2016-01-26T00:00:00" u="1"/>
        <d v="2016-01-22T00:00:00" u="1"/>
        <d v="2016-01-18T00:00:00" u="1"/>
      </sharedItems>
    </cacheField>
    <cacheField name="Time" numFmtId="21">
      <sharedItems containsDate="1" containsMixedTypes="1" minDate="1899-12-30T00:00:00" maxDate="1899-12-30T23:59:59" count="50">
        <s v="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  <d v="1899-12-30T05:30:00"/>
        <d v="1899-12-30T06:00:00"/>
        <d v="1899-12-30T06:30:00"/>
        <d v="1899-12-30T07:00:00"/>
        <d v="1899-12-30T07:30:00"/>
        <d v="1899-12-30T08:00:00"/>
        <d v="1899-12-30T08:30:00"/>
        <d v="1899-12-30T09:00:00"/>
        <d v="1899-12-30T09:30:00"/>
        <d v="1899-12-30T10:00:00"/>
        <d v="1899-12-30T10:30:00"/>
        <d v="1899-12-30T11:00:00"/>
        <d v="1899-12-30T11:30:00"/>
        <d v="1899-12-30T12:00:00"/>
        <d v="1899-12-30T12:30:00"/>
        <d v="1899-12-30T13:00:00"/>
        <d v="1899-12-30T13:30:00"/>
        <d v="1899-12-30T14:00:00"/>
        <d v="1899-12-30T14:30:00"/>
        <d v="1899-12-30T15:00:00"/>
        <d v="1899-12-30T15:30:00"/>
        <d v="1899-12-30T16:00:00"/>
        <d v="1899-12-30T16:30:00"/>
        <d v="1899-12-30T17:00:00"/>
        <d v="1899-12-30T17:30:00"/>
        <d v="1899-12-30T18:00:00"/>
        <d v="1899-12-30T18:30:00"/>
        <d v="1899-12-30T19:00:00"/>
        <d v="1899-12-30T19:30:00"/>
        <d v="1899-12-30T20:00:00"/>
        <d v="1899-12-30T20:30:00"/>
        <d v="1899-12-30T21:00:00"/>
        <d v="1899-12-30T21:30:00"/>
        <d v="1899-12-30T22:00:00"/>
        <d v="1899-12-30T22:30:00"/>
        <d v="1899-12-30T23:00:00"/>
        <d v="1899-12-30T23:30:00"/>
        <d v="1899-12-30T23:59:59"/>
        <d v="1899-12-30T00:00:00"/>
      </sharedItems>
    </cacheField>
    <cacheField name="MWh" numFmtId="0">
      <sharedItems containsMixedTypes="1" containsNumber="1" minValue="0" maxValue="4.96690799999999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arunaratna, Dinesha" refreshedDate="42464.508602083333" createdVersion="4" refreshedVersion="4" minRefreshableVersion="3" recordCount="5570">
  <cacheSource type="worksheet">
    <worksheetSource ref="M1:O5571" sheet="DATA" r:id="rId2"/>
  </cacheSource>
  <cacheFields count="3">
    <cacheField name="Date" numFmtId="14">
      <sharedItems containsDate="1" containsMixedTypes="1" minDate="1899-12-30T00:00:00" maxDate="2016-04-01T00:00:00" count="124">
        <s v=""/>
        <d v="2016-03-01T00:00:00"/>
        <d v="2016-03-02T00:00:00"/>
        <d v="2016-03-03T00:00:00"/>
        <d v="2016-03-04T00:00:00"/>
        <d v="2016-03-05T00:00:00"/>
        <d v="2016-03-06T00:00:00"/>
        <d v="2016-03-07T00:00:00"/>
        <d v="2016-03-08T00:00:00"/>
        <d v="2016-03-09T00:00:00"/>
        <d v="2016-03-10T00:00:00"/>
        <d v="2016-03-11T00:00:00"/>
        <d v="2016-03-12T00:00:00"/>
        <d v="2016-03-13T00:00:00"/>
        <d v="2016-03-14T00:00:00"/>
        <d v="2016-03-15T00:00:00"/>
        <d v="2016-03-16T00:00:00"/>
        <d v="2016-03-17T00:00:00"/>
        <d v="2016-03-18T00:00:00"/>
        <d v="2016-03-19T00:00:00"/>
        <d v="2016-03-20T00:00:00"/>
        <d v="2016-03-21T00:00:00"/>
        <d v="2016-03-22T00:00:00"/>
        <d v="2016-03-23T00:00:00"/>
        <d v="2016-03-24T00:00:00"/>
        <d v="2016-03-25T00:00:00"/>
        <d v="2016-03-26T00:00:00"/>
        <d v="2016-03-27T00:00:00"/>
        <d v="2016-03-28T00:00:00"/>
        <d v="2016-03-29T00:00:00"/>
        <d v="2016-03-30T00:00:00"/>
        <d v="2016-03-31T00:00:00"/>
        <d v="2016-01-14T00:00:00" u="1"/>
        <d v="2016-01-10T00:00:00" u="1"/>
        <d v="2016-01-06T00:00:00" u="1"/>
        <d v="2016-01-02T00:00:00" u="1"/>
        <d v="2015-12-29T00:00:00" u="1"/>
        <d v="2015-12-25T00:00:00" u="1"/>
        <d v="2015-12-21T00:00:00" u="1"/>
        <d v="2016-02-26T00:00:00" u="1"/>
        <d v="2015-12-17T00:00:00" u="1"/>
        <d v="2016-02-22T00:00:00" u="1"/>
        <d v="2015-12-13T00:00:00" u="1"/>
        <d v="2016-02-18T00:00:00" u="1"/>
        <d v="2015-12-09T00:00:00" u="1"/>
        <d v="2016-02-14T00:00:00" u="1"/>
        <d v="2015-12-05T00:00:00" u="1"/>
        <d v="2016-01-29T00:00:00" u="1"/>
        <d v="2016-02-10T00:00:00" u="1"/>
        <d v="2015-12-01T00:00:00" u="1"/>
        <d v="2016-01-25T00:00:00" u="1"/>
        <d v="2016-02-06T00:00:00" u="1"/>
        <d v="2016-01-21T00:00:00" u="1"/>
        <d v="2016-02-02T00:00:00" u="1"/>
        <d v="2016-01-17T00:00:00" u="1"/>
        <d v="1899-12-30T00:00:00" u="1"/>
        <d v="2016-01-13T00:00:00" u="1"/>
        <d v="2016-01-09T00:00:00" u="1"/>
        <d v="2016-01-05T00:00:00" u="1"/>
        <d v="2016-01-01T00:00:00" u="1"/>
        <d v="2015-12-28T00:00:00" u="1"/>
        <d v="2015-12-24T00:00:00" u="1"/>
        <d v="2016-02-29T00:00:00" u="1"/>
        <d v="2015-12-20T00:00:00" u="1"/>
        <d v="2016-02-25T00:00:00" u="1"/>
        <d v="2015-12-16T00:00:00" u="1"/>
        <d v="2016-02-21T00:00:00" u="1"/>
        <d v="2015-12-12T00:00:00" u="1"/>
        <d v="2016-02-17T00:00:00" u="1"/>
        <d v="2015-12-08T00:00:00" u="1"/>
        <d v="2016-02-13T00:00:00" u="1"/>
        <d v="2015-12-04T00:00:00" u="1"/>
        <d v="2016-01-28T00:00:00" u="1"/>
        <d v="2016-02-09T00:00:00" u="1"/>
        <d v="2016-01-24T00:00:00" u="1"/>
        <d v="2016-02-05T00:00:00" u="1"/>
        <d v="2016-01-20T00:00:00" u="1"/>
        <d v="2016-02-01T00:00:00" u="1"/>
        <d v="2016-01-16T00:00:00" u="1"/>
        <d v="2016-01-12T00:00:00" u="1"/>
        <d v="2016-01-08T00:00:00" u="1"/>
        <d v="2016-01-04T00:00:00" u="1"/>
        <d v="2015-12-31T00:00:00" u="1"/>
        <d v="2015-12-27T00:00:00" u="1"/>
        <d v="2015-12-23T00:00:00" u="1"/>
        <d v="2016-02-28T00:00:00" u="1"/>
        <d v="2015-12-19T00:00:00" u="1"/>
        <d v="2016-02-24T00:00:00" u="1"/>
        <d v="2015-12-15T00:00:00" u="1"/>
        <d v="2016-02-20T00:00:00" u="1"/>
        <d v="2015-12-11T00:00:00" u="1"/>
        <d v="2016-02-16T00:00:00" u="1"/>
        <d v="2015-12-07T00:00:00" u="1"/>
        <d v="2016-01-31T00:00:00" u="1"/>
        <d v="2016-02-12T00:00:00" u="1"/>
        <d v="2015-12-03T00:00:00" u="1"/>
        <d v="2016-01-27T00:00:00" u="1"/>
        <d v="2016-02-08T00:00:00" u="1"/>
        <d v="2016-01-23T00:00:00" u="1"/>
        <d v="2016-02-04T00:00:00" u="1"/>
        <d v="2016-01-19T00:00:00" u="1"/>
        <d v="2016-01-15T00:00:00" u="1"/>
        <d v="2016-01-11T00:00:00" u="1"/>
        <d v="2016-01-07T00:00:00" u="1"/>
        <d v="2016-01-03T00:00:00" u="1"/>
        <d v="2015-12-30T00:00:00" u="1"/>
        <d v="2015-12-26T00:00:00" u="1"/>
        <d v="2015-12-22T00:00:00" u="1"/>
        <d v="2016-02-27T00:00:00" u="1"/>
        <d v="2015-12-18T00:00:00" u="1"/>
        <d v="2016-02-23T00:00:00" u="1"/>
        <d v="2015-12-14T00:00:00" u="1"/>
        <d v="2016-02-19T00:00:00" u="1"/>
        <d v="2015-12-10T00:00:00" u="1"/>
        <d v="2016-02-15T00:00:00" u="1"/>
        <d v="2015-12-06T00:00:00" u="1"/>
        <d v="2016-01-30T00:00:00" u="1"/>
        <d v="2016-02-11T00:00:00" u="1"/>
        <d v="2015-12-02T00:00:00" u="1"/>
        <d v="2016-01-26T00:00:00" u="1"/>
        <d v="2016-02-07T00:00:00" u="1"/>
        <d v="2016-01-22T00:00:00" u="1"/>
        <d v="2016-02-03T00:00:00" u="1"/>
        <d v="2016-01-18T00:00:00" u="1"/>
      </sharedItems>
    </cacheField>
    <cacheField name="Time" numFmtId="21">
      <sharedItems containsDate="1" containsMixedTypes="1" minDate="1899-12-30T00:00:00" maxDate="1899-12-30T23:59:59" count="50">
        <s v="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  <d v="1899-12-30T05:30:00"/>
        <d v="1899-12-30T06:00:00"/>
        <d v="1899-12-30T06:30:00"/>
        <d v="1899-12-30T07:00:00"/>
        <d v="1899-12-30T07:30:00"/>
        <d v="1899-12-30T08:00:00"/>
        <d v="1899-12-30T08:30:00"/>
        <d v="1899-12-30T09:00:00"/>
        <d v="1899-12-30T09:30:00"/>
        <d v="1899-12-30T10:00:00"/>
        <d v="1899-12-30T10:30:00"/>
        <d v="1899-12-30T11:00:00"/>
        <d v="1899-12-30T11:30:00"/>
        <d v="1899-12-30T12:00:00"/>
        <d v="1899-12-30T12:30:00"/>
        <d v="1899-12-30T13:00:00"/>
        <d v="1899-12-30T13:30:00"/>
        <d v="1899-12-30T14:00:00"/>
        <d v="1899-12-30T14:30:00"/>
        <d v="1899-12-30T15:00:00"/>
        <d v="1899-12-30T15:30:00"/>
        <d v="1899-12-30T16:00:00"/>
        <d v="1899-12-30T16:30:00"/>
        <d v="1899-12-30T17:00:00"/>
        <d v="1899-12-30T17:30:00"/>
        <d v="1899-12-30T18:00:00"/>
        <d v="1899-12-30T18:30:00"/>
        <d v="1899-12-30T19:00:00"/>
        <d v="1899-12-30T19:30:00"/>
        <d v="1899-12-30T20:00:00"/>
        <d v="1899-12-30T20:30:00"/>
        <d v="1899-12-30T21:00:00"/>
        <d v="1899-12-30T21:30:00"/>
        <d v="1899-12-30T22:00:00"/>
        <d v="1899-12-30T22:30:00"/>
        <d v="1899-12-30T23:00:00"/>
        <d v="1899-12-30T23:30:00"/>
        <d v="1899-12-30T23:59:59"/>
        <d v="1899-12-30T00:00:00" u="1"/>
      </sharedItems>
    </cacheField>
    <cacheField name="MWh" numFmtId="0">
      <sharedItems containsMixedTypes="1" containsNumber="1" minValue="0" maxValue="4.968993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52"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3.7629999999999999E-3"/>
  </r>
  <r>
    <x v="0"/>
    <x v="0"/>
    <s v=""/>
  </r>
  <r>
    <x v="1"/>
    <x v="11"/>
    <n v="0.11212100000000001"/>
  </r>
  <r>
    <x v="0"/>
    <x v="0"/>
    <s v=""/>
  </r>
  <r>
    <x v="1"/>
    <x v="12"/>
    <n v="0.251058"/>
  </r>
  <r>
    <x v="0"/>
    <x v="0"/>
    <s v=""/>
  </r>
  <r>
    <x v="1"/>
    <x v="13"/>
    <n v="0.52456800000000003"/>
  </r>
  <r>
    <x v="0"/>
    <x v="0"/>
    <s v=""/>
  </r>
  <r>
    <x v="1"/>
    <x v="14"/>
    <n v="1.0273749999999999"/>
  </r>
  <r>
    <x v="0"/>
    <x v="0"/>
    <s v=""/>
  </r>
  <r>
    <x v="1"/>
    <x v="15"/>
    <n v="1.7317800000000001"/>
  </r>
  <r>
    <x v="0"/>
    <x v="0"/>
    <s v=""/>
  </r>
  <r>
    <x v="1"/>
    <x v="16"/>
    <n v="2.388944"/>
  </r>
  <r>
    <x v="0"/>
    <x v="0"/>
    <s v=""/>
  </r>
  <r>
    <x v="1"/>
    <x v="17"/>
    <n v="2.8603540000000001"/>
  </r>
  <r>
    <x v="0"/>
    <x v="0"/>
    <s v=""/>
  </r>
  <r>
    <x v="1"/>
    <x v="18"/>
    <n v="3.3365389999999997"/>
  </r>
  <r>
    <x v="0"/>
    <x v="0"/>
    <s v=""/>
  </r>
  <r>
    <x v="1"/>
    <x v="19"/>
    <n v="3.6763879999999998"/>
  </r>
  <r>
    <x v="0"/>
    <x v="0"/>
    <s v=""/>
  </r>
  <r>
    <x v="1"/>
    <x v="20"/>
    <n v="3.9226090000000005"/>
  </r>
  <r>
    <x v="0"/>
    <x v="0"/>
    <s v=""/>
  </r>
  <r>
    <x v="1"/>
    <x v="21"/>
    <n v="3.9885609999999998"/>
  </r>
  <r>
    <x v="0"/>
    <x v="0"/>
    <s v=""/>
  </r>
  <r>
    <x v="1"/>
    <x v="22"/>
    <n v="4.4455209999999994"/>
  </r>
  <r>
    <x v="0"/>
    <x v="0"/>
    <s v=""/>
  </r>
  <r>
    <x v="1"/>
    <x v="23"/>
    <n v="4.4973680000000007"/>
  </r>
  <r>
    <x v="0"/>
    <x v="0"/>
    <s v=""/>
  </r>
  <r>
    <x v="1"/>
    <x v="24"/>
    <n v="4.5499450000000001"/>
  </r>
  <r>
    <x v="0"/>
    <x v="0"/>
    <s v=""/>
  </r>
  <r>
    <x v="1"/>
    <x v="25"/>
    <n v="4.1799030000000004"/>
  </r>
  <r>
    <x v="0"/>
    <x v="0"/>
    <s v=""/>
  </r>
  <r>
    <x v="1"/>
    <x v="26"/>
    <n v="4.0665139999999997"/>
  </r>
  <r>
    <x v="0"/>
    <x v="0"/>
    <s v=""/>
  </r>
  <r>
    <x v="1"/>
    <x v="27"/>
    <n v="3.8790629999999999"/>
  </r>
  <r>
    <x v="0"/>
    <x v="0"/>
    <s v=""/>
  </r>
  <r>
    <x v="1"/>
    <x v="28"/>
    <n v="3.4677560000000001"/>
  </r>
  <r>
    <x v="0"/>
    <x v="0"/>
    <s v=""/>
  </r>
  <r>
    <x v="1"/>
    <x v="29"/>
    <n v="2.9984740000000003"/>
  </r>
  <r>
    <x v="0"/>
    <x v="0"/>
    <s v=""/>
  </r>
  <r>
    <x v="1"/>
    <x v="30"/>
    <n v="2.6475069999999996"/>
  </r>
  <r>
    <x v="0"/>
    <x v="0"/>
    <s v=""/>
  </r>
  <r>
    <x v="1"/>
    <x v="31"/>
    <n v="1.549212"/>
  </r>
  <r>
    <x v="0"/>
    <x v="0"/>
    <s v=""/>
  </r>
  <r>
    <x v="1"/>
    <x v="32"/>
    <n v="1.1979439999999999"/>
  </r>
  <r>
    <x v="0"/>
    <x v="0"/>
    <s v=""/>
  </r>
  <r>
    <x v="1"/>
    <x v="33"/>
    <n v="0.94617599999999991"/>
  </r>
  <r>
    <x v="0"/>
    <x v="0"/>
    <s v=""/>
  </r>
  <r>
    <x v="1"/>
    <x v="34"/>
    <n v="0.76730500000000001"/>
  </r>
  <r>
    <x v="0"/>
    <x v="0"/>
    <s v=""/>
  </r>
  <r>
    <x v="1"/>
    <x v="35"/>
    <n v="0.58419800000000011"/>
  </r>
  <r>
    <x v="0"/>
    <x v="0"/>
    <s v=""/>
  </r>
  <r>
    <x v="1"/>
    <x v="36"/>
    <n v="0.48523699999999997"/>
  </r>
  <r>
    <x v="0"/>
    <x v="0"/>
    <s v=""/>
  </r>
  <r>
    <x v="1"/>
    <x v="37"/>
    <n v="0.27591699999999997"/>
  </r>
  <r>
    <x v="0"/>
    <x v="0"/>
    <s v=""/>
  </r>
  <r>
    <x v="1"/>
    <x v="38"/>
    <n v="6.6897999999999999E-2"/>
  </r>
  <r>
    <x v="0"/>
    <x v="0"/>
    <s v=""/>
  </r>
  <r>
    <x v="1"/>
    <x v="39"/>
    <n v="4.3429999999999996E-3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3.3394E-2"/>
  </r>
  <r>
    <x v="0"/>
    <x v="0"/>
    <s v=""/>
  </r>
  <r>
    <x v="2"/>
    <x v="12"/>
    <n v="0.11461499999999999"/>
  </r>
  <r>
    <x v="0"/>
    <x v="0"/>
    <s v=""/>
  </r>
  <r>
    <x v="2"/>
    <x v="13"/>
    <n v="0.15267699999999998"/>
  </r>
  <r>
    <x v="0"/>
    <x v="0"/>
    <s v=""/>
  </r>
  <r>
    <x v="2"/>
    <x v="14"/>
    <n v="0.28406700000000001"/>
  </r>
  <r>
    <x v="0"/>
    <x v="0"/>
    <s v=""/>
  </r>
  <r>
    <x v="2"/>
    <x v="15"/>
    <n v="0.56764000000000003"/>
  </r>
  <r>
    <x v="0"/>
    <x v="0"/>
    <s v=""/>
  </r>
  <r>
    <x v="2"/>
    <x v="16"/>
    <n v="0.94385300000000005"/>
  </r>
  <r>
    <x v="0"/>
    <x v="0"/>
    <s v=""/>
  </r>
  <r>
    <x v="2"/>
    <x v="17"/>
    <n v="1.3818890000000001"/>
  </r>
  <r>
    <x v="0"/>
    <x v="0"/>
    <s v=""/>
  </r>
  <r>
    <x v="2"/>
    <x v="18"/>
    <n v="1.464723"/>
  </r>
  <r>
    <x v="0"/>
    <x v="0"/>
    <s v=""/>
  </r>
  <r>
    <x v="2"/>
    <x v="19"/>
    <n v="1.808098"/>
  </r>
  <r>
    <x v="0"/>
    <x v="0"/>
    <s v=""/>
  </r>
  <r>
    <x v="2"/>
    <x v="20"/>
    <n v="1.818829"/>
  </r>
  <r>
    <x v="0"/>
    <x v="0"/>
    <s v=""/>
  </r>
  <r>
    <x v="2"/>
    <x v="21"/>
    <n v="1.5785"/>
  </r>
  <r>
    <x v="0"/>
    <x v="0"/>
    <s v=""/>
  </r>
  <r>
    <x v="2"/>
    <x v="22"/>
    <n v="2.2168030000000001"/>
  </r>
  <r>
    <x v="0"/>
    <x v="0"/>
    <s v=""/>
  </r>
  <r>
    <x v="2"/>
    <x v="23"/>
    <n v="2.9640029999999995"/>
  </r>
  <r>
    <x v="0"/>
    <x v="0"/>
    <s v=""/>
  </r>
  <r>
    <x v="2"/>
    <x v="24"/>
    <n v="3.1064449999999999"/>
  </r>
  <r>
    <x v="0"/>
    <x v="0"/>
    <s v=""/>
  </r>
  <r>
    <x v="2"/>
    <x v="25"/>
    <n v="1.8120120000000002"/>
  </r>
  <r>
    <x v="0"/>
    <x v="0"/>
    <s v=""/>
  </r>
  <r>
    <x v="2"/>
    <x v="26"/>
    <n v="1.3508800000000001"/>
  </r>
  <r>
    <x v="0"/>
    <x v="0"/>
    <s v=""/>
  </r>
  <r>
    <x v="2"/>
    <x v="27"/>
    <n v="2.0766399999999998"/>
  </r>
  <r>
    <x v="0"/>
    <x v="0"/>
    <s v=""/>
  </r>
  <r>
    <x v="2"/>
    <x v="28"/>
    <n v="1.5441800000000001"/>
  </r>
  <r>
    <x v="0"/>
    <x v="0"/>
    <s v=""/>
  </r>
  <r>
    <x v="2"/>
    <x v="29"/>
    <n v="1.3581269999999999"/>
  </r>
  <r>
    <x v="0"/>
    <x v="0"/>
    <s v=""/>
  </r>
  <r>
    <x v="2"/>
    <x v="30"/>
    <n v="0.66412799999999994"/>
  </r>
  <r>
    <x v="0"/>
    <x v="0"/>
    <s v=""/>
  </r>
  <r>
    <x v="2"/>
    <x v="31"/>
    <n v="0.63305600000000006"/>
  </r>
  <r>
    <x v="0"/>
    <x v="0"/>
    <s v=""/>
  </r>
  <r>
    <x v="2"/>
    <x v="32"/>
    <n v="0.65630099999999991"/>
  </r>
  <r>
    <x v="0"/>
    <x v="0"/>
    <s v=""/>
  </r>
  <r>
    <x v="2"/>
    <x v="33"/>
    <n v="0.45949599999999996"/>
  </r>
  <r>
    <x v="0"/>
    <x v="0"/>
    <s v=""/>
  </r>
  <r>
    <x v="2"/>
    <x v="34"/>
    <n v="0.35728799999999999"/>
  </r>
  <r>
    <x v="0"/>
    <x v="0"/>
    <s v=""/>
  </r>
  <r>
    <x v="2"/>
    <x v="35"/>
    <n v="0.44276599999999994"/>
  </r>
  <r>
    <x v="0"/>
    <x v="0"/>
    <s v=""/>
  </r>
  <r>
    <x v="2"/>
    <x v="36"/>
    <n v="0.34563299999999997"/>
  </r>
  <r>
    <x v="0"/>
    <x v="0"/>
    <s v=""/>
  </r>
  <r>
    <x v="2"/>
    <x v="37"/>
    <n v="0.109024"/>
  </r>
  <r>
    <x v="0"/>
    <x v="0"/>
    <s v=""/>
  </r>
  <r>
    <x v="2"/>
    <x v="38"/>
    <n v="3.5222999999999997E-2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3.6277000000000004E-2"/>
  </r>
  <r>
    <x v="0"/>
    <x v="0"/>
    <s v=""/>
  </r>
  <r>
    <x v="3"/>
    <x v="12"/>
    <n v="0.25101499999999999"/>
  </r>
  <r>
    <x v="0"/>
    <x v="0"/>
    <s v=""/>
  </r>
  <r>
    <x v="3"/>
    <x v="13"/>
    <n v="0.32576300000000002"/>
  </r>
  <r>
    <x v="0"/>
    <x v="0"/>
    <s v=""/>
  </r>
  <r>
    <x v="3"/>
    <x v="14"/>
    <n v="0.503386"/>
  </r>
  <r>
    <x v="0"/>
    <x v="0"/>
    <s v=""/>
  </r>
  <r>
    <x v="3"/>
    <x v="15"/>
    <n v="1.0370079999999999"/>
  </r>
  <r>
    <x v="0"/>
    <x v="0"/>
    <s v=""/>
  </r>
  <r>
    <x v="3"/>
    <x v="16"/>
    <n v="1.6169709999999999"/>
  </r>
  <r>
    <x v="0"/>
    <x v="0"/>
    <s v=""/>
  </r>
  <r>
    <x v="3"/>
    <x v="17"/>
    <n v="1.311636"/>
  </r>
  <r>
    <x v="0"/>
    <x v="0"/>
    <s v=""/>
  </r>
  <r>
    <x v="3"/>
    <x v="18"/>
    <n v="1.9990539999999999"/>
  </r>
  <r>
    <x v="0"/>
    <x v="0"/>
    <s v=""/>
  </r>
  <r>
    <x v="3"/>
    <x v="19"/>
    <n v="1.989269"/>
  </r>
  <r>
    <x v="0"/>
    <x v="0"/>
    <s v=""/>
  </r>
  <r>
    <x v="3"/>
    <x v="20"/>
    <n v="1.3816740000000001"/>
  </r>
  <r>
    <x v="0"/>
    <x v="0"/>
    <s v=""/>
  </r>
  <r>
    <x v="3"/>
    <x v="21"/>
    <n v="2.4511319999999994"/>
  </r>
  <r>
    <x v="0"/>
    <x v="0"/>
    <s v=""/>
  </r>
  <r>
    <x v="3"/>
    <x v="22"/>
    <n v="2.7642519999999999"/>
  </r>
  <r>
    <x v="0"/>
    <x v="0"/>
    <s v=""/>
  </r>
  <r>
    <x v="3"/>
    <x v="23"/>
    <n v="3.1543350000000001"/>
  </r>
  <r>
    <x v="0"/>
    <x v="0"/>
    <s v=""/>
  </r>
  <r>
    <x v="3"/>
    <x v="24"/>
    <n v="4.0402569999999995"/>
  </r>
  <r>
    <x v="0"/>
    <x v="0"/>
    <s v=""/>
  </r>
  <r>
    <x v="3"/>
    <x v="25"/>
    <n v="3.329421"/>
  </r>
  <r>
    <x v="0"/>
    <x v="0"/>
    <s v=""/>
  </r>
  <r>
    <x v="3"/>
    <x v="26"/>
    <n v="3.2283090000000003"/>
  </r>
  <r>
    <x v="0"/>
    <x v="0"/>
    <s v=""/>
  </r>
  <r>
    <x v="3"/>
    <x v="27"/>
    <n v="3.5073450000000004"/>
  </r>
  <r>
    <x v="0"/>
    <x v="0"/>
    <s v=""/>
  </r>
  <r>
    <x v="3"/>
    <x v="28"/>
    <n v="2.6322179999999999"/>
  </r>
  <r>
    <x v="0"/>
    <x v="0"/>
    <s v=""/>
  </r>
  <r>
    <x v="3"/>
    <x v="29"/>
    <n v="2.1550439999999997"/>
  </r>
  <r>
    <x v="0"/>
    <x v="0"/>
    <s v=""/>
  </r>
  <r>
    <x v="3"/>
    <x v="30"/>
    <n v="1.4702280000000001"/>
  </r>
  <r>
    <x v="0"/>
    <x v="0"/>
    <s v=""/>
  </r>
  <r>
    <x v="3"/>
    <x v="31"/>
    <n v="1.5970799999999998"/>
  </r>
  <r>
    <x v="0"/>
    <x v="0"/>
    <s v=""/>
  </r>
  <r>
    <x v="3"/>
    <x v="32"/>
    <n v="1.331097"/>
  </r>
  <r>
    <x v="0"/>
    <x v="0"/>
    <s v=""/>
  </r>
  <r>
    <x v="3"/>
    <x v="33"/>
    <n v="1.270391"/>
  </r>
  <r>
    <x v="0"/>
    <x v="0"/>
    <s v=""/>
  </r>
  <r>
    <x v="3"/>
    <x v="34"/>
    <n v="0.72395200000000004"/>
  </r>
  <r>
    <x v="0"/>
    <x v="0"/>
    <s v=""/>
  </r>
  <r>
    <x v="3"/>
    <x v="35"/>
    <n v="0.75031599999999998"/>
  </r>
  <r>
    <x v="0"/>
    <x v="0"/>
    <s v=""/>
  </r>
  <r>
    <x v="3"/>
    <x v="36"/>
    <n v="0.67419200000000001"/>
  </r>
  <r>
    <x v="0"/>
    <x v="0"/>
    <s v=""/>
  </r>
  <r>
    <x v="3"/>
    <x v="37"/>
    <n v="0.27901300000000001"/>
  </r>
  <r>
    <x v="0"/>
    <x v="0"/>
    <s v=""/>
  </r>
  <r>
    <x v="3"/>
    <x v="38"/>
    <n v="7.4445999999999998E-2"/>
  </r>
  <r>
    <x v="0"/>
    <x v="0"/>
    <s v=""/>
  </r>
  <r>
    <x v="3"/>
    <x v="39"/>
    <n v="1.0960000000000002E-3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4.6230000000000004E-3"/>
  </r>
  <r>
    <x v="0"/>
    <x v="0"/>
    <s v=""/>
  </r>
  <r>
    <x v="4"/>
    <x v="12"/>
    <n v="8.1886E-2"/>
  </r>
  <r>
    <x v="0"/>
    <x v="0"/>
    <s v=""/>
  </r>
  <r>
    <x v="4"/>
    <x v="13"/>
    <n v="0.32791399999999998"/>
  </r>
  <r>
    <x v="0"/>
    <x v="0"/>
    <s v=""/>
  </r>
  <r>
    <x v="4"/>
    <x v="14"/>
    <n v="0.45588400000000001"/>
  </r>
  <r>
    <x v="0"/>
    <x v="0"/>
    <s v=""/>
  </r>
  <r>
    <x v="4"/>
    <x v="15"/>
    <n v="0.43562699999999993"/>
  </r>
  <r>
    <x v="0"/>
    <x v="0"/>
    <s v=""/>
  </r>
  <r>
    <x v="4"/>
    <x v="16"/>
    <n v="0.67167599999999994"/>
  </r>
  <r>
    <x v="0"/>
    <x v="0"/>
    <s v=""/>
  </r>
  <r>
    <x v="4"/>
    <x v="17"/>
    <n v="0.93380999999999992"/>
  </r>
  <r>
    <x v="0"/>
    <x v="0"/>
    <s v=""/>
  </r>
  <r>
    <x v="4"/>
    <x v="18"/>
    <n v="1.440788"/>
  </r>
  <r>
    <x v="0"/>
    <x v="0"/>
    <s v=""/>
  </r>
  <r>
    <x v="4"/>
    <x v="19"/>
    <n v="1.4592179999999999"/>
  </r>
  <r>
    <x v="0"/>
    <x v="0"/>
    <s v=""/>
  </r>
  <r>
    <x v="4"/>
    <x v="20"/>
    <n v="1.2213399999999999"/>
  </r>
  <r>
    <x v="0"/>
    <x v="0"/>
    <s v=""/>
  </r>
  <r>
    <x v="4"/>
    <x v="21"/>
    <n v="0.73745800000000006"/>
  </r>
  <r>
    <x v="0"/>
    <x v="0"/>
    <s v=""/>
  </r>
  <r>
    <x v="4"/>
    <x v="22"/>
    <n v="1.421672"/>
  </r>
  <r>
    <x v="0"/>
    <x v="0"/>
    <s v=""/>
  </r>
  <r>
    <x v="4"/>
    <x v="23"/>
    <n v="2.0263209999999998"/>
  </r>
  <r>
    <x v="0"/>
    <x v="0"/>
    <s v=""/>
  </r>
  <r>
    <x v="4"/>
    <x v="24"/>
    <n v="2.1448290000000001"/>
  </r>
  <r>
    <x v="0"/>
    <x v="0"/>
    <s v=""/>
  </r>
  <r>
    <x v="4"/>
    <x v="25"/>
    <n v="1.6732260000000001"/>
  </r>
  <r>
    <x v="0"/>
    <x v="0"/>
    <s v=""/>
  </r>
  <r>
    <x v="4"/>
    <x v="26"/>
    <n v="1.322603"/>
  </r>
  <r>
    <x v="0"/>
    <x v="0"/>
    <s v=""/>
  </r>
  <r>
    <x v="4"/>
    <x v="27"/>
    <n v="0.83317099999999999"/>
  </r>
  <r>
    <x v="0"/>
    <x v="0"/>
    <s v=""/>
  </r>
  <r>
    <x v="4"/>
    <x v="28"/>
    <n v="1.8886529999999999"/>
  </r>
  <r>
    <x v="0"/>
    <x v="0"/>
    <s v=""/>
  </r>
  <r>
    <x v="4"/>
    <x v="29"/>
    <n v="1.9249510000000001"/>
  </r>
  <r>
    <x v="0"/>
    <x v="0"/>
    <s v=""/>
  </r>
  <r>
    <x v="4"/>
    <x v="30"/>
    <n v="1.3829859999999998"/>
  </r>
  <r>
    <x v="0"/>
    <x v="0"/>
    <s v=""/>
  </r>
  <r>
    <x v="4"/>
    <x v="31"/>
    <n v="1.2940659999999999"/>
  </r>
  <r>
    <x v="0"/>
    <x v="0"/>
    <s v=""/>
  </r>
  <r>
    <x v="4"/>
    <x v="32"/>
    <n v="0.9615499999999999"/>
  </r>
  <r>
    <x v="0"/>
    <x v="0"/>
    <s v=""/>
  </r>
  <r>
    <x v="4"/>
    <x v="33"/>
    <n v="0.83833199999999997"/>
  </r>
  <r>
    <x v="0"/>
    <x v="0"/>
    <s v=""/>
  </r>
  <r>
    <x v="4"/>
    <x v="34"/>
    <n v="0.49919200000000002"/>
  </r>
  <r>
    <x v="0"/>
    <x v="0"/>
    <s v=""/>
  </r>
  <r>
    <x v="4"/>
    <x v="35"/>
    <n v="0.379523"/>
  </r>
  <r>
    <x v="0"/>
    <x v="0"/>
    <s v=""/>
  </r>
  <r>
    <x v="4"/>
    <x v="36"/>
    <n v="0.13426999999999997"/>
  </r>
  <r>
    <x v="0"/>
    <x v="0"/>
    <s v=""/>
  </r>
  <r>
    <x v="4"/>
    <x v="37"/>
    <n v="5.4920000000000004E-2"/>
  </r>
  <r>
    <x v="0"/>
    <x v="0"/>
    <s v=""/>
  </r>
  <r>
    <x v="4"/>
    <x v="38"/>
    <n v="9.4400000000000005E-3"/>
  </r>
  <r>
    <x v="0"/>
    <x v="0"/>
    <s v=""/>
  </r>
  <r>
    <x v="4"/>
    <x v="39"/>
    <n v="0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1.075E-3"/>
  </r>
  <r>
    <x v="0"/>
    <x v="0"/>
    <s v=""/>
  </r>
  <r>
    <x v="5"/>
    <x v="12"/>
    <n v="8.5025000000000003E-2"/>
  </r>
  <r>
    <x v="0"/>
    <x v="0"/>
    <s v=""/>
  </r>
  <r>
    <x v="5"/>
    <x v="13"/>
    <n v="0.34569699999999998"/>
  </r>
  <r>
    <x v="0"/>
    <x v="0"/>
    <s v=""/>
  </r>
  <r>
    <x v="5"/>
    <x v="14"/>
    <n v="0.15983900000000001"/>
  </r>
  <r>
    <x v="0"/>
    <x v="0"/>
    <s v=""/>
  </r>
  <r>
    <x v="5"/>
    <x v="15"/>
    <n v="0.28331499999999998"/>
  </r>
  <r>
    <x v="0"/>
    <x v="0"/>
    <s v=""/>
  </r>
  <r>
    <x v="5"/>
    <x v="16"/>
    <n v="0.55792000000000008"/>
  </r>
  <r>
    <x v="0"/>
    <x v="0"/>
    <s v=""/>
  </r>
  <r>
    <x v="5"/>
    <x v="17"/>
    <n v="0.56215699999999991"/>
  </r>
  <r>
    <x v="0"/>
    <x v="0"/>
    <s v=""/>
  </r>
  <r>
    <x v="5"/>
    <x v="18"/>
    <n v="0.65574199999999994"/>
  </r>
  <r>
    <x v="0"/>
    <x v="0"/>
    <s v=""/>
  </r>
  <r>
    <x v="5"/>
    <x v="19"/>
    <n v="0.726684"/>
  </r>
  <r>
    <x v="0"/>
    <x v="0"/>
    <s v=""/>
  </r>
  <r>
    <x v="5"/>
    <x v="20"/>
    <n v="0.493452"/>
  </r>
  <r>
    <x v="0"/>
    <x v="0"/>
    <s v=""/>
  </r>
  <r>
    <x v="5"/>
    <x v="21"/>
    <n v="1.0591140000000001"/>
  </r>
  <r>
    <x v="0"/>
    <x v="0"/>
    <s v=""/>
  </r>
  <r>
    <x v="5"/>
    <x v="22"/>
    <n v="1.1332170000000001"/>
  </r>
  <r>
    <x v="0"/>
    <x v="0"/>
    <s v=""/>
  </r>
  <r>
    <x v="5"/>
    <x v="23"/>
    <n v="1.7647899999999999"/>
  </r>
  <r>
    <x v="0"/>
    <x v="0"/>
    <s v=""/>
  </r>
  <r>
    <x v="5"/>
    <x v="24"/>
    <n v="1.3581920000000001"/>
  </r>
  <r>
    <x v="0"/>
    <x v="0"/>
    <s v=""/>
  </r>
  <r>
    <x v="5"/>
    <x v="25"/>
    <n v="1.8834270000000002"/>
  </r>
  <r>
    <x v="0"/>
    <x v="0"/>
    <s v=""/>
  </r>
  <r>
    <x v="5"/>
    <x v="26"/>
    <n v="2.089413"/>
  </r>
  <r>
    <x v="0"/>
    <x v="0"/>
    <s v=""/>
  </r>
  <r>
    <x v="5"/>
    <x v="27"/>
    <n v="1.375804"/>
  </r>
  <r>
    <x v="0"/>
    <x v="0"/>
    <s v=""/>
  </r>
  <r>
    <x v="5"/>
    <x v="28"/>
    <n v="1.4158870000000001"/>
  </r>
  <r>
    <x v="0"/>
    <x v="0"/>
    <s v=""/>
  </r>
  <r>
    <x v="5"/>
    <x v="29"/>
    <n v="1.1402699999999999"/>
  </r>
  <r>
    <x v="0"/>
    <x v="0"/>
    <s v=""/>
  </r>
  <r>
    <x v="5"/>
    <x v="30"/>
    <n v="1.217792"/>
  </r>
  <r>
    <x v="0"/>
    <x v="0"/>
    <s v=""/>
  </r>
  <r>
    <x v="5"/>
    <x v="31"/>
    <n v="1.1520969999999999"/>
  </r>
  <r>
    <x v="0"/>
    <x v="0"/>
    <s v=""/>
  </r>
  <r>
    <x v="5"/>
    <x v="32"/>
    <n v="0.496139"/>
  </r>
  <r>
    <x v="0"/>
    <x v="0"/>
    <s v=""/>
  </r>
  <r>
    <x v="5"/>
    <x v="33"/>
    <n v="0.40945700000000002"/>
  </r>
  <r>
    <x v="0"/>
    <x v="0"/>
    <s v=""/>
  </r>
  <r>
    <x v="5"/>
    <x v="34"/>
    <n v="0.74814400000000003"/>
  </r>
  <r>
    <x v="0"/>
    <x v="0"/>
    <s v=""/>
  </r>
  <r>
    <x v="5"/>
    <x v="35"/>
    <n v="0.89916699999999994"/>
  </r>
  <r>
    <x v="0"/>
    <x v="0"/>
    <s v=""/>
  </r>
  <r>
    <x v="5"/>
    <x v="36"/>
    <n v="0.64522599999999997"/>
  </r>
  <r>
    <x v="0"/>
    <x v="0"/>
    <s v=""/>
  </r>
  <r>
    <x v="5"/>
    <x v="37"/>
    <n v="0.35275000000000001"/>
  </r>
  <r>
    <x v="0"/>
    <x v="0"/>
    <s v=""/>
  </r>
  <r>
    <x v="5"/>
    <x v="38"/>
    <n v="7.1543000000000009E-2"/>
  </r>
  <r>
    <x v="0"/>
    <x v="0"/>
    <s v=""/>
  </r>
  <r>
    <x v="5"/>
    <x v="39"/>
    <n v="4.2569999999999995E-3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9.0740000000000005E-3"/>
  </r>
  <r>
    <x v="0"/>
    <x v="0"/>
    <s v=""/>
  </r>
  <r>
    <x v="6"/>
    <x v="12"/>
    <n v="8.8444999999999996E-2"/>
  </r>
  <r>
    <x v="0"/>
    <x v="0"/>
    <s v=""/>
  </r>
  <r>
    <x v="6"/>
    <x v="13"/>
    <n v="0.28374400000000005"/>
  </r>
  <r>
    <x v="0"/>
    <x v="0"/>
    <s v=""/>
  </r>
  <r>
    <x v="6"/>
    <x v="14"/>
    <n v="0.43573500000000004"/>
  </r>
  <r>
    <x v="0"/>
    <x v="0"/>
    <s v=""/>
  </r>
  <r>
    <x v="6"/>
    <x v="15"/>
    <n v="0.71704999999999997"/>
  </r>
  <r>
    <x v="0"/>
    <x v="0"/>
    <s v=""/>
  </r>
  <r>
    <x v="6"/>
    <x v="16"/>
    <n v="0.87134099999999992"/>
  </r>
  <r>
    <x v="0"/>
    <x v="0"/>
    <s v=""/>
  </r>
  <r>
    <x v="6"/>
    <x v="17"/>
    <n v="0.51325700000000007"/>
  </r>
  <r>
    <x v="0"/>
    <x v="0"/>
    <s v=""/>
  </r>
  <r>
    <x v="6"/>
    <x v="18"/>
    <n v="0.70083600000000001"/>
  </r>
  <r>
    <x v="0"/>
    <x v="0"/>
    <s v=""/>
  </r>
  <r>
    <x v="6"/>
    <x v="19"/>
    <n v="1.078317"/>
  </r>
  <r>
    <x v="0"/>
    <x v="0"/>
    <s v=""/>
  </r>
  <r>
    <x v="6"/>
    <x v="20"/>
    <n v="1.6664079999999999"/>
  </r>
  <r>
    <x v="0"/>
    <x v="0"/>
    <s v=""/>
  </r>
  <r>
    <x v="6"/>
    <x v="21"/>
    <n v="1.5181819999999999"/>
  </r>
  <r>
    <x v="0"/>
    <x v="0"/>
    <s v=""/>
  </r>
  <r>
    <x v="6"/>
    <x v="22"/>
    <n v="2.4721639999999998"/>
  </r>
  <r>
    <x v="0"/>
    <x v="0"/>
    <s v=""/>
  </r>
  <r>
    <x v="6"/>
    <x v="23"/>
    <n v="2.024321"/>
  </r>
  <r>
    <x v="0"/>
    <x v="0"/>
    <s v=""/>
  </r>
  <r>
    <x v="6"/>
    <x v="24"/>
    <n v="1.2850999999999999"/>
  </r>
  <r>
    <x v="0"/>
    <x v="0"/>
    <s v=""/>
  </r>
  <r>
    <x v="6"/>
    <x v="25"/>
    <n v="2.1533019999999996"/>
  </r>
  <r>
    <x v="0"/>
    <x v="0"/>
    <s v=""/>
  </r>
  <r>
    <x v="6"/>
    <x v="26"/>
    <n v="0.88478099999999993"/>
  </r>
  <r>
    <x v="0"/>
    <x v="0"/>
    <s v=""/>
  </r>
  <r>
    <x v="6"/>
    <x v="27"/>
    <n v="1.3070760000000001"/>
  </r>
  <r>
    <x v="0"/>
    <x v="0"/>
    <s v=""/>
  </r>
  <r>
    <x v="6"/>
    <x v="28"/>
    <n v="1.425327"/>
  </r>
  <r>
    <x v="0"/>
    <x v="0"/>
    <s v=""/>
  </r>
  <r>
    <x v="6"/>
    <x v="29"/>
    <n v="1.3549439999999999"/>
  </r>
  <r>
    <x v="0"/>
    <x v="0"/>
    <s v=""/>
  </r>
  <r>
    <x v="6"/>
    <x v="30"/>
    <n v="0.70541599999999993"/>
  </r>
  <r>
    <x v="0"/>
    <x v="0"/>
    <s v=""/>
  </r>
  <r>
    <x v="6"/>
    <x v="31"/>
    <n v="0.992645"/>
  </r>
  <r>
    <x v="0"/>
    <x v="0"/>
    <s v=""/>
  </r>
  <r>
    <x v="6"/>
    <x v="32"/>
    <n v="0.97094800000000003"/>
  </r>
  <r>
    <x v="0"/>
    <x v="0"/>
    <s v=""/>
  </r>
  <r>
    <x v="6"/>
    <x v="33"/>
    <n v="0.800701"/>
  </r>
  <r>
    <x v="0"/>
    <x v="0"/>
    <s v=""/>
  </r>
  <r>
    <x v="6"/>
    <x v="34"/>
    <n v="0.52190200000000009"/>
  </r>
  <r>
    <x v="0"/>
    <x v="0"/>
    <s v=""/>
  </r>
  <r>
    <x v="6"/>
    <x v="35"/>
    <n v="0.41070400000000001"/>
  </r>
  <r>
    <x v="0"/>
    <x v="0"/>
    <s v=""/>
  </r>
  <r>
    <x v="6"/>
    <x v="36"/>
    <n v="0.13087200000000002"/>
  </r>
  <r>
    <x v="0"/>
    <x v="0"/>
    <s v=""/>
  </r>
  <r>
    <x v="6"/>
    <x v="37"/>
    <n v="0.13076499999999999"/>
  </r>
  <r>
    <x v="0"/>
    <x v="0"/>
    <s v=""/>
  </r>
  <r>
    <x v="6"/>
    <x v="38"/>
    <n v="9.6615999999999994E-2"/>
  </r>
  <r>
    <x v="0"/>
    <x v="0"/>
    <s v=""/>
  </r>
  <r>
    <x v="6"/>
    <x v="39"/>
    <n v="2.7519999999999997E-3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4.6275000000000004E-2"/>
  </r>
  <r>
    <x v="0"/>
    <x v="0"/>
    <s v=""/>
  </r>
  <r>
    <x v="7"/>
    <x v="12"/>
    <n v="0.196933"/>
  </r>
  <r>
    <x v="0"/>
    <x v="0"/>
    <s v=""/>
  </r>
  <r>
    <x v="7"/>
    <x v="13"/>
    <n v="0.39341499999999996"/>
  </r>
  <r>
    <x v="0"/>
    <x v="0"/>
    <s v=""/>
  </r>
  <r>
    <x v="7"/>
    <x v="14"/>
    <n v="0.82809600000000005"/>
  </r>
  <r>
    <x v="0"/>
    <x v="0"/>
    <s v=""/>
  </r>
  <r>
    <x v="7"/>
    <x v="15"/>
    <n v="1.6638710000000001"/>
  </r>
  <r>
    <x v="0"/>
    <x v="0"/>
    <s v=""/>
  </r>
  <r>
    <x v="7"/>
    <x v="16"/>
    <n v="2.4401220000000001"/>
  </r>
  <r>
    <x v="0"/>
    <x v="0"/>
    <s v=""/>
  </r>
  <r>
    <x v="7"/>
    <x v="17"/>
    <n v="1.988324"/>
  </r>
  <r>
    <x v="0"/>
    <x v="0"/>
    <s v=""/>
  </r>
  <r>
    <x v="7"/>
    <x v="18"/>
    <n v="2.9494229999999999"/>
  </r>
  <r>
    <x v="0"/>
    <x v="0"/>
    <s v=""/>
  </r>
  <r>
    <x v="7"/>
    <x v="19"/>
    <n v="2.4079960000000002"/>
  </r>
  <r>
    <x v="0"/>
    <x v="0"/>
    <s v=""/>
  </r>
  <r>
    <x v="7"/>
    <x v="20"/>
    <n v="2.3427739999999999"/>
  </r>
  <r>
    <x v="0"/>
    <x v="0"/>
    <s v=""/>
  </r>
  <r>
    <x v="7"/>
    <x v="21"/>
    <n v="3.3662780000000003"/>
  </r>
  <r>
    <x v="0"/>
    <x v="0"/>
    <s v=""/>
  </r>
  <r>
    <x v="7"/>
    <x v="22"/>
    <n v="3.2527150000000002"/>
  </r>
  <r>
    <x v="0"/>
    <x v="0"/>
    <s v=""/>
  </r>
  <r>
    <x v="7"/>
    <x v="23"/>
    <n v="4.4801849999999996"/>
  </r>
  <r>
    <x v="0"/>
    <x v="0"/>
    <s v=""/>
  </r>
  <r>
    <x v="7"/>
    <x v="24"/>
    <n v="4.1903549999999994"/>
  </r>
  <r>
    <x v="0"/>
    <x v="0"/>
    <s v=""/>
  </r>
  <r>
    <x v="7"/>
    <x v="25"/>
    <n v="4.5886299999999993"/>
  </r>
  <r>
    <x v="0"/>
    <x v="0"/>
    <s v=""/>
  </r>
  <r>
    <x v="7"/>
    <x v="26"/>
    <n v="4.9119210000000004"/>
  </r>
  <r>
    <x v="0"/>
    <x v="0"/>
    <s v=""/>
  </r>
  <r>
    <x v="7"/>
    <x v="27"/>
    <n v="3.5737489999999998"/>
  </r>
  <r>
    <x v="0"/>
    <x v="0"/>
    <s v=""/>
  </r>
  <r>
    <x v="7"/>
    <x v="28"/>
    <n v="3.3370550000000003"/>
  </r>
  <r>
    <x v="0"/>
    <x v="0"/>
    <s v=""/>
  </r>
  <r>
    <x v="7"/>
    <x v="29"/>
    <n v="4.6611000000000002"/>
  </r>
  <r>
    <x v="0"/>
    <x v="0"/>
    <s v=""/>
  </r>
  <r>
    <x v="7"/>
    <x v="30"/>
    <n v="2.9416180000000001"/>
  </r>
  <r>
    <x v="0"/>
    <x v="0"/>
    <s v=""/>
  </r>
  <r>
    <x v="7"/>
    <x v="31"/>
    <n v="2.8061210000000001"/>
  </r>
  <r>
    <x v="0"/>
    <x v="0"/>
    <s v=""/>
  </r>
  <r>
    <x v="7"/>
    <x v="32"/>
    <n v="2.3283020000000003"/>
  </r>
  <r>
    <x v="0"/>
    <x v="0"/>
    <s v=""/>
  </r>
  <r>
    <x v="7"/>
    <x v="33"/>
    <n v="2.1028319999999998"/>
  </r>
  <r>
    <x v="0"/>
    <x v="0"/>
    <s v=""/>
  </r>
  <r>
    <x v="7"/>
    <x v="34"/>
    <n v="1.3401069999999999"/>
  </r>
  <r>
    <x v="0"/>
    <x v="0"/>
    <s v=""/>
  </r>
  <r>
    <x v="7"/>
    <x v="35"/>
    <n v="0.98630200000000012"/>
  </r>
  <r>
    <x v="0"/>
    <x v="0"/>
    <s v=""/>
  </r>
  <r>
    <x v="7"/>
    <x v="36"/>
    <n v="0.581596"/>
  </r>
  <r>
    <x v="0"/>
    <x v="0"/>
    <s v=""/>
  </r>
  <r>
    <x v="7"/>
    <x v="37"/>
    <n v="0.14910799999999999"/>
  </r>
  <r>
    <x v="0"/>
    <x v="0"/>
    <s v=""/>
  </r>
  <r>
    <x v="7"/>
    <x v="38"/>
    <n v="6.4467999999999984E-2"/>
  </r>
  <r>
    <x v="0"/>
    <x v="0"/>
    <s v=""/>
  </r>
  <r>
    <x v="7"/>
    <x v="39"/>
    <n v="7.0530000000000002E-3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3.7415999999999998E-2"/>
  </r>
  <r>
    <x v="0"/>
    <x v="0"/>
    <s v=""/>
  </r>
  <r>
    <x v="8"/>
    <x v="12"/>
    <n v="0.132442"/>
  </r>
  <r>
    <x v="0"/>
    <x v="0"/>
    <s v=""/>
  </r>
  <r>
    <x v="8"/>
    <x v="13"/>
    <n v="0.41276800000000002"/>
  </r>
  <r>
    <x v="0"/>
    <x v="0"/>
    <s v=""/>
  </r>
  <r>
    <x v="8"/>
    <x v="14"/>
    <n v="0.95365900000000003"/>
  </r>
  <r>
    <x v="0"/>
    <x v="0"/>
    <s v=""/>
  </r>
  <r>
    <x v="8"/>
    <x v="15"/>
    <n v="1.6769459999999998"/>
  </r>
  <r>
    <x v="0"/>
    <x v="0"/>
    <s v=""/>
  </r>
  <r>
    <x v="8"/>
    <x v="16"/>
    <n v="2.3989639999999999"/>
  </r>
  <r>
    <x v="0"/>
    <x v="0"/>
    <s v=""/>
  </r>
  <r>
    <x v="8"/>
    <x v="17"/>
    <n v="2.9618100000000003"/>
  </r>
  <r>
    <x v="0"/>
    <x v="0"/>
    <s v=""/>
  </r>
  <r>
    <x v="8"/>
    <x v="18"/>
    <n v="3.4603590000000004"/>
  </r>
  <r>
    <x v="0"/>
    <x v="0"/>
    <s v=""/>
  </r>
  <r>
    <x v="8"/>
    <x v="19"/>
    <n v="3.9503919999999999"/>
  </r>
  <r>
    <x v="0"/>
    <x v="0"/>
    <s v=""/>
  </r>
  <r>
    <x v="8"/>
    <x v="20"/>
    <n v="4.207579"/>
  </r>
  <r>
    <x v="0"/>
    <x v="0"/>
    <s v=""/>
  </r>
  <r>
    <x v="8"/>
    <x v="21"/>
    <n v="4.5383109999999993"/>
  </r>
  <r>
    <x v="0"/>
    <x v="0"/>
    <s v=""/>
  </r>
  <r>
    <x v="8"/>
    <x v="22"/>
    <n v="4.6402190000000001"/>
  </r>
  <r>
    <x v="0"/>
    <x v="0"/>
    <s v=""/>
  </r>
  <r>
    <x v="8"/>
    <x v="23"/>
    <n v="4.7629850000000005"/>
  </r>
  <r>
    <x v="0"/>
    <x v="0"/>
    <s v=""/>
  </r>
  <r>
    <x v="8"/>
    <x v="24"/>
    <n v="4.7580599999999995"/>
  </r>
  <r>
    <x v="0"/>
    <x v="0"/>
    <s v=""/>
  </r>
  <r>
    <x v="8"/>
    <x v="25"/>
    <n v="4.7563189999999995"/>
  </r>
  <r>
    <x v="0"/>
    <x v="0"/>
    <s v=""/>
  </r>
  <r>
    <x v="8"/>
    <x v="26"/>
    <n v="4.5322900000000006"/>
  </r>
  <r>
    <x v="0"/>
    <x v="0"/>
    <s v=""/>
  </r>
  <r>
    <x v="8"/>
    <x v="27"/>
    <n v="4.4532410000000002"/>
  </r>
  <r>
    <x v="0"/>
    <x v="0"/>
    <s v=""/>
  </r>
  <r>
    <x v="8"/>
    <x v="28"/>
    <n v="4.3949220000000002"/>
  </r>
  <r>
    <x v="0"/>
    <x v="0"/>
    <s v=""/>
  </r>
  <r>
    <x v="8"/>
    <x v="29"/>
    <n v="2.7961860000000001"/>
  </r>
  <r>
    <x v="0"/>
    <x v="0"/>
    <s v=""/>
  </r>
  <r>
    <x v="8"/>
    <x v="30"/>
    <n v="3.498291"/>
  </r>
  <r>
    <x v="0"/>
    <x v="0"/>
    <s v=""/>
  </r>
  <r>
    <x v="8"/>
    <x v="31"/>
    <n v="2.4911300000000001"/>
  </r>
  <r>
    <x v="0"/>
    <x v="0"/>
    <s v=""/>
  </r>
  <r>
    <x v="8"/>
    <x v="32"/>
    <n v="2.9957650000000005"/>
  </r>
  <r>
    <x v="0"/>
    <x v="0"/>
    <s v=""/>
  </r>
  <r>
    <x v="8"/>
    <x v="33"/>
    <n v="2.548009"/>
  </r>
  <r>
    <x v="0"/>
    <x v="0"/>
    <s v=""/>
  </r>
  <r>
    <x v="8"/>
    <x v="34"/>
    <n v="2.0068389999999998"/>
  </r>
  <r>
    <x v="0"/>
    <x v="0"/>
    <s v=""/>
  </r>
  <r>
    <x v="8"/>
    <x v="35"/>
    <n v="1.2907760000000001"/>
  </r>
  <r>
    <x v="0"/>
    <x v="0"/>
    <s v=""/>
  </r>
  <r>
    <x v="8"/>
    <x v="36"/>
    <n v="0.73872599999999999"/>
  </r>
  <r>
    <x v="0"/>
    <x v="0"/>
    <s v=""/>
  </r>
  <r>
    <x v="8"/>
    <x v="37"/>
    <n v="0.45788400000000001"/>
  </r>
  <r>
    <x v="0"/>
    <x v="0"/>
    <s v=""/>
  </r>
  <r>
    <x v="8"/>
    <x v="38"/>
    <n v="0.21402800000000002"/>
  </r>
  <r>
    <x v="0"/>
    <x v="0"/>
    <s v=""/>
  </r>
  <r>
    <x v="8"/>
    <x v="39"/>
    <n v="2.146E-2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3.4771000000000003E-2"/>
  </r>
  <r>
    <x v="0"/>
    <x v="0"/>
    <s v=""/>
  </r>
  <r>
    <x v="9"/>
    <x v="12"/>
    <n v="0.24221999999999999"/>
  </r>
  <r>
    <x v="0"/>
    <x v="0"/>
    <s v=""/>
  </r>
  <r>
    <x v="9"/>
    <x v="13"/>
    <n v="0.499946"/>
  </r>
  <r>
    <x v="0"/>
    <x v="0"/>
    <s v=""/>
  </r>
  <r>
    <x v="9"/>
    <x v="14"/>
    <n v="0.91437000000000002"/>
  </r>
  <r>
    <x v="0"/>
    <x v="0"/>
    <s v=""/>
  </r>
  <r>
    <x v="9"/>
    <x v="15"/>
    <n v="1.6221750000000001"/>
  </r>
  <r>
    <x v="0"/>
    <x v="0"/>
    <s v=""/>
  </r>
  <r>
    <x v="9"/>
    <x v="16"/>
    <n v="2.2861320000000003"/>
  </r>
  <r>
    <x v="0"/>
    <x v="0"/>
    <s v=""/>
  </r>
  <r>
    <x v="9"/>
    <x v="17"/>
    <n v="2.8658159999999997"/>
  </r>
  <r>
    <x v="0"/>
    <x v="0"/>
    <s v=""/>
  </r>
  <r>
    <x v="9"/>
    <x v="18"/>
    <n v="3.3763209999999999"/>
  </r>
  <r>
    <x v="0"/>
    <x v="0"/>
    <s v=""/>
  </r>
  <r>
    <x v="9"/>
    <x v="19"/>
    <n v="3.8037990000000002"/>
  </r>
  <r>
    <x v="0"/>
    <x v="0"/>
    <s v=""/>
  </r>
  <r>
    <x v="9"/>
    <x v="20"/>
    <n v="4.1549160000000001"/>
  </r>
  <r>
    <x v="0"/>
    <x v="0"/>
    <s v=""/>
  </r>
  <r>
    <x v="9"/>
    <x v="21"/>
    <n v="4.4065140000000005"/>
  </r>
  <r>
    <x v="0"/>
    <x v="0"/>
    <s v=""/>
  </r>
  <r>
    <x v="9"/>
    <x v="22"/>
    <n v="4.6034040000000003"/>
  </r>
  <r>
    <x v="0"/>
    <x v="0"/>
    <s v=""/>
  </r>
  <r>
    <x v="9"/>
    <x v="23"/>
    <n v="4.7164069999999993"/>
  </r>
  <r>
    <x v="0"/>
    <x v="0"/>
    <s v=""/>
  </r>
  <r>
    <x v="9"/>
    <x v="24"/>
    <n v="4.7523400000000002"/>
  </r>
  <r>
    <x v="0"/>
    <x v="0"/>
    <s v=""/>
  </r>
  <r>
    <x v="9"/>
    <x v="25"/>
    <n v="4.727697"/>
  </r>
  <r>
    <x v="0"/>
    <x v="0"/>
    <s v=""/>
  </r>
  <r>
    <x v="9"/>
    <x v="26"/>
    <n v="4.654992"/>
  </r>
  <r>
    <x v="0"/>
    <x v="0"/>
    <s v=""/>
  </r>
  <r>
    <x v="9"/>
    <x v="27"/>
    <n v="2.6691400000000001"/>
  </r>
  <r>
    <x v="0"/>
    <x v="0"/>
    <s v=""/>
  </r>
  <r>
    <x v="9"/>
    <x v="28"/>
    <n v="1.2751860000000002"/>
  </r>
  <r>
    <x v="0"/>
    <x v="0"/>
    <s v=""/>
  </r>
  <r>
    <x v="9"/>
    <x v="29"/>
    <n v="1.8349570000000002"/>
  </r>
  <r>
    <x v="0"/>
    <x v="0"/>
    <s v=""/>
  </r>
  <r>
    <x v="9"/>
    <x v="30"/>
    <n v="2.8030239999999997"/>
  </r>
  <r>
    <x v="0"/>
    <x v="0"/>
    <s v=""/>
  </r>
  <r>
    <x v="9"/>
    <x v="31"/>
    <n v="2.9629059999999998"/>
  </r>
  <r>
    <x v="0"/>
    <x v="0"/>
    <s v=""/>
  </r>
  <r>
    <x v="9"/>
    <x v="32"/>
    <n v="3.0121500000000001"/>
  </r>
  <r>
    <x v="0"/>
    <x v="0"/>
    <s v=""/>
  </r>
  <r>
    <x v="9"/>
    <x v="33"/>
    <n v="2.5879629999999998"/>
  </r>
  <r>
    <x v="0"/>
    <x v="0"/>
    <s v=""/>
  </r>
  <r>
    <x v="9"/>
    <x v="34"/>
    <n v="2.0645119999999997"/>
  </r>
  <r>
    <x v="0"/>
    <x v="0"/>
    <s v=""/>
  </r>
  <r>
    <x v="9"/>
    <x v="35"/>
    <n v="1.238586"/>
  </r>
  <r>
    <x v="0"/>
    <x v="0"/>
    <s v=""/>
  </r>
  <r>
    <x v="9"/>
    <x v="36"/>
    <n v="0.51252600000000004"/>
  </r>
  <r>
    <x v="0"/>
    <x v="0"/>
    <s v=""/>
  </r>
  <r>
    <x v="9"/>
    <x v="37"/>
    <n v="0.21162"/>
  </r>
  <r>
    <x v="0"/>
    <x v="0"/>
    <s v=""/>
  </r>
  <r>
    <x v="9"/>
    <x v="38"/>
    <n v="3.9287000000000002E-2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3.0943000000000002E-2"/>
  </r>
  <r>
    <x v="0"/>
    <x v="0"/>
    <s v=""/>
  </r>
  <r>
    <x v="10"/>
    <x v="12"/>
    <n v="0.142678"/>
  </r>
  <r>
    <x v="0"/>
    <x v="0"/>
    <s v=""/>
  </r>
  <r>
    <x v="10"/>
    <x v="13"/>
    <n v="0.36072799999999999"/>
  </r>
  <r>
    <x v="0"/>
    <x v="0"/>
    <s v=""/>
  </r>
  <r>
    <x v="10"/>
    <x v="14"/>
    <n v="0.88807100000000005"/>
  </r>
  <r>
    <x v="0"/>
    <x v="0"/>
    <s v=""/>
  </r>
  <r>
    <x v="10"/>
    <x v="15"/>
    <n v="1.5678989999999999"/>
  </r>
  <r>
    <x v="0"/>
    <x v="0"/>
    <s v=""/>
  </r>
  <r>
    <x v="10"/>
    <x v="16"/>
    <n v="2.2465860000000002"/>
  </r>
  <r>
    <x v="0"/>
    <x v="0"/>
    <s v=""/>
  </r>
  <r>
    <x v="10"/>
    <x v="17"/>
    <n v="2.850806"/>
  </r>
  <r>
    <x v="0"/>
    <x v="0"/>
    <s v=""/>
  </r>
  <r>
    <x v="10"/>
    <x v="18"/>
    <n v="3.3750950000000004"/>
  </r>
  <r>
    <x v="0"/>
    <x v="0"/>
    <s v=""/>
  </r>
  <r>
    <x v="10"/>
    <x v="19"/>
    <n v="3.7871760000000001"/>
  </r>
  <r>
    <x v="0"/>
    <x v="0"/>
    <s v=""/>
  </r>
  <r>
    <x v="10"/>
    <x v="20"/>
    <n v="4.121327"/>
  </r>
  <r>
    <x v="0"/>
    <x v="0"/>
    <s v=""/>
  </r>
  <r>
    <x v="10"/>
    <x v="21"/>
    <n v="4.3861270000000001"/>
  </r>
  <r>
    <x v="0"/>
    <x v="0"/>
    <s v=""/>
  </r>
  <r>
    <x v="10"/>
    <x v="22"/>
    <n v="4.5676639999999997"/>
  </r>
  <r>
    <x v="0"/>
    <x v="0"/>
    <s v=""/>
  </r>
  <r>
    <x v="10"/>
    <x v="23"/>
    <n v="4.6401540000000008"/>
  </r>
  <r>
    <x v="0"/>
    <x v="0"/>
    <s v=""/>
  </r>
  <r>
    <x v="10"/>
    <x v="24"/>
    <n v="4.7035049999999989"/>
  </r>
  <r>
    <x v="0"/>
    <x v="0"/>
    <s v=""/>
  </r>
  <r>
    <x v="10"/>
    <x v="25"/>
    <n v="4.6705180000000004"/>
  </r>
  <r>
    <x v="0"/>
    <x v="0"/>
    <s v=""/>
  </r>
  <r>
    <x v="10"/>
    <x v="26"/>
    <n v="4.622026"/>
  </r>
  <r>
    <x v="0"/>
    <x v="0"/>
    <s v=""/>
  </r>
  <r>
    <x v="10"/>
    <x v="27"/>
    <n v="3.7501030000000002"/>
  </r>
  <r>
    <x v="0"/>
    <x v="0"/>
    <s v=""/>
  </r>
  <r>
    <x v="10"/>
    <x v="28"/>
    <n v="4.5287420000000003"/>
  </r>
  <r>
    <x v="0"/>
    <x v="0"/>
    <s v=""/>
  </r>
  <r>
    <x v="10"/>
    <x v="29"/>
    <n v="4.2135149999999992"/>
  </r>
  <r>
    <x v="0"/>
    <x v="0"/>
    <s v=""/>
  </r>
  <r>
    <x v="10"/>
    <x v="30"/>
    <n v="3.5445039999999999"/>
  </r>
  <r>
    <x v="0"/>
    <x v="0"/>
    <s v=""/>
  </r>
  <r>
    <x v="10"/>
    <x v="31"/>
    <n v="2.4351120000000002"/>
  </r>
  <r>
    <x v="0"/>
    <x v="0"/>
    <s v=""/>
  </r>
  <r>
    <x v="10"/>
    <x v="32"/>
    <n v="1.4459070000000001"/>
  </r>
  <r>
    <x v="0"/>
    <x v="0"/>
    <s v=""/>
  </r>
  <r>
    <x v="10"/>
    <x v="33"/>
    <n v="1.840268"/>
  </r>
  <r>
    <x v="0"/>
    <x v="0"/>
    <s v=""/>
  </r>
  <r>
    <x v="10"/>
    <x v="34"/>
    <n v="1.6493339999999999"/>
  </r>
  <r>
    <x v="0"/>
    <x v="0"/>
    <s v=""/>
  </r>
  <r>
    <x v="10"/>
    <x v="35"/>
    <n v="1.2633380000000001"/>
  </r>
  <r>
    <x v="0"/>
    <x v="0"/>
    <s v=""/>
  </r>
  <r>
    <x v="10"/>
    <x v="36"/>
    <n v="0.65316200000000002"/>
  </r>
  <r>
    <x v="0"/>
    <x v="0"/>
    <s v=""/>
  </r>
  <r>
    <x v="10"/>
    <x v="37"/>
    <n v="0.29559299999999994"/>
  </r>
  <r>
    <x v="0"/>
    <x v="0"/>
    <s v=""/>
  </r>
  <r>
    <x v="10"/>
    <x v="38"/>
    <n v="0.10528200000000001"/>
  </r>
  <r>
    <x v="0"/>
    <x v="0"/>
    <s v=""/>
  </r>
  <r>
    <x v="10"/>
    <x v="39"/>
    <n v="9.1599999999999997E-3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1.0859000000000001E-2"/>
  </r>
  <r>
    <x v="0"/>
    <x v="0"/>
    <s v=""/>
  </r>
  <r>
    <x v="11"/>
    <x v="12"/>
    <n v="0.14837700000000001"/>
  </r>
  <r>
    <x v="0"/>
    <x v="0"/>
    <s v=""/>
  </r>
  <r>
    <x v="11"/>
    <x v="13"/>
    <n v="0.24342399999999997"/>
  </r>
  <r>
    <x v="0"/>
    <x v="0"/>
    <s v=""/>
  </r>
  <r>
    <x v="11"/>
    <x v="14"/>
    <n v="0.87275999999999998"/>
  </r>
  <r>
    <x v="0"/>
    <x v="0"/>
    <s v=""/>
  </r>
  <r>
    <x v="11"/>
    <x v="15"/>
    <n v="1.5636840000000001"/>
  </r>
  <r>
    <x v="0"/>
    <x v="0"/>
    <s v=""/>
  </r>
  <r>
    <x v="11"/>
    <x v="16"/>
    <n v="2.2206099999999998"/>
  </r>
  <r>
    <x v="0"/>
    <x v="0"/>
    <s v=""/>
  </r>
  <r>
    <x v="11"/>
    <x v="17"/>
    <n v="2.8193459999999999"/>
  </r>
  <r>
    <x v="0"/>
    <x v="0"/>
    <s v=""/>
  </r>
  <r>
    <x v="11"/>
    <x v="18"/>
    <n v="3.333377"/>
  </r>
  <r>
    <x v="0"/>
    <x v="0"/>
    <s v=""/>
  </r>
  <r>
    <x v="11"/>
    <x v="19"/>
    <n v="3.7624679999999997"/>
  </r>
  <r>
    <x v="0"/>
    <x v="0"/>
    <s v=""/>
  </r>
  <r>
    <x v="11"/>
    <x v="20"/>
    <n v="4.0924249999999995"/>
  </r>
  <r>
    <x v="0"/>
    <x v="0"/>
    <s v=""/>
  </r>
  <r>
    <x v="11"/>
    <x v="21"/>
    <n v="4.3035079999999999"/>
  </r>
  <r>
    <x v="0"/>
    <x v="0"/>
    <s v=""/>
  </r>
  <r>
    <x v="11"/>
    <x v="22"/>
    <n v="4.3180670000000001"/>
  </r>
  <r>
    <x v="0"/>
    <x v="0"/>
    <s v=""/>
  </r>
  <r>
    <x v="11"/>
    <x v="23"/>
    <n v="3.563212"/>
  </r>
  <r>
    <x v="0"/>
    <x v="0"/>
    <s v=""/>
  </r>
  <r>
    <x v="11"/>
    <x v="24"/>
    <n v="2.8225709999999999"/>
  </r>
  <r>
    <x v="0"/>
    <x v="0"/>
    <s v=""/>
  </r>
  <r>
    <x v="11"/>
    <x v="25"/>
    <n v="3.9002660000000002"/>
  </r>
  <r>
    <x v="0"/>
    <x v="0"/>
    <s v=""/>
  </r>
  <r>
    <x v="11"/>
    <x v="26"/>
    <n v="4.4662299999999995"/>
  </r>
  <r>
    <x v="0"/>
    <x v="0"/>
    <s v=""/>
  </r>
  <r>
    <x v="11"/>
    <x v="27"/>
    <n v="3.2205460000000001"/>
  </r>
  <r>
    <x v="0"/>
    <x v="0"/>
    <s v=""/>
  </r>
  <r>
    <x v="11"/>
    <x v="28"/>
    <n v="2.0204719999999998"/>
  </r>
  <r>
    <x v="0"/>
    <x v="0"/>
    <s v=""/>
  </r>
  <r>
    <x v="11"/>
    <x v="29"/>
    <n v="2.047803"/>
  </r>
  <r>
    <x v="0"/>
    <x v="0"/>
    <s v=""/>
  </r>
  <r>
    <x v="11"/>
    <x v="30"/>
    <n v="2.2145879999999996"/>
  </r>
  <r>
    <x v="0"/>
    <x v="0"/>
    <s v=""/>
  </r>
  <r>
    <x v="11"/>
    <x v="31"/>
    <n v="1.2966469999999999"/>
  </r>
  <r>
    <x v="0"/>
    <x v="0"/>
    <s v=""/>
  </r>
  <r>
    <x v="11"/>
    <x v="32"/>
    <n v="1.494591"/>
  </r>
  <r>
    <x v="0"/>
    <x v="0"/>
    <s v=""/>
  </r>
  <r>
    <x v="11"/>
    <x v="33"/>
    <n v="2.1212399999999998"/>
  </r>
  <r>
    <x v="0"/>
    <x v="0"/>
    <s v=""/>
  </r>
  <r>
    <x v="11"/>
    <x v="34"/>
    <n v="1.1511720000000001"/>
  </r>
  <r>
    <x v="0"/>
    <x v="0"/>
    <s v=""/>
  </r>
  <r>
    <x v="11"/>
    <x v="35"/>
    <n v="1.0713490000000001"/>
  </r>
  <r>
    <x v="0"/>
    <x v="0"/>
    <s v=""/>
  </r>
  <r>
    <x v="11"/>
    <x v="36"/>
    <n v="0.60258400000000001"/>
  </r>
  <r>
    <x v="0"/>
    <x v="0"/>
    <s v=""/>
  </r>
  <r>
    <x v="11"/>
    <x v="37"/>
    <n v="0.17957900000000002"/>
  </r>
  <r>
    <x v="0"/>
    <x v="0"/>
    <s v=""/>
  </r>
  <r>
    <x v="11"/>
    <x v="38"/>
    <n v="9.0294999999999986E-2"/>
  </r>
  <r>
    <x v="0"/>
    <x v="0"/>
    <s v=""/>
  </r>
  <r>
    <x v="11"/>
    <x v="39"/>
    <n v="9.1820000000000009E-3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3.3610000000000001E-2"/>
  </r>
  <r>
    <x v="0"/>
    <x v="0"/>
    <s v=""/>
  </r>
  <r>
    <x v="12"/>
    <x v="12"/>
    <n v="0.14902100000000001"/>
  </r>
  <r>
    <x v="0"/>
    <x v="0"/>
    <s v=""/>
  </r>
  <r>
    <x v="12"/>
    <x v="13"/>
    <n v="0.34257900000000002"/>
  </r>
  <r>
    <x v="0"/>
    <x v="0"/>
    <s v=""/>
  </r>
  <r>
    <x v="12"/>
    <x v="14"/>
    <n v="0.86102000000000001"/>
  </r>
  <r>
    <x v="0"/>
    <x v="0"/>
    <s v=""/>
  </r>
  <r>
    <x v="12"/>
    <x v="15"/>
    <n v="1.4922039999999999"/>
  </r>
  <r>
    <x v="0"/>
    <x v="0"/>
    <s v=""/>
  </r>
  <r>
    <x v="12"/>
    <x v="16"/>
    <n v="2.2198150000000001"/>
  </r>
  <r>
    <x v="0"/>
    <x v="0"/>
    <s v=""/>
  </r>
  <r>
    <x v="12"/>
    <x v="17"/>
    <n v="2.7539740000000004"/>
  </r>
  <r>
    <x v="0"/>
    <x v="0"/>
    <s v=""/>
  </r>
  <r>
    <x v="12"/>
    <x v="18"/>
    <n v="3.2826709999999997"/>
  </r>
  <r>
    <x v="0"/>
    <x v="0"/>
    <s v=""/>
  </r>
  <r>
    <x v="12"/>
    <x v="19"/>
    <n v="3.5267839999999997"/>
  </r>
  <r>
    <x v="0"/>
    <x v="0"/>
    <s v=""/>
  </r>
  <r>
    <x v="12"/>
    <x v="20"/>
    <n v="3.5414499999999998"/>
  </r>
  <r>
    <x v="0"/>
    <x v="0"/>
    <s v=""/>
  </r>
  <r>
    <x v="12"/>
    <x v="21"/>
    <n v="3.5885439999999997"/>
  </r>
  <r>
    <x v="0"/>
    <x v="0"/>
    <s v=""/>
  </r>
  <r>
    <x v="12"/>
    <x v="22"/>
    <n v="4.1843979999999998"/>
  </r>
  <r>
    <x v="0"/>
    <x v="0"/>
    <s v=""/>
  </r>
  <r>
    <x v="12"/>
    <x v="23"/>
    <n v="4.3331850000000003"/>
  </r>
  <r>
    <x v="0"/>
    <x v="0"/>
    <s v=""/>
  </r>
  <r>
    <x v="12"/>
    <x v="24"/>
    <n v="2.7205780000000002"/>
  </r>
  <r>
    <x v="0"/>
    <x v="0"/>
    <s v=""/>
  </r>
  <r>
    <x v="12"/>
    <x v="25"/>
    <n v="2.3278720000000002"/>
  </r>
  <r>
    <x v="0"/>
    <x v="0"/>
    <s v=""/>
  </r>
  <r>
    <x v="12"/>
    <x v="26"/>
    <n v="2.5042689999999999"/>
  </r>
  <r>
    <x v="0"/>
    <x v="0"/>
    <s v=""/>
  </r>
  <r>
    <x v="12"/>
    <x v="27"/>
    <n v="1.9367350000000001"/>
  </r>
  <r>
    <x v="0"/>
    <x v="0"/>
    <s v=""/>
  </r>
  <r>
    <x v="12"/>
    <x v="28"/>
    <n v="2.9670559999999995"/>
  </r>
  <r>
    <x v="0"/>
    <x v="0"/>
    <s v=""/>
  </r>
  <r>
    <x v="12"/>
    <x v="29"/>
    <n v="1.6824940000000002"/>
  </r>
  <r>
    <x v="0"/>
    <x v="0"/>
    <s v=""/>
  </r>
  <r>
    <x v="12"/>
    <x v="30"/>
    <n v="2.1398410000000001"/>
  </r>
  <r>
    <x v="0"/>
    <x v="0"/>
    <s v=""/>
  </r>
  <r>
    <x v="12"/>
    <x v="31"/>
    <n v="2.182375"/>
  </r>
  <r>
    <x v="0"/>
    <x v="0"/>
    <s v=""/>
  </r>
  <r>
    <x v="12"/>
    <x v="32"/>
    <n v="1.3686210000000001"/>
  </r>
  <r>
    <x v="0"/>
    <x v="0"/>
    <s v=""/>
  </r>
  <r>
    <x v="12"/>
    <x v="33"/>
    <n v="0.86622299999999997"/>
  </r>
  <r>
    <x v="0"/>
    <x v="0"/>
    <s v=""/>
  </r>
  <r>
    <x v="12"/>
    <x v="34"/>
    <n v="0.70085799999999998"/>
  </r>
  <r>
    <x v="0"/>
    <x v="0"/>
    <s v=""/>
  </r>
  <r>
    <x v="12"/>
    <x v="35"/>
    <n v="0.83955899999999994"/>
  </r>
  <r>
    <x v="0"/>
    <x v="0"/>
    <s v=""/>
  </r>
  <r>
    <x v="12"/>
    <x v="36"/>
    <n v="0.49846200000000002"/>
  </r>
  <r>
    <x v="0"/>
    <x v="0"/>
    <s v=""/>
  </r>
  <r>
    <x v="12"/>
    <x v="37"/>
    <n v="0.16600999999999999"/>
  </r>
  <r>
    <x v="0"/>
    <x v="0"/>
    <s v=""/>
  </r>
  <r>
    <x v="12"/>
    <x v="38"/>
    <n v="0.10840000000000001"/>
  </r>
  <r>
    <x v="0"/>
    <x v="0"/>
    <s v=""/>
  </r>
  <r>
    <x v="12"/>
    <x v="39"/>
    <n v="1.7590000000000001E-2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2.7050999999999999E-2"/>
  </r>
  <r>
    <x v="0"/>
    <x v="0"/>
    <s v=""/>
  </r>
  <r>
    <x v="13"/>
    <x v="12"/>
    <n v="0.137517"/>
  </r>
  <r>
    <x v="0"/>
    <x v="0"/>
    <s v=""/>
  </r>
  <r>
    <x v="13"/>
    <x v="13"/>
    <n v="0.33120299999999997"/>
  </r>
  <r>
    <x v="0"/>
    <x v="0"/>
    <s v=""/>
  </r>
  <r>
    <x v="13"/>
    <x v="14"/>
    <n v="0.842117"/>
  </r>
  <r>
    <x v="0"/>
    <x v="0"/>
    <s v=""/>
  </r>
  <r>
    <x v="13"/>
    <x v="15"/>
    <n v="1.5290410000000001"/>
  </r>
  <r>
    <x v="0"/>
    <x v="0"/>
    <s v=""/>
  </r>
  <r>
    <x v="13"/>
    <x v="16"/>
    <n v="2.1940949999999999"/>
  </r>
  <r>
    <x v="0"/>
    <x v="0"/>
    <s v=""/>
  </r>
  <r>
    <x v="13"/>
    <x v="17"/>
    <n v="2.7900779999999998"/>
  </r>
  <r>
    <x v="0"/>
    <x v="0"/>
    <s v=""/>
  </r>
  <r>
    <x v="13"/>
    <x v="18"/>
    <n v="3.298584"/>
  </r>
  <r>
    <x v="0"/>
    <x v="0"/>
    <s v=""/>
  </r>
  <r>
    <x v="13"/>
    <x v="19"/>
    <n v="3.7027299999999999"/>
  </r>
  <r>
    <x v="0"/>
    <x v="0"/>
    <s v=""/>
  </r>
  <r>
    <x v="13"/>
    <x v="20"/>
    <n v="4.0651800000000007"/>
  </r>
  <r>
    <x v="0"/>
    <x v="0"/>
    <s v=""/>
  </r>
  <r>
    <x v="13"/>
    <x v="21"/>
    <n v="4.3279809999999994"/>
  </r>
  <r>
    <x v="0"/>
    <x v="0"/>
    <s v=""/>
  </r>
  <r>
    <x v="13"/>
    <x v="22"/>
    <n v="4.4936900000000009"/>
  </r>
  <r>
    <x v="0"/>
    <x v="0"/>
    <s v=""/>
  </r>
  <r>
    <x v="13"/>
    <x v="23"/>
    <n v="4.6046079999999998"/>
  </r>
  <r>
    <x v="0"/>
    <x v="0"/>
    <s v=""/>
  </r>
  <r>
    <x v="13"/>
    <x v="24"/>
    <n v="4.6308860000000003"/>
  </r>
  <r>
    <x v="0"/>
    <x v="0"/>
    <s v=""/>
  </r>
  <r>
    <x v="13"/>
    <x v="25"/>
    <n v="4.6362620000000003"/>
  </r>
  <r>
    <x v="0"/>
    <x v="0"/>
    <s v=""/>
  </r>
  <r>
    <x v="13"/>
    <x v="26"/>
    <n v="4.5607819999999997"/>
  </r>
  <r>
    <x v="0"/>
    <x v="0"/>
    <s v=""/>
  </r>
  <r>
    <x v="13"/>
    <x v="27"/>
    <n v="4.4505309999999998"/>
  </r>
  <r>
    <x v="0"/>
    <x v="0"/>
    <s v=""/>
  </r>
  <r>
    <x v="13"/>
    <x v="28"/>
    <n v="4.2636199999999995"/>
  </r>
  <r>
    <x v="0"/>
    <x v="0"/>
    <s v=""/>
  </r>
  <r>
    <x v="13"/>
    <x v="29"/>
    <n v="4.0503639999999992"/>
  </r>
  <r>
    <x v="0"/>
    <x v="0"/>
    <s v=""/>
  </r>
  <r>
    <x v="13"/>
    <x v="30"/>
    <n v="3.611704"/>
  </r>
  <r>
    <x v="0"/>
    <x v="0"/>
    <s v=""/>
  </r>
  <r>
    <x v="13"/>
    <x v="31"/>
    <n v="3.023333"/>
  </r>
  <r>
    <x v="0"/>
    <x v="0"/>
    <s v=""/>
  </r>
  <r>
    <x v="13"/>
    <x v="32"/>
    <n v="2.6061760000000005"/>
  </r>
  <r>
    <x v="0"/>
    <x v="0"/>
    <s v=""/>
  </r>
  <r>
    <x v="13"/>
    <x v="33"/>
    <n v="2.1155410000000003"/>
  </r>
  <r>
    <x v="0"/>
    <x v="0"/>
    <s v=""/>
  </r>
  <r>
    <x v="13"/>
    <x v="34"/>
    <n v="1.0114829999999999"/>
  </r>
  <r>
    <x v="0"/>
    <x v="0"/>
    <s v=""/>
  </r>
  <r>
    <x v="13"/>
    <x v="35"/>
    <n v="1.026127"/>
  </r>
  <r>
    <x v="0"/>
    <x v="0"/>
    <s v=""/>
  </r>
  <r>
    <x v="13"/>
    <x v="36"/>
    <n v="0.34988999999999998"/>
  </r>
  <r>
    <x v="0"/>
    <x v="0"/>
    <s v=""/>
  </r>
  <r>
    <x v="13"/>
    <x v="37"/>
    <n v="0.18370699999999998"/>
  </r>
  <r>
    <x v="0"/>
    <x v="0"/>
    <s v=""/>
  </r>
  <r>
    <x v="13"/>
    <x v="38"/>
    <n v="8.0420000000000005E-3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9.5469999999999999E-3"/>
  </r>
  <r>
    <x v="0"/>
    <x v="0"/>
    <s v=""/>
  </r>
  <r>
    <x v="14"/>
    <x v="12"/>
    <n v="0.12893700000000002"/>
  </r>
  <r>
    <x v="0"/>
    <x v="0"/>
    <s v=""/>
  </r>
  <r>
    <x v="14"/>
    <x v="13"/>
    <n v="0.40926299999999999"/>
  </r>
  <r>
    <x v="0"/>
    <x v="0"/>
    <s v=""/>
  </r>
  <r>
    <x v="14"/>
    <x v="14"/>
    <n v="0.77743399999999996"/>
  </r>
  <r>
    <x v="0"/>
    <x v="0"/>
    <s v=""/>
  </r>
  <r>
    <x v="14"/>
    <x v="15"/>
    <n v="1.4760759999999999"/>
  </r>
  <r>
    <x v="0"/>
    <x v="0"/>
    <s v=""/>
  </r>
  <r>
    <x v="14"/>
    <x v="16"/>
    <n v="1.47184"/>
  </r>
  <r>
    <x v="0"/>
    <x v="0"/>
    <s v=""/>
  </r>
  <r>
    <x v="14"/>
    <x v="17"/>
    <n v="2.042062"/>
  </r>
  <r>
    <x v="0"/>
    <x v="0"/>
    <s v=""/>
  </r>
  <r>
    <x v="14"/>
    <x v="18"/>
    <n v="2.8318180000000002"/>
  </r>
  <r>
    <x v="0"/>
    <x v="0"/>
    <s v=""/>
  </r>
  <r>
    <x v="14"/>
    <x v="19"/>
    <n v="3.9531230000000002"/>
  </r>
  <r>
    <x v="0"/>
    <x v="0"/>
    <s v=""/>
  </r>
  <r>
    <x v="14"/>
    <x v="20"/>
    <n v="3.9853360000000002"/>
  </r>
  <r>
    <x v="0"/>
    <x v="0"/>
    <s v=""/>
  </r>
  <r>
    <x v="14"/>
    <x v="21"/>
    <n v="3.8413230000000005"/>
  </r>
  <r>
    <x v="0"/>
    <x v="0"/>
    <s v=""/>
  </r>
  <r>
    <x v="14"/>
    <x v="22"/>
    <n v="4.0806199999999997"/>
  </r>
  <r>
    <x v="0"/>
    <x v="0"/>
    <s v=""/>
  </r>
  <r>
    <x v="14"/>
    <x v="23"/>
    <n v="2.3790290000000001"/>
  </r>
  <r>
    <x v="0"/>
    <x v="0"/>
    <s v=""/>
  </r>
  <r>
    <x v="14"/>
    <x v="24"/>
    <n v="1.9338330000000001"/>
  </r>
  <r>
    <x v="0"/>
    <x v="0"/>
    <s v=""/>
  </r>
  <r>
    <x v="14"/>
    <x v="25"/>
    <n v="1.1946109999999999"/>
  </r>
  <r>
    <x v="0"/>
    <x v="0"/>
    <s v=""/>
  </r>
  <r>
    <x v="14"/>
    <x v="26"/>
    <n v="1.8382469999999997"/>
  </r>
  <r>
    <x v="0"/>
    <x v="0"/>
    <s v=""/>
  </r>
  <r>
    <x v="14"/>
    <x v="27"/>
    <n v="1.031245"/>
  </r>
  <r>
    <x v="0"/>
    <x v="0"/>
    <s v=""/>
  </r>
  <r>
    <x v="14"/>
    <x v="28"/>
    <n v="0.74973599999999996"/>
  </r>
  <r>
    <x v="0"/>
    <x v="0"/>
    <s v=""/>
  </r>
  <r>
    <x v="14"/>
    <x v="29"/>
    <n v="0.30068899999999998"/>
  </r>
  <r>
    <x v="0"/>
    <x v="0"/>
    <s v=""/>
  </r>
  <r>
    <x v="14"/>
    <x v="30"/>
    <n v="0.44480899999999995"/>
  </r>
  <r>
    <x v="0"/>
    <x v="0"/>
    <s v=""/>
  </r>
  <r>
    <x v="14"/>
    <x v="31"/>
    <n v="0.43214400000000003"/>
  </r>
  <r>
    <x v="0"/>
    <x v="0"/>
    <s v=""/>
  </r>
  <r>
    <x v="14"/>
    <x v="32"/>
    <n v="0.141043"/>
  </r>
  <r>
    <x v="0"/>
    <x v="0"/>
    <s v=""/>
  </r>
  <r>
    <x v="14"/>
    <x v="33"/>
    <n v="0.312946"/>
  </r>
  <r>
    <x v="0"/>
    <x v="0"/>
    <s v=""/>
  </r>
  <r>
    <x v="14"/>
    <x v="34"/>
    <n v="0.105669"/>
  </r>
  <r>
    <x v="0"/>
    <x v="0"/>
    <s v=""/>
  </r>
  <r>
    <x v="14"/>
    <x v="35"/>
    <n v="8.5789999999999998E-3"/>
  </r>
  <r>
    <x v="0"/>
    <x v="0"/>
    <s v=""/>
  </r>
  <r>
    <x v="14"/>
    <x v="36"/>
    <n v="4.7299999999999995E-4"/>
  </r>
  <r>
    <x v="0"/>
    <x v="0"/>
    <s v=""/>
  </r>
  <r>
    <x v="14"/>
    <x v="37"/>
    <n v="2.6219999999999998E-3"/>
  </r>
  <r>
    <x v="0"/>
    <x v="0"/>
    <s v=""/>
  </r>
  <r>
    <x v="14"/>
    <x v="38"/>
    <n v="2.1280000000000001E-3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1.9847E-2"/>
  </r>
  <r>
    <x v="0"/>
    <x v="0"/>
    <s v=""/>
  </r>
  <r>
    <x v="15"/>
    <x v="12"/>
    <n v="0.18729899999999999"/>
  </r>
  <r>
    <x v="0"/>
    <x v="0"/>
    <s v=""/>
  </r>
  <r>
    <x v="15"/>
    <x v="13"/>
    <n v="0.36225599999999997"/>
  </r>
  <r>
    <x v="0"/>
    <x v="0"/>
    <s v=""/>
  </r>
  <r>
    <x v="15"/>
    <x v="14"/>
    <n v="0.86721300000000001"/>
  </r>
  <r>
    <x v="0"/>
    <x v="0"/>
    <s v=""/>
  </r>
  <r>
    <x v="15"/>
    <x v="15"/>
    <n v="1.723738"/>
  </r>
  <r>
    <x v="0"/>
    <x v="0"/>
    <s v=""/>
  </r>
  <r>
    <x v="15"/>
    <x v="16"/>
    <n v="2.4801199999999999"/>
  </r>
  <r>
    <x v="0"/>
    <x v="0"/>
    <s v=""/>
  </r>
  <r>
    <x v="15"/>
    <x v="17"/>
    <n v="3.1820110000000001"/>
  </r>
  <r>
    <x v="0"/>
    <x v="0"/>
    <s v=""/>
  </r>
  <r>
    <x v="15"/>
    <x v="18"/>
    <n v="3.7731120000000002"/>
  </r>
  <r>
    <x v="0"/>
    <x v="0"/>
    <s v=""/>
  </r>
  <r>
    <x v="15"/>
    <x v="19"/>
    <n v="4.3402810000000001"/>
  </r>
  <r>
    <x v="0"/>
    <x v="0"/>
    <s v=""/>
  </r>
  <r>
    <x v="15"/>
    <x v="20"/>
    <n v="4.718299"/>
  </r>
  <r>
    <x v="0"/>
    <x v="0"/>
    <s v=""/>
  </r>
  <r>
    <x v="15"/>
    <x v="21"/>
    <n v="4.4570050000000005"/>
  </r>
  <r>
    <x v="0"/>
    <x v="0"/>
    <s v=""/>
  </r>
  <r>
    <x v="15"/>
    <x v="22"/>
    <n v="2.761371"/>
  </r>
  <r>
    <x v="0"/>
    <x v="0"/>
    <s v=""/>
  </r>
  <r>
    <x v="15"/>
    <x v="23"/>
    <n v="3.0703829999999996"/>
  </r>
  <r>
    <x v="0"/>
    <x v="0"/>
    <s v=""/>
  </r>
  <r>
    <x v="15"/>
    <x v="24"/>
    <n v="4.557213"/>
  </r>
  <r>
    <x v="0"/>
    <x v="0"/>
    <s v=""/>
  </r>
  <r>
    <x v="15"/>
    <x v="25"/>
    <n v="4.8356469999999998"/>
  </r>
  <r>
    <x v="0"/>
    <x v="0"/>
    <s v=""/>
  </r>
  <r>
    <x v="15"/>
    <x v="26"/>
    <n v="3.3912650000000002"/>
  </r>
  <r>
    <x v="0"/>
    <x v="0"/>
    <s v=""/>
  </r>
  <r>
    <x v="15"/>
    <x v="27"/>
    <n v="4.3461729999999994"/>
  </r>
  <r>
    <x v="0"/>
    <x v="0"/>
    <s v=""/>
  </r>
  <r>
    <x v="15"/>
    <x v="28"/>
    <n v="3.8779439999999998"/>
  </r>
  <r>
    <x v="0"/>
    <x v="0"/>
    <s v=""/>
  </r>
  <r>
    <x v="15"/>
    <x v="29"/>
    <n v="3.808487"/>
  </r>
  <r>
    <x v="0"/>
    <x v="0"/>
    <s v=""/>
  </r>
  <r>
    <x v="15"/>
    <x v="30"/>
    <n v="4.4075240000000004"/>
  </r>
  <r>
    <x v="0"/>
    <x v="0"/>
    <s v=""/>
  </r>
  <r>
    <x v="15"/>
    <x v="31"/>
    <n v="3.906631"/>
  </r>
  <r>
    <x v="0"/>
    <x v="0"/>
    <s v=""/>
  </r>
  <r>
    <x v="15"/>
    <x v="32"/>
    <n v="2.1288519999999997"/>
  </r>
  <r>
    <x v="0"/>
    <x v="0"/>
    <s v=""/>
  </r>
  <r>
    <x v="15"/>
    <x v="33"/>
    <n v="1.3021100000000001"/>
  </r>
  <r>
    <x v="0"/>
    <x v="0"/>
    <s v=""/>
  </r>
  <r>
    <x v="15"/>
    <x v="34"/>
    <n v="0.93125099999999994"/>
  </r>
  <r>
    <x v="0"/>
    <x v="0"/>
    <s v=""/>
  </r>
  <r>
    <x v="15"/>
    <x v="35"/>
    <n v="0.81493599999999988"/>
  </r>
  <r>
    <x v="0"/>
    <x v="0"/>
    <s v=""/>
  </r>
  <r>
    <x v="15"/>
    <x v="36"/>
    <n v="0.569102"/>
  </r>
  <r>
    <x v="0"/>
    <x v="0"/>
    <s v=""/>
  </r>
  <r>
    <x v="15"/>
    <x v="37"/>
    <n v="0.23256499999999999"/>
  </r>
  <r>
    <x v="0"/>
    <x v="0"/>
    <s v=""/>
  </r>
  <r>
    <x v="15"/>
    <x v="38"/>
    <n v="0.12947399999999998"/>
  </r>
  <r>
    <x v="0"/>
    <x v="0"/>
    <s v=""/>
  </r>
  <r>
    <x v="15"/>
    <x v="39"/>
    <n v="9.1389999999999996E-3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2.3503E-2"/>
  </r>
  <r>
    <x v="0"/>
    <x v="0"/>
    <s v=""/>
  </r>
  <r>
    <x v="16"/>
    <x v="12"/>
    <n v="0.13257099999999999"/>
  </r>
  <r>
    <x v="0"/>
    <x v="0"/>
    <s v=""/>
  </r>
  <r>
    <x v="16"/>
    <x v="13"/>
    <n v="0.36087900000000001"/>
  </r>
  <r>
    <x v="0"/>
    <x v="0"/>
    <s v=""/>
  </r>
  <r>
    <x v="16"/>
    <x v="14"/>
    <n v="0.88069499999999989"/>
  </r>
  <r>
    <x v="0"/>
    <x v="0"/>
    <s v=""/>
  </r>
  <r>
    <x v="16"/>
    <x v="15"/>
    <n v="1.6552690000000001"/>
  </r>
  <r>
    <x v="0"/>
    <x v="0"/>
    <s v=""/>
  </r>
  <r>
    <x v="16"/>
    <x v="16"/>
    <n v="2.42937"/>
  </r>
  <r>
    <x v="0"/>
    <x v="0"/>
    <s v=""/>
  </r>
  <r>
    <x v="16"/>
    <x v="17"/>
    <n v="2.7852839999999999"/>
  </r>
  <r>
    <x v="0"/>
    <x v="0"/>
    <s v=""/>
  </r>
  <r>
    <x v="16"/>
    <x v="18"/>
    <n v="2.15212"/>
  </r>
  <r>
    <x v="0"/>
    <x v="0"/>
    <s v=""/>
  </r>
  <r>
    <x v="16"/>
    <x v="19"/>
    <n v="3.0026449999999998"/>
  </r>
  <r>
    <x v="0"/>
    <x v="0"/>
    <s v=""/>
  </r>
  <r>
    <x v="16"/>
    <x v="20"/>
    <n v="2.5246549999999996"/>
  </r>
  <r>
    <x v="0"/>
    <x v="0"/>
    <s v=""/>
  </r>
  <r>
    <x v="16"/>
    <x v="21"/>
    <n v="3.4343379999999999"/>
  </r>
  <r>
    <x v="0"/>
    <x v="0"/>
    <s v=""/>
  </r>
  <r>
    <x v="16"/>
    <x v="22"/>
    <n v="3.5627170000000001"/>
  </r>
  <r>
    <x v="0"/>
    <x v="0"/>
    <s v=""/>
  </r>
  <r>
    <x v="16"/>
    <x v="23"/>
    <n v="2.882482"/>
  </r>
  <r>
    <x v="0"/>
    <x v="0"/>
    <s v=""/>
  </r>
  <r>
    <x v="16"/>
    <x v="24"/>
    <n v="3.4622510000000002"/>
  </r>
  <r>
    <x v="0"/>
    <x v="0"/>
    <s v=""/>
  </r>
  <r>
    <x v="16"/>
    <x v="25"/>
    <n v="3.9932919999999998"/>
  </r>
  <r>
    <x v="0"/>
    <x v="0"/>
    <s v=""/>
  </r>
  <r>
    <x v="16"/>
    <x v="26"/>
    <n v="3.2500490000000002"/>
  </r>
  <r>
    <x v="0"/>
    <x v="0"/>
    <s v=""/>
  </r>
  <r>
    <x v="16"/>
    <x v="27"/>
    <n v="4.3220460000000003"/>
  </r>
  <r>
    <x v="0"/>
    <x v="0"/>
    <s v=""/>
  </r>
  <r>
    <x v="16"/>
    <x v="28"/>
    <n v="4.0727920000000006"/>
  </r>
  <r>
    <x v="0"/>
    <x v="0"/>
    <s v=""/>
  </r>
  <r>
    <x v="16"/>
    <x v="29"/>
    <n v="4.2249339999999993"/>
  </r>
  <r>
    <x v="0"/>
    <x v="0"/>
    <s v=""/>
  </r>
  <r>
    <x v="16"/>
    <x v="30"/>
    <n v="3.9466720000000004"/>
  </r>
  <r>
    <x v="0"/>
    <x v="0"/>
    <s v=""/>
  </r>
  <r>
    <x v="16"/>
    <x v="31"/>
    <n v="2.623745"/>
  </r>
  <r>
    <x v="0"/>
    <x v="0"/>
    <s v=""/>
  </r>
  <r>
    <x v="16"/>
    <x v="32"/>
    <n v="3.0148810000000004"/>
  </r>
  <r>
    <x v="0"/>
    <x v="0"/>
    <s v=""/>
  </r>
  <r>
    <x v="16"/>
    <x v="33"/>
    <n v="2.5271279999999998"/>
  </r>
  <r>
    <x v="0"/>
    <x v="0"/>
    <s v=""/>
  </r>
  <r>
    <x v="16"/>
    <x v="34"/>
    <n v="1.4916020000000001"/>
  </r>
  <r>
    <x v="0"/>
    <x v="0"/>
    <s v=""/>
  </r>
  <r>
    <x v="16"/>
    <x v="35"/>
    <n v="0.92329499999999998"/>
  </r>
  <r>
    <x v="0"/>
    <x v="0"/>
    <s v=""/>
  </r>
  <r>
    <x v="16"/>
    <x v="36"/>
    <n v="0.47117300000000001"/>
  </r>
  <r>
    <x v="0"/>
    <x v="0"/>
    <s v=""/>
  </r>
  <r>
    <x v="16"/>
    <x v="37"/>
    <n v="0.394791"/>
  </r>
  <r>
    <x v="0"/>
    <x v="0"/>
    <s v=""/>
  </r>
  <r>
    <x v="16"/>
    <x v="38"/>
    <n v="0.13143199999999999"/>
  </r>
  <r>
    <x v="0"/>
    <x v="0"/>
    <s v=""/>
  </r>
  <r>
    <x v="16"/>
    <x v="39"/>
    <n v="1.0214000000000001E-2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9.8479999999999991E-3"/>
  </r>
  <r>
    <x v="0"/>
    <x v="0"/>
    <s v=""/>
  </r>
  <r>
    <x v="17"/>
    <x v="12"/>
    <n v="8.2573999999999995E-2"/>
  </r>
  <r>
    <x v="0"/>
    <x v="0"/>
    <s v=""/>
  </r>
  <r>
    <x v="17"/>
    <x v="13"/>
    <n v="0.29131399999999996"/>
  </r>
  <r>
    <x v="0"/>
    <x v="0"/>
    <s v=""/>
  </r>
  <r>
    <x v="17"/>
    <x v="14"/>
    <n v="0.86932000000000009"/>
  </r>
  <r>
    <x v="0"/>
    <x v="0"/>
    <s v=""/>
  </r>
  <r>
    <x v="17"/>
    <x v="15"/>
    <n v="1.6534200000000001"/>
  </r>
  <r>
    <x v="0"/>
    <x v="0"/>
    <s v=""/>
  </r>
  <r>
    <x v="17"/>
    <x v="16"/>
    <n v="1.756596"/>
  </r>
  <r>
    <x v="0"/>
    <x v="0"/>
    <s v=""/>
  </r>
  <r>
    <x v="17"/>
    <x v="17"/>
    <n v="2.807992"/>
  </r>
  <r>
    <x v="0"/>
    <x v="0"/>
    <s v=""/>
  </r>
  <r>
    <x v="17"/>
    <x v="18"/>
    <n v="3.091952"/>
  </r>
  <r>
    <x v="0"/>
    <x v="0"/>
    <s v=""/>
  </r>
  <r>
    <x v="17"/>
    <x v="19"/>
    <n v="4.1328310000000004"/>
  </r>
  <r>
    <x v="0"/>
    <x v="0"/>
    <s v=""/>
  </r>
  <r>
    <x v="17"/>
    <x v="20"/>
    <n v="4.0273539999999999"/>
  </r>
  <r>
    <x v="0"/>
    <x v="0"/>
    <s v=""/>
  </r>
  <r>
    <x v="17"/>
    <x v="21"/>
    <n v="4.5453850000000005"/>
  </r>
  <r>
    <x v="0"/>
    <x v="0"/>
    <s v=""/>
  </r>
  <r>
    <x v="17"/>
    <x v="22"/>
    <n v="4.5905449999999997"/>
  </r>
  <r>
    <x v="0"/>
    <x v="0"/>
    <s v=""/>
  </r>
  <r>
    <x v="17"/>
    <x v="23"/>
    <n v="4.8895359999999997"/>
  </r>
  <r>
    <x v="0"/>
    <x v="0"/>
    <s v=""/>
  </r>
  <r>
    <x v="17"/>
    <x v="24"/>
    <n v="4.9458330000000004"/>
  </r>
  <r>
    <x v="0"/>
    <x v="0"/>
    <s v=""/>
  </r>
  <r>
    <x v="17"/>
    <x v="25"/>
    <n v="4.7452440000000005"/>
  </r>
  <r>
    <x v="0"/>
    <x v="0"/>
    <s v=""/>
  </r>
  <r>
    <x v="17"/>
    <x v="26"/>
    <n v="4.5318819999999995"/>
  </r>
  <r>
    <x v="0"/>
    <x v="0"/>
    <s v=""/>
  </r>
  <r>
    <x v="17"/>
    <x v="27"/>
    <n v="4.1672600000000006"/>
  </r>
  <r>
    <x v="0"/>
    <x v="0"/>
    <s v=""/>
  </r>
  <r>
    <x v="17"/>
    <x v="28"/>
    <n v="4.5692340000000007"/>
  </r>
  <r>
    <x v="0"/>
    <x v="0"/>
    <s v=""/>
  </r>
  <r>
    <x v="17"/>
    <x v="29"/>
    <n v="4.4438009999999997"/>
  </r>
  <r>
    <x v="0"/>
    <x v="0"/>
    <s v=""/>
  </r>
  <r>
    <x v="17"/>
    <x v="30"/>
    <n v="3.3144749999999998"/>
  </r>
  <r>
    <x v="0"/>
    <x v="0"/>
    <s v=""/>
  </r>
  <r>
    <x v="17"/>
    <x v="31"/>
    <n v="1.922285"/>
  </r>
  <r>
    <x v="0"/>
    <x v="0"/>
    <s v=""/>
  </r>
  <r>
    <x v="17"/>
    <x v="32"/>
    <n v="2.2085680000000001"/>
  </r>
  <r>
    <x v="0"/>
    <x v="0"/>
    <s v=""/>
  </r>
  <r>
    <x v="17"/>
    <x v="33"/>
    <n v="1.735824"/>
  </r>
  <r>
    <x v="0"/>
    <x v="0"/>
    <s v=""/>
  </r>
  <r>
    <x v="17"/>
    <x v="34"/>
    <n v="1.128271"/>
  </r>
  <r>
    <x v="0"/>
    <x v="0"/>
    <s v=""/>
  </r>
  <r>
    <x v="17"/>
    <x v="35"/>
    <n v="0.73706999999999989"/>
  </r>
  <r>
    <x v="0"/>
    <x v="0"/>
    <s v=""/>
  </r>
  <r>
    <x v="17"/>
    <x v="36"/>
    <n v="0.57258600000000004"/>
  </r>
  <r>
    <x v="0"/>
    <x v="0"/>
    <s v=""/>
  </r>
  <r>
    <x v="17"/>
    <x v="37"/>
    <n v="0.38993099999999997"/>
  </r>
  <r>
    <x v="0"/>
    <x v="0"/>
    <s v=""/>
  </r>
  <r>
    <x v="17"/>
    <x v="38"/>
    <n v="0.22235099999999999"/>
  </r>
  <r>
    <x v="0"/>
    <x v="0"/>
    <s v=""/>
  </r>
  <r>
    <x v="17"/>
    <x v="39"/>
    <n v="3.7717000000000001E-2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2.1280000000000001E-3"/>
  </r>
  <r>
    <x v="0"/>
    <x v="0"/>
    <s v=""/>
  </r>
  <r>
    <x v="18"/>
    <x v="12"/>
    <n v="7.6789999999999997E-2"/>
  </r>
  <r>
    <x v="0"/>
    <x v="0"/>
    <s v=""/>
  </r>
  <r>
    <x v="18"/>
    <x v="13"/>
    <n v="0.147753"/>
  </r>
  <r>
    <x v="0"/>
    <x v="0"/>
    <s v=""/>
  </r>
  <r>
    <x v="18"/>
    <x v="14"/>
    <n v="0.47949599999999998"/>
  </r>
  <r>
    <x v="0"/>
    <x v="0"/>
    <s v=""/>
  </r>
  <r>
    <x v="18"/>
    <x v="15"/>
    <n v="0.960067"/>
  </r>
  <r>
    <x v="0"/>
    <x v="0"/>
    <s v=""/>
  </r>
  <r>
    <x v="18"/>
    <x v="16"/>
    <n v="2.2171480000000003"/>
  </r>
  <r>
    <x v="0"/>
    <x v="0"/>
    <s v=""/>
  </r>
  <r>
    <x v="18"/>
    <x v="17"/>
    <n v="2.999549"/>
  </r>
  <r>
    <x v="0"/>
    <x v="0"/>
    <s v=""/>
  </r>
  <r>
    <x v="18"/>
    <x v="18"/>
    <n v="3.5605889999999998"/>
  </r>
  <r>
    <x v="0"/>
    <x v="0"/>
    <s v=""/>
  </r>
  <r>
    <x v="18"/>
    <x v="19"/>
    <n v="3.9179849999999998"/>
  </r>
  <r>
    <x v="0"/>
    <x v="0"/>
    <s v=""/>
  </r>
  <r>
    <x v="18"/>
    <x v="20"/>
    <n v="4.2315339999999999"/>
  </r>
  <r>
    <x v="0"/>
    <x v="0"/>
    <s v=""/>
  </r>
  <r>
    <x v="18"/>
    <x v="21"/>
    <n v="4.4874330000000002"/>
  </r>
  <r>
    <x v="0"/>
    <x v="0"/>
    <s v=""/>
  </r>
  <r>
    <x v="18"/>
    <x v="22"/>
    <n v="4.6921499999999998"/>
  </r>
  <r>
    <x v="0"/>
    <x v="0"/>
    <s v=""/>
  </r>
  <r>
    <x v="18"/>
    <x v="23"/>
    <n v="4.773091"/>
  </r>
  <r>
    <x v="0"/>
    <x v="0"/>
    <s v=""/>
  </r>
  <r>
    <x v="18"/>
    <x v="24"/>
    <n v="4.8042289999999994"/>
  </r>
  <r>
    <x v="0"/>
    <x v="0"/>
    <s v=""/>
  </r>
  <r>
    <x v="18"/>
    <x v="25"/>
    <n v="4.7579310000000001"/>
  </r>
  <r>
    <x v="0"/>
    <x v="0"/>
    <s v=""/>
  </r>
  <r>
    <x v="18"/>
    <x v="26"/>
    <n v="4.4896479999999999"/>
  </r>
  <r>
    <x v="0"/>
    <x v="0"/>
    <s v=""/>
  </r>
  <r>
    <x v="18"/>
    <x v="27"/>
    <n v="4.5391069999999996"/>
  </r>
  <r>
    <x v="0"/>
    <x v="0"/>
    <s v=""/>
  </r>
  <r>
    <x v="18"/>
    <x v="28"/>
    <n v="4.2622209999999994"/>
  </r>
  <r>
    <x v="0"/>
    <x v="0"/>
    <s v=""/>
  </r>
  <r>
    <x v="18"/>
    <x v="29"/>
    <n v="4.087243"/>
  </r>
  <r>
    <x v="0"/>
    <x v="0"/>
    <s v=""/>
  </r>
  <r>
    <x v="18"/>
    <x v="30"/>
    <n v="3.8315169999999998"/>
  </r>
  <r>
    <x v="0"/>
    <x v="0"/>
    <s v=""/>
  </r>
  <r>
    <x v="18"/>
    <x v="31"/>
    <n v="3.3690310000000001"/>
  </r>
  <r>
    <x v="0"/>
    <x v="0"/>
    <s v=""/>
  </r>
  <r>
    <x v="18"/>
    <x v="32"/>
    <n v="3.0409440000000005"/>
  </r>
  <r>
    <x v="0"/>
    <x v="0"/>
    <s v=""/>
  </r>
  <r>
    <x v="18"/>
    <x v="33"/>
    <n v="2.0289010000000003"/>
  </r>
  <r>
    <x v="0"/>
    <x v="0"/>
    <s v=""/>
  </r>
  <r>
    <x v="18"/>
    <x v="34"/>
    <n v="1.8445039999999999"/>
  </r>
  <r>
    <x v="0"/>
    <x v="0"/>
    <s v=""/>
  </r>
  <r>
    <x v="18"/>
    <x v="35"/>
    <n v="1.1968899999999998"/>
  </r>
  <r>
    <x v="0"/>
    <x v="0"/>
    <s v=""/>
  </r>
  <r>
    <x v="18"/>
    <x v="36"/>
    <n v="0.57996199999999998"/>
  </r>
  <r>
    <x v="0"/>
    <x v="0"/>
    <s v=""/>
  </r>
  <r>
    <x v="18"/>
    <x v="37"/>
    <n v="0.23359699999999997"/>
  </r>
  <r>
    <x v="0"/>
    <x v="0"/>
    <s v=""/>
  </r>
  <r>
    <x v="18"/>
    <x v="38"/>
    <n v="5.9995000000000007E-2"/>
  </r>
  <r>
    <x v="0"/>
    <x v="0"/>
    <s v=""/>
  </r>
  <r>
    <x v="18"/>
    <x v="39"/>
    <n v="1.7629999999999998E-3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2.8105000000000002E-2"/>
  </r>
  <r>
    <x v="0"/>
    <x v="0"/>
    <s v=""/>
  </r>
  <r>
    <x v="19"/>
    <x v="12"/>
    <n v="0.26817599999999997"/>
  </r>
  <r>
    <x v="0"/>
    <x v="0"/>
    <s v=""/>
  </r>
  <r>
    <x v="19"/>
    <x v="13"/>
    <n v="0.54615699999999989"/>
  </r>
  <r>
    <x v="0"/>
    <x v="0"/>
    <s v=""/>
  </r>
  <r>
    <x v="19"/>
    <x v="14"/>
    <n v="0.90912400000000004"/>
  </r>
  <r>
    <x v="0"/>
    <x v="0"/>
    <s v=""/>
  </r>
  <r>
    <x v="19"/>
    <x v="15"/>
    <n v="1.4864200000000001"/>
  </r>
  <r>
    <x v="0"/>
    <x v="0"/>
    <s v=""/>
  </r>
  <r>
    <x v="19"/>
    <x v="16"/>
    <n v="2.0559959999999999"/>
  </r>
  <r>
    <x v="0"/>
    <x v="0"/>
    <s v=""/>
  </r>
  <r>
    <x v="19"/>
    <x v="17"/>
    <n v="2.7466620000000002"/>
  </r>
  <r>
    <x v="0"/>
    <x v="0"/>
    <s v=""/>
  </r>
  <r>
    <x v="19"/>
    <x v="18"/>
    <n v="3.3437420000000002"/>
  </r>
  <r>
    <x v="0"/>
    <x v="0"/>
    <s v=""/>
  </r>
  <r>
    <x v="19"/>
    <x v="19"/>
    <n v="3.7365349999999999"/>
  </r>
  <r>
    <x v="0"/>
    <x v="0"/>
    <s v=""/>
  </r>
  <r>
    <x v="19"/>
    <x v="20"/>
    <n v="4.1695169999999999"/>
  </r>
  <r>
    <x v="0"/>
    <x v="0"/>
    <s v=""/>
  </r>
  <r>
    <x v="19"/>
    <x v="21"/>
    <n v="4.4198029999999999"/>
  </r>
  <r>
    <x v="0"/>
    <x v="0"/>
    <s v=""/>
  </r>
  <r>
    <x v="19"/>
    <x v="22"/>
    <n v="4.4052019999999992"/>
  </r>
  <r>
    <x v="0"/>
    <x v="0"/>
    <s v=""/>
  </r>
  <r>
    <x v="19"/>
    <x v="23"/>
    <n v="4.7443410000000004"/>
  </r>
  <r>
    <x v="0"/>
    <x v="0"/>
    <s v=""/>
  </r>
  <r>
    <x v="19"/>
    <x v="24"/>
    <n v="4.8272599999999999"/>
  </r>
  <r>
    <x v="0"/>
    <x v="0"/>
    <s v=""/>
  </r>
  <r>
    <x v="19"/>
    <x v="25"/>
    <n v="4.8383780000000005"/>
  </r>
  <r>
    <x v="0"/>
    <x v="0"/>
    <s v=""/>
  </r>
  <r>
    <x v="19"/>
    <x v="26"/>
    <n v="4.7793929999999998"/>
  </r>
  <r>
    <x v="0"/>
    <x v="0"/>
    <s v=""/>
  </r>
  <r>
    <x v="19"/>
    <x v="27"/>
    <n v="4.4159320000000006"/>
  </r>
  <r>
    <x v="0"/>
    <x v="0"/>
    <s v=""/>
  </r>
  <r>
    <x v="19"/>
    <x v="28"/>
    <n v="3.9504779999999999"/>
  </r>
  <r>
    <x v="0"/>
    <x v="0"/>
    <s v=""/>
  </r>
  <r>
    <x v="19"/>
    <x v="29"/>
    <n v="4.1733240000000009"/>
  </r>
  <r>
    <x v="0"/>
    <x v="0"/>
    <s v=""/>
  </r>
  <r>
    <x v="19"/>
    <x v="30"/>
    <n v="4.0968339999999994"/>
  </r>
  <r>
    <x v="0"/>
    <x v="0"/>
    <s v=""/>
  </r>
  <r>
    <x v="19"/>
    <x v="31"/>
    <n v="2.2571669999999999"/>
  </r>
  <r>
    <x v="0"/>
    <x v="0"/>
    <s v=""/>
  </r>
  <r>
    <x v="19"/>
    <x v="32"/>
    <n v="1.8517300000000001"/>
  </r>
  <r>
    <x v="0"/>
    <x v="0"/>
    <s v=""/>
  </r>
  <r>
    <x v="19"/>
    <x v="33"/>
    <n v="2.1297989999999998"/>
  </r>
  <r>
    <x v="0"/>
    <x v="0"/>
    <s v=""/>
  </r>
  <r>
    <x v="19"/>
    <x v="34"/>
    <n v="1.6535920000000002"/>
  </r>
  <r>
    <x v="0"/>
    <x v="0"/>
    <s v=""/>
  </r>
  <r>
    <x v="19"/>
    <x v="35"/>
    <n v="1.1928910000000001"/>
  </r>
  <r>
    <x v="0"/>
    <x v="0"/>
    <s v=""/>
  </r>
  <r>
    <x v="19"/>
    <x v="36"/>
    <n v="0.57505899999999999"/>
  </r>
  <r>
    <x v="0"/>
    <x v="0"/>
    <s v=""/>
  </r>
  <r>
    <x v="19"/>
    <x v="37"/>
    <n v="0.36952400000000002"/>
  </r>
  <r>
    <x v="0"/>
    <x v="0"/>
    <s v=""/>
  </r>
  <r>
    <x v="19"/>
    <x v="38"/>
    <n v="0.13547399999999998"/>
  </r>
  <r>
    <x v="0"/>
    <x v="0"/>
    <s v=""/>
  </r>
  <r>
    <x v="19"/>
    <x v="39"/>
    <n v="6.9880000000000003E-3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1.4471999999999999E-2"/>
  </r>
  <r>
    <x v="0"/>
    <x v="0"/>
    <s v=""/>
  </r>
  <r>
    <x v="20"/>
    <x v="12"/>
    <n v="0.112206"/>
  </r>
  <r>
    <x v="0"/>
    <x v="0"/>
    <s v=""/>
  </r>
  <r>
    <x v="20"/>
    <x v="13"/>
    <n v="0.31507600000000002"/>
  </r>
  <r>
    <x v="0"/>
    <x v="0"/>
    <s v=""/>
  </r>
  <r>
    <x v="20"/>
    <x v="14"/>
    <n v="0.39702699999999996"/>
  </r>
  <r>
    <x v="0"/>
    <x v="0"/>
    <s v=""/>
  </r>
  <r>
    <x v="20"/>
    <x v="15"/>
    <n v="0.34492299999999998"/>
  </r>
  <r>
    <x v="0"/>
    <x v="0"/>
    <s v=""/>
  </r>
  <r>
    <x v="20"/>
    <x v="16"/>
    <n v="0.34597699999999998"/>
  </r>
  <r>
    <x v="0"/>
    <x v="0"/>
    <s v=""/>
  </r>
  <r>
    <x v="20"/>
    <x v="17"/>
    <n v="0.54938300000000007"/>
  </r>
  <r>
    <x v="0"/>
    <x v="0"/>
    <s v=""/>
  </r>
  <r>
    <x v="20"/>
    <x v="18"/>
    <n v="0.85760099999999995"/>
  </r>
  <r>
    <x v="0"/>
    <x v="0"/>
    <s v=""/>
  </r>
  <r>
    <x v="20"/>
    <x v="19"/>
    <n v="0.78119599999999989"/>
  </r>
  <r>
    <x v="0"/>
    <x v="0"/>
    <s v=""/>
  </r>
  <r>
    <x v="20"/>
    <x v="20"/>
    <n v="0.94626199999999994"/>
  </r>
  <r>
    <x v="0"/>
    <x v="0"/>
    <s v=""/>
  </r>
  <r>
    <x v="20"/>
    <x v="21"/>
    <n v="1.6998040000000001"/>
  </r>
  <r>
    <x v="0"/>
    <x v="0"/>
    <s v=""/>
  </r>
  <r>
    <x v="20"/>
    <x v="22"/>
    <n v="1.7337159999999998"/>
  </r>
  <r>
    <x v="0"/>
    <x v="0"/>
    <s v=""/>
  </r>
  <r>
    <x v="20"/>
    <x v="23"/>
    <n v="2.28295"/>
  </r>
  <r>
    <x v="0"/>
    <x v="0"/>
    <s v=""/>
  </r>
  <r>
    <x v="20"/>
    <x v="24"/>
    <n v="3.171732"/>
  </r>
  <r>
    <x v="0"/>
    <x v="0"/>
    <s v=""/>
  </r>
  <r>
    <x v="20"/>
    <x v="25"/>
    <n v="4.5630840000000008"/>
  </r>
  <r>
    <x v="0"/>
    <x v="0"/>
    <s v=""/>
  </r>
  <r>
    <x v="20"/>
    <x v="26"/>
    <n v="2.980604"/>
  </r>
  <r>
    <x v="0"/>
    <x v="0"/>
    <s v=""/>
  </r>
  <r>
    <x v="20"/>
    <x v="27"/>
    <n v="1.4754529999999999"/>
  </r>
  <r>
    <x v="0"/>
    <x v="0"/>
    <s v=""/>
  </r>
  <r>
    <x v="20"/>
    <x v="28"/>
    <n v="0.55938200000000005"/>
  </r>
  <r>
    <x v="0"/>
    <x v="0"/>
    <s v=""/>
  </r>
  <r>
    <x v="20"/>
    <x v="29"/>
    <n v="1.0311810000000001"/>
  </r>
  <r>
    <x v="0"/>
    <x v="0"/>
    <s v=""/>
  </r>
  <r>
    <x v="20"/>
    <x v="30"/>
    <n v="0.72984500000000008"/>
  </r>
  <r>
    <x v="0"/>
    <x v="0"/>
    <s v=""/>
  </r>
  <r>
    <x v="20"/>
    <x v="31"/>
    <n v="0.87252399999999997"/>
  </r>
  <r>
    <x v="0"/>
    <x v="0"/>
    <s v=""/>
  </r>
  <r>
    <x v="20"/>
    <x v="32"/>
    <n v="0.61187400000000003"/>
  </r>
  <r>
    <x v="0"/>
    <x v="0"/>
    <s v=""/>
  </r>
  <r>
    <x v="20"/>
    <x v="33"/>
    <n v="0.400038"/>
  </r>
  <r>
    <x v="0"/>
    <x v="0"/>
    <s v=""/>
  </r>
  <r>
    <x v="20"/>
    <x v="34"/>
    <n v="0.171601"/>
  </r>
  <r>
    <x v="0"/>
    <x v="0"/>
    <s v=""/>
  </r>
  <r>
    <x v="20"/>
    <x v="35"/>
    <n v="0.15680599999999997"/>
  </r>
  <r>
    <x v="0"/>
    <x v="0"/>
    <s v=""/>
  </r>
  <r>
    <x v="20"/>
    <x v="36"/>
    <n v="0.100745"/>
  </r>
  <r>
    <x v="0"/>
    <x v="0"/>
    <s v=""/>
  </r>
  <r>
    <x v="20"/>
    <x v="37"/>
    <n v="6.6618999999999998E-2"/>
  </r>
  <r>
    <x v="0"/>
    <x v="0"/>
    <s v=""/>
  </r>
  <r>
    <x v="20"/>
    <x v="38"/>
    <n v="3.49E-2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6.365E-3"/>
  </r>
  <r>
    <x v="0"/>
    <x v="0"/>
    <s v=""/>
  </r>
  <r>
    <x v="21"/>
    <x v="12"/>
    <n v="0.162053"/>
  </r>
  <r>
    <x v="0"/>
    <x v="0"/>
    <s v=""/>
  </r>
  <r>
    <x v="21"/>
    <x v="13"/>
    <n v="0.25600400000000001"/>
  </r>
  <r>
    <x v="0"/>
    <x v="0"/>
    <s v=""/>
  </r>
  <r>
    <x v="21"/>
    <x v="14"/>
    <n v="0.30002300000000004"/>
  </r>
  <r>
    <x v="0"/>
    <x v="0"/>
    <s v=""/>
  </r>
  <r>
    <x v="21"/>
    <x v="15"/>
    <n v="0.85493399999999997"/>
  </r>
  <r>
    <x v="0"/>
    <x v="0"/>
    <s v=""/>
  </r>
  <r>
    <x v="21"/>
    <x v="16"/>
    <n v="2.021461"/>
  </r>
  <r>
    <x v="0"/>
    <x v="0"/>
    <s v=""/>
  </r>
  <r>
    <x v="21"/>
    <x v="17"/>
    <n v="2.7742089999999999"/>
  </r>
  <r>
    <x v="0"/>
    <x v="0"/>
    <s v=""/>
  </r>
  <r>
    <x v="21"/>
    <x v="18"/>
    <n v="1.9102849999999998"/>
  </r>
  <r>
    <x v="0"/>
    <x v="0"/>
    <s v=""/>
  </r>
  <r>
    <x v="21"/>
    <x v="19"/>
    <n v="3.5206339999999998"/>
  </r>
  <r>
    <x v="0"/>
    <x v="0"/>
    <s v=""/>
  </r>
  <r>
    <x v="21"/>
    <x v="20"/>
    <n v="4.0237850000000002"/>
  </r>
  <r>
    <x v="0"/>
    <x v="0"/>
    <s v=""/>
  </r>
  <r>
    <x v="21"/>
    <x v="21"/>
    <n v="4.4696910000000001"/>
  </r>
  <r>
    <x v="0"/>
    <x v="0"/>
    <s v=""/>
  </r>
  <r>
    <x v="21"/>
    <x v="22"/>
    <n v="3.6946880000000002"/>
  </r>
  <r>
    <x v="0"/>
    <x v="0"/>
    <s v=""/>
  </r>
  <r>
    <x v="21"/>
    <x v="23"/>
    <n v="2.3944909999999999"/>
  </r>
  <r>
    <x v="0"/>
    <x v="0"/>
    <s v=""/>
  </r>
  <r>
    <x v="21"/>
    <x v="24"/>
    <n v="1.5801129999999999"/>
  </r>
  <r>
    <x v="0"/>
    <x v="0"/>
    <s v=""/>
  </r>
  <r>
    <x v="21"/>
    <x v="25"/>
    <n v="1.7150720000000002"/>
  </r>
  <r>
    <x v="0"/>
    <x v="0"/>
    <s v=""/>
  </r>
  <r>
    <x v="21"/>
    <x v="26"/>
    <n v="1.7713919999999999"/>
  </r>
  <r>
    <x v="0"/>
    <x v="0"/>
    <s v=""/>
  </r>
  <r>
    <x v="21"/>
    <x v="27"/>
    <n v="1.0935630000000001"/>
  </r>
  <r>
    <x v="0"/>
    <x v="0"/>
    <s v=""/>
  </r>
  <r>
    <x v="21"/>
    <x v="28"/>
    <n v="1.308711"/>
  </r>
  <r>
    <x v="0"/>
    <x v="0"/>
    <s v=""/>
  </r>
  <r>
    <x v="21"/>
    <x v="29"/>
    <n v="1.217233"/>
  </r>
  <r>
    <x v="0"/>
    <x v="0"/>
    <s v=""/>
  </r>
  <r>
    <x v="21"/>
    <x v="30"/>
    <n v="0.29071199999999997"/>
  </r>
  <r>
    <x v="0"/>
    <x v="0"/>
    <s v=""/>
  </r>
  <r>
    <x v="21"/>
    <x v="31"/>
    <n v="1.1221210000000001"/>
  </r>
  <r>
    <x v="0"/>
    <x v="0"/>
    <s v=""/>
  </r>
  <r>
    <x v="21"/>
    <x v="32"/>
    <n v="0.97640899999999997"/>
  </r>
  <r>
    <x v="0"/>
    <x v="0"/>
    <s v=""/>
  </r>
  <r>
    <x v="21"/>
    <x v="33"/>
    <n v="0.84960000000000002"/>
  </r>
  <r>
    <x v="0"/>
    <x v="0"/>
    <s v=""/>
  </r>
  <r>
    <x v="21"/>
    <x v="34"/>
    <n v="0.64372200000000002"/>
  </r>
  <r>
    <x v="0"/>
    <x v="0"/>
    <s v=""/>
  </r>
  <r>
    <x v="21"/>
    <x v="35"/>
    <n v="0.35739599999999999"/>
  </r>
  <r>
    <x v="0"/>
    <x v="0"/>
    <s v=""/>
  </r>
  <r>
    <x v="21"/>
    <x v="36"/>
    <n v="0.50031100000000006"/>
  </r>
  <r>
    <x v="0"/>
    <x v="0"/>
    <s v=""/>
  </r>
  <r>
    <x v="21"/>
    <x v="37"/>
    <n v="0.25624000000000002"/>
  </r>
  <r>
    <x v="0"/>
    <x v="0"/>
    <s v=""/>
  </r>
  <r>
    <x v="21"/>
    <x v="38"/>
    <n v="0.118787"/>
  </r>
  <r>
    <x v="0"/>
    <x v="0"/>
    <s v=""/>
  </r>
  <r>
    <x v="21"/>
    <x v="39"/>
    <n v="2.4940000000000001E-3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1.0214000000000001E-2"/>
  </r>
  <r>
    <x v="0"/>
    <x v="0"/>
    <s v=""/>
  </r>
  <r>
    <x v="22"/>
    <x v="12"/>
    <n v="0.12725900000000001"/>
  </r>
  <r>
    <x v="0"/>
    <x v="0"/>
    <s v=""/>
  </r>
  <r>
    <x v="22"/>
    <x v="13"/>
    <n v="0.42300400000000005"/>
  </r>
  <r>
    <x v="0"/>
    <x v="0"/>
    <s v=""/>
  </r>
  <r>
    <x v="22"/>
    <x v="14"/>
    <n v="0.73760799999999993"/>
  </r>
  <r>
    <x v="0"/>
    <x v="0"/>
    <s v=""/>
  </r>
  <r>
    <x v="22"/>
    <x v="15"/>
    <n v="0.64359199999999994"/>
  </r>
  <r>
    <x v="0"/>
    <x v="0"/>
    <s v=""/>
  </r>
  <r>
    <x v="22"/>
    <x v="16"/>
    <n v="1.1915149999999999"/>
  </r>
  <r>
    <x v="0"/>
    <x v="0"/>
    <s v=""/>
  </r>
  <r>
    <x v="22"/>
    <x v="17"/>
    <n v="0.79100199999999998"/>
  </r>
  <r>
    <x v="0"/>
    <x v="0"/>
    <s v=""/>
  </r>
  <r>
    <x v="22"/>
    <x v="18"/>
    <n v="0.84437499999999999"/>
  </r>
  <r>
    <x v="0"/>
    <x v="0"/>
    <s v=""/>
  </r>
  <r>
    <x v="22"/>
    <x v="19"/>
    <n v="1.305528"/>
  </r>
  <r>
    <x v="0"/>
    <x v="0"/>
    <s v=""/>
  </r>
  <r>
    <x v="22"/>
    <x v="20"/>
    <n v="1.606069"/>
  </r>
  <r>
    <x v="0"/>
    <x v="0"/>
    <s v=""/>
  </r>
  <r>
    <x v="22"/>
    <x v="21"/>
    <n v="1.5103760000000002"/>
  </r>
  <r>
    <x v="0"/>
    <x v="0"/>
    <s v=""/>
  </r>
  <r>
    <x v="22"/>
    <x v="22"/>
    <n v="2.0048600000000003"/>
  </r>
  <r>
    <x v="0"/>
    <x v="0"/>
    <s v=""/>
  </r>
  <r>
    <x v="22"/>
    <x v="23"/>
    <n v="1.9815290000000001"/>
  </r>
  <r>
    <x v="0"/>
    <x v="0"/>
    <s v=""/>
  </r>
  <r>
    <x v="22"/>
    <x v="24"/>
    <n v="2.3498919999999996"/>
  </r>
  <r>
    <x v="0"/>
    <x v="0"/>
    <s v=""/>
  </r>
  <r>
    <x v="22"/>
    <x v="25"/>
    <n v="1.7070940000000001"/>
  </r>
  <r>
    <x v="0"/>
    <x v="0"/>
    <s v=""/>
  </r>
  <r>
    <x v="22"/>
    <x v="26"/>
    <n v="0.28677600000000003"/>
  </r>
  <r>
    <x v="0"/>
    <x v="0"/>
    <s v=""/>
  </r>
  <r>
    <x v="22"/>
    <x v="27"/>
    <n v="0.471001"/>
  </r>
  <r>
    <x v="0"/>
    <x v="0"/>
    <s v=""/>
  </r>
  <r>
    <x v="22"/>
    <x v="28"/>
    <n v="0.53303999999999996"/>
  </r>
  <r>
    <x v="0"/>
    <x v="0"/>
    <s v=""/>
  </r>
  <r>
    <x v="22"/>
    <x v="29"/>
    <n v="0.78379799999999999"/>
  </r>
  <r>
    <x v="0"/>
    <x v="0"/>
    <s v=""/>
  </r>
  <r>
    <x v="22"/>
    <x v="30"/>
    <n v="0.65705400000000014"/>
  </r>
  <r>
    <x v="0"/>
    <x v="0"/>
    <s v=""/>
  </r>
  <r>
    <x v="22"/>
    <x v="31"/>
    <n v="1.5744149999999999"/>
  </r>
  <r>
    <x v="0"/>
    <x v="0"/>
    <s v=""/>
  </r>
  <r>
    <x v="22"/>
    <x v="32"/>
    <n v="0.9980429999999999"/>
  </r>
  <r>
    <x v="0"/>
    <x v="0"/>
    <s v=""/>
  </r>
  <r>
    <x v="22"/>
    <x v="33"/>
    <n v="0.62322800000000012"/>
  </r>
  <r>
    <x v="0"/>
    <x v="0"/>
    <s v=""/>
  </r>
  <r>
    <x v="22"/>
    <x v="34"/>
    <n v="0.39829599999999998"/>
  </r>
  <r>
    <x v="0"/>
    <x v="0"/>
    <s v=""/>
  </r>
  <r>
    <x v="22"/>
    <x v="35"/>
    <n v="0.18796499999999999"/>
  </r>
  <r>
    <x v="0"/>
    <x v="0"/>
    <s v=""/>
  </r>
  <r>
    <x v="22"/>
    <x v="36"/>
    <n v="3.2856999999999997E-2"/>
  </r>
  <r>
    <x v="0"/>
    <x v="0"/>
    <s v=""/>
  </r>
  <r>
    <x v="22"/>
    <x v="37"/>
    <n v="2.2192E-2"/>
  </r>
  <r>
    <x v="0"/>
    <x v="0"/>
    <s v=""/>
  </r>
  <r>
    <x v="22"/>
    <x v="38"/>
    <n v="2.7997000000000001E-2"/>
  </r>
  <r>
    <x v="0"/>
    <x v="0"/>
    <s v=""/>
  </r>
  <r>
    <x v="22"/>
    <x v="39"/>
    <n v="7.5199999999999996E-4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1.2492999999999999E-2"/>
  </r>
  <r>
    <x v="0"/>
    <x v="0"/>
    <s v=""/>
  </r>
  <r>
    <x v="23"/>
    <x v="13"/>
    <n v="0.157558"/>
  </r>
  <r>
    <x v="0"/>
    <x v="0"/>
    <s v=""/>
  </r>
  <r>
    <x v="23"/>
    <x v="14"/>
    <n v="0.18263200000000002"/>
  </r>
  <r>
    <x v="0"/>
    <x v="0"/>
    <s v=""/>
  </r>
  <r>
    <x v="23"/>
    <x v="15"/>
    <n v="0.66677300000000006"/>
  </r>
  <r>
    <x v="0"/>
    <x v="0"/>
    <s v=""/>
  </r>
  <r>
    <x v="23"/>
    <x v="16"/>
    <n v="0.88022199999999995"/>
  </r>
  <r>
    <x v="0"/>
    <x v="0"/>
    <s v=""/>
  </r>
  <r>
    <x v="23"/>
    <x v="17"/>
    <n v="1.331269"/>
  </r>
  <r>
    <x v="0"/>
    <x v="0"/>
    <s v=""/>
  </r>
  <r>
    <x v="23"/>
    <x v="18"/>
    <n v="1.1835360000000001"/>
  </r>
  <r>
    <x v="0"/>
    <x v="0"/>
    <s v=""/>
  </r>
  <r>
    <x v="23"/>
    <x v="19"/>
    <n v="1.8373649999999999"/>
  </r>
  <r>
    <x v="0"/>
    <x v="0"/>
    <s v=""/>
  </r>
  <r>
    <x v="23"/>
    <x v="20"/>
    <n v="2.8422690000000004"/>
  </r>
  <r>
    <x v="0"/>
    <x v="0"/>
    <s v=""/>
  </r>
  <r>
    <x v="23"/>
    <x v="21"/>
    <n v="1.8944590000000001"/>
  </r>
  <r>
    <x v="0"/>
    <x v="0"/>
    <s v=""/>
  </r>
  <r>
    <x v="23"/>
    <x v="22"/>
    <n v="4.0771790000000001"/>
  </r>
  <r>
    <x v="0"/>
    <x v="0"/>
    <s v=""/>
  </r>
  <r>
    <x v="23"/>
    <x v="23"/>
    <n v="2.9813140000000002"/>
  </r>
  <r>
    <x v="0"/>
    <x v="0"/>
    <s v=""/>
  </r>
  <r>
    <x v="23"/>
    <x v="24"/>
    <n v="2.981938"/>
  </r>
  <r>
    <x v="0"/>
    <x v="0"/>
    <s v=""/>
  </r>
  <r>
    <x v="23"/>
    <x v="25"/>
    <n v="4.8096270000000008"/>
  </r>
  <r>
    <x v="0"/>
    <x v="0"/>
    <s v=""/>
  </r>
  <r>
    <x v="23"/>
    <x v="26"/>
    <n v="4.9274690000000003"/>
  </r>
  <r>
    <x v="0"/>
    <x v="0"/>
    <s v=""/>
  </r>
  <r>
    <x v="23"/>
    <x v="27"/>
    <n v="4.6203280000000007"/>
  </r>
  <r>
    <x v="0"/>
    <x v="0"/>
    <s v=""/>
  </r>
  <r>
    <x v="23"/>
    <x v="28"/>
    <n v="1.3786210000000001"/>
  </r>
  <r>
    <x v="0"/>
    <x v="0"/>
    <s v=""/>
  </r>
  <r>
    <x v="23"/>
    <x v="29"/>
    <n v="2.1946330000000001"/>
  </r>
  <r>
    <x v="0"/>
    <x v="0"/>
    <s v=""/>
  </r>
  <r>
    <x v="23"/>
    <x v="30"/>
    <n v="3.8070239999999997"/>
  </r>
  <r>
    <x v="0"/>
    <x v="0"/>
    <s v=""/>
  </r>
  <r>
    <x v="23"/>
    <x v="31"/>
    <n v="3.3034229999999996"/>
  </r>
  <r>
    <x v="0"/>
    <x v="0"/>
    <s v=""/>
  </r>
  <r>
    <x v="23"/>
    <x v="32"/>
    <n v="2.3427950000000002"/>
  </r>
  <r>
    <x v="0"/>
    <x v="0"/>
    <s v=""/>
  </r>
  <r>
    <x v="23"/>
    <x v="33"/>
    <n v="1.3137429999999999"/>
  </r>
  <r>
    <x v="0"/>
    <x v="0"/>
    <s v=""/>
  </r>
  <r>
    <x v="23"/>
    <x v="34"/>
    <n v="1.312065"/>
  </r>
  <r>
    <x v="0"/>
    <x v="0"/>
    <s v=""/>
  </r>
  <r>
    <x v="23"/>
    <x v="35"/>
    <n v="1.1613879999999999"/>
  </r>
  <r>
    <x v="0"/>
    <x v="0"/>
    <s v=""/>
  </r>
  <r>
    <x v="23"/>
    <x v="36"/>
    <n v="0.55996299999999999"/>
  </r>
  <r>
    <x v="0"/>
    <x v="0"/>
    <s v=""/>
  </r>
  <r>
    <x v="23"/>
    <x v="37"/>
    <n v="0.23813400000000001"/>
  </r>
  <r>
    <x v="0"/>
    <x v="0"/>
    <s v=""/>
  </r>
  <r>
    <x v="23"/>
    <x v="38"/>
    <n v="5.1349999999999993E-2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7.3843999999999993E-2"/>
  </r>
  <r>
    <x v="0"/>
    <x v="0"/>
    <s v=""/>
  </r>
  <r>
    <x v="24"/>
    <x v="13"/>
    <n v="0.241338"/>
  </r>
  <r>
    <x v="0"/>
    <x v="0"/>
    <s v=""/>
  </r>
  <r>
    <x v="24"/>
    <x v="14"/>
    <n v="0.46796899999999997"/>
  </r>
  <r>
    <x v="0"/>
    <x v="0"/>
    <s v=""/>
  </r>
  <r>
    <x v="24"/>
    <x v="15"/>
    <n v="0.71266300000000005"/>
  </r>
  <r>
    <x v="0"/>
    <x v="0"/>
    <s v=""/>
  </r>
  <r>
    <x v="24"/>
    <x v="16"/>
    <n v="0.8853399999999999"/>
  </r>
  <r>
    <x v="0"/>
    <x v="0"/>
    <s v=""/>
  </r>
  <r>
    <x v="24"/>
    <x v="17"/>
    <n v="0.96030400000000005"/>
  </r>
  <r>
    <x v="0"/>
    <x v="0"/>
    <s v=""/>
  </r>
  <r>
    <x v="24"/>
    <x v="18"/>
    <n v="1.0370730000000001"/>
  </r>
  <r>
    <x v="0"/>
    <x v="0"/>
    <s v=""/>
  </r>
  <r>
    <x v="24"/>
    <x v="19"/>
    <n v="1.134163"/>
  </r>
  <r>
    <x v="0"/>
    <x v="0"/>
    <s v=""/>
  </r>
  <r>
    <x v="24"/>
    <x v="20"/>
    <n v="1.5554270000000001"/>
  </r>
  <r>
    <x v="0"/>
    <x v="0"/>
    <s v=""/>
  </r>
  <r>
    <x v="24"/>
    <x v="21"/>
    <n v="2.4906570000000001"/>
  </r>
  <r>
    <x v="0"/>
    <x v="0"/>
    <s v=""/>
  </r>
  <r>
    <x v="24"/>
    <x v="22"/>
    <n v="1.9649479999999999"/>
  </r>
  <r>
    <x v="0"/>
    <x v="0"/>
    <s v=""/>
  </r>
  <r>
    <x v="24"/>
    <x v="23"/>
    <n v="4.0143019999999998"/>
  </r>
  <r>
    <x v="0"/>
    <x v="0"/>
    <s v=""/>
  </r>
  <r>
    <x v="24"/>
    <x v="24"/>
    <n v="3.6048439999999999"/>
  </r>
  <r>
    <x v="0"/>
    <x v="0"/>
    <s v=""/>
  </r>
  <r>
    <x v="24"/>
    <x v="25"/>
    <n v="4.2385669999999998"/>
  </r>
  <r>
    <x v="0"/>
    <x v="0"/>
    <s v=""/>
  </r>
  <r>
    <x v="24"/>
    <x v="26"/>
    <n v="4.0807920000000006"/>
  </r>
  <r>
    <x v="0"/>
    <x v="0"/>
    <s v=""/>
  </r>
  <r>
    <x v="24"/>
    <x v="27"/>
    <n v="3.168377"/>
  </r>
  <r>
    <x v="0"/>
    <x v="0"/>
    <s v=""/>
  </r>
  <r>
    <x v="24"/>
    <x v="28"/>
    <n v="3.989077"/>
  </r>
  <r>
    <x v="0"/>
    <x v="0"/>
    <s v=""/>
  </r>
  <r>
    <x v="24"/>
    <x v="29"/>
    <n v="3.2428889999999999"/>
  </r>
  <r>
    <x v="0"/>
    <x v="0"/>
    <s v=""/>
  </r>
  <r>
    <x v="24"/>
    <x v="30"/>
    <n v="2.4491540000000001"/>
  </r>
  <r>
    <x v="0"/>
    <x v="0"/>
    <s v=""/>
  </r>
  <r>
    <x v="24"/>
    <x v="31"/>
    <n v="2.401545"/>
  </r>
  <r>
    <x v="0"/>
    <x v="0"/>
    <s v=""/>
  </r>
  <r>
    <x v="24"/>
    <x v="32"/>
    <n v="0.84680500000000003"/>
  </r>
  <r>
    <x v="0"/>
    <x v="0"/>
    <s v=""/>
  </r>
  <r>
    <x v="24"/>
    <x v="33"/>
    <n v="0.44035800000000003"/>
  </r>
  <r>
    <x v="0"/>
    <x v="0"/>
    <s v=""/>
  </r>
  <r>
    <x v="24"/>
    <x v="34"/>
    <n v="1.7877989999999999"/>
  </r>
  <r>
    <x v="0"/>
    <x v="0"/>
    <s v=""/>
  </r>
  <r>
    <x v="24"/>
    <x v="35"/>
    <n v="0.97929100000000002"/>
  </r>
  <r>
    <x v="0"/>
    <x v="0"/>
    <s v=""/>
  </r>
  <r>
    <x v="24"/>
    <x v="36"/>
    <n v="0.46521600000000002"/>
  </r>
  <r>
    <x v="0"/>
    <x v="0"/>
    <s v=""/>
  </r>
  <r>
    <x v="24"/>
    <x v="37"/>
    <n v="0.28669099999999997"/>
  </r>
  <r>
    <x v="0"/>
    <x v="0"/>
    <s v=""/>
  </r>
  <r>
    <x v="24"/>
    <x v="38"/>
    <n v="7.4575000000000002E-2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1.8556999999999997E-2"/>
  </r>
  <r>
    <x v="0"/>
    <x v="0"/>
    <s v=""/>
  </r>
  <r>
    <x v="25"/>
    <x v="13"/>
    <n v="0.111863"/>
  </r>
  <r>
    <x v="0"/>
    <x v="0"/>
    <s v=""/>
  </r>
  <r>
    <x v="25"/>
    <x v="14"/>
    <n v="0.22359800000000002"/>
  </r>
  <r>
    <x v="0"/>
    <x v="0"/>
    <s v=""/>
  </r>
  <r>
    <x v="25"/>
    <x v="15"/>
    <n v="0.32602100000000001"/>
  </r>
  <r>
    <x v="0"/>
    <x v="0"/>
    <s v=""/>
  </r>
  <r>
    <x v="25"/>
    <x v="16"/>
    <n v="0.62817400000000001"/>
  </r>
  <r>
    <x v="0"/>
    <x v="0"/>
    <s v=""/>
  </r>
  <r>
    <x v="25"/>
    <x v="17"/>
    <n v="0.52347100000000002"/>
  </r>
  <r>
    <x v="0"/>
    <x v="0"/>
    <s v=""/>
  </r>
  <r>
    <x v="25"/>
    <x v="18"/>
    <n v="0.47491500000000003"/>
  </r>
  <r>
    <x v="0"/>
    <x v="0"/>
    <s v=""/>
  </r>
  <r>
    <x v="25"/>
    <x v="19"/>
    <n v="0.73053299999999999"/>
  </r>
  <r>
    <x v="0"/>
    <x v="0"/>
    <s v=""/>
  </r>
  <r>
    <x v="25"/>
    <x v="20"/>
    <n v="0.83024700000000007"/>
  </r>
  <r>
    <x v="0"/>
    <x v="0"/>
    <s v=""/>
  </r>
  <r>
    <x v="25"/>
    <x v="21"/>
    <n v="1.1892770000000001"/>
  </r>
  <r>
    <x v="0"/>
    <x v="0"/>
    <s v=""/>
  </r>
  <r>
    <x v="25"/>
    <x v="22"/>
    <n v="1.0414380000000001"/>
  </r>
  <r>
    <x v="0"/>
    <x v="0"/>
    <s v=""/>
  </r>
  <r>
    <x v="25"/>
    <x v="23"/>
    <n v="1.3707719999999999"/>
  </r>
  <r>
    <x v="0"/>
    <x v="0"/>
    <s v=""/>
  </r>
  <r>
    <x v="25"/>
    <x v="24"/>
    <n v="1.1142930000000002"/>
  </r>
  <r>
    <x v="0"/>
    <x v="0"/>
    <s v=""/>
  </r>
  <r>
    <x v="25"/>
    <x v="25"/>
    <n v="0.93419700000000006"/>
  </r>
  <r>
    <x v="0"/>
    <x v="0"/>
    <s v=""/>
  </r>
  <r>
    <x v="25"/>
    <x v="26"/>
    <n v="1.4589590000000001"/>
  </r>
  <r>
    <x v="0"/>
    <x v="0"/>
    <s v=""/>
  </r>
  <r>
    <x v="25"/>
    <x v="27"/>
    <n v="3.2706280000000003"/>
  </r>
  <r>
    <x v="0"/>
    <x v="0"/>
    <s v=""/>
  </r>
  <r>
    <x v="25"/>
    <x v="28"/>
    <n v="2.9743900000000005"/>
  </r>
  <r>
    <x v="0"/>
    <x v="0"/>
    <s v=""/>
  </r>
  <r>
    <x v="25"/>
    <x v="29"/>
    <n v="3.5086999999999997"/>
  </r>
  <r>
    <x v="0"/>
    <x v="0"/>
    <s v=""/>
  </r>
  <r>
    <x v="25"/>
    <x v="30"/>
    <n v="1.5892299999999999"/>
  </r>
  <r>
    <x v="0"/>
    <x v="0"/>
    <s v=""/>
  </r>
  <r>
    <x v="25"/>
    <x v="31"/>
    <n v="1.129626"/>
  </r>
  <r>
    <x v="0"/>
    <x v="0"/>
    <s v=""/>
  </r>
  <r>
    <x v="25"/>
    <x v="32"/>
    <n v="1.012257"/>
  </r>
  <r>
    <x v="0"/>
    <x v="0"/>
    <s v=""/>
  </r>
  <r>
    <x v="25"/>
    <x v="33"/>
    <n v="1.535299"/>
  </r>
  <r>
    <x v="0"/>
    <x v="0"/>
    <s v=""/>
  </r>
  <r>
    <x v="25"/>
    <x v="34"/>
    <n v="2.1186379999999998"/>
  </r>
  <r>
    <x v="0"/>
    <x v="0"/>
    <s v=""/>
  </r>
  <r>
    <x v="25"/>
    <x v="35"/>
    <n v="0.83476300000000003"/>
  </r>
  <r>
    <x v="0"/>
    <x v="0"/>
    <s v=""/>
  </r>
  <r>
    <x v="25"/>
    <x v="36"/>
    <n v="0.18914800000000004"/>
  </r>
  <r>
    <x v="0"/>
    <x v="0"/>
    <s v=""/>
  </r>
  <r>
    <x v="25"/>
    <x v="37"/>
    <n v="2.6880000000000003E-3"/>
  </r>
  <r>
    <x v="0"/>
    <x v="0"/>
    <s v=""/>
  </r>
  <r>
    <x v="25"/>
    <x v="38"/>
    <n v="4.5100000000000001E-4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9.2400000000000002E-4"/>
  </r>
  <r>
    <x v="0"/>
    <x v="0"/>
    <s v=""/>
  </r>
  <r>
    <x v="26"/>
    <x v="12"/>
    <n v="8.1326999999999997E-2"/>
  </r>
  <r>
    <x v="0"/>
    <x v="0"/>
    <s v=""/>
  </r>
  <r>
    <x v="26"/>
    <x v="13"/>
    <n v="0.24624099999999999"/>
  </r>
  <r>
    <x v="0"/>
    <x v="0"/>
    <s v=""/>
  </r>
  <r>
    <x v="26"/>
    <x v="14"/>
    <n v="0.88983500000000004"/>
  </r>
  <r>
    <x v="0"/>
    <x v="0"/>
    <s v=""/>
  </r>
  <r>
    <x v="26"/>
    <x v="15"/>
    <n v="1.581145"/>
  </r>
  <r>
    <x v="0"/>
    <x v="0"/>
    <s v=""/>
  </r>
  <r>
    <x v="26"/>
    <x v="16"/>
    <n v="1.4195850000000001"/>
  </r>
  <r>
    <x v="0"/>
    <x v="0"/>
    <s v=""/>
  </r>
  <r>
    <x v="26"/>
    <x v="17"/>
    <n v="1.3714169999999999"/>
  </r>
  <r>
    <x v="0"/>
    <x v="0"/>
    <s v=""/>
  </r>
  <r>
    <x v="26"/>
    <x v="18"/>
    <n v="1.1426999999999998"/>
  </r>
  <r>
    <x v="0"/>
    <x v="0"/>
    <s v=""/>
  </r>
  <r>
    <x v="26"/>
    <x v="19"/>
    <n v="1.143367"/>
  </r>
  <r>
    <x v="0"/>
    <x v="0"/>
    <s v=""/>
  </r>
  <r>
    <x v="26"/>
    <x v="20"/>
    <n v="2.3132710000000003"/>
  </r>
  <r>
    <x v="0"/>
    <x v="0"/>
    <s v=""/>
  </r>
  <r>
    <x v="26"/>
    <x v="21"/>
    <n v="2.2753369999999999"/>
  </r>
  <r>
    <x v="0"/>
    <x v="0"/>
    <s v=""/>
  </r>
  <r>
    <x v="26"/>
    <x v="22"/>
    <n v="1.946477"/>
  </r>
  <r>
    <x v="0"/>
    <x v="0"/>
    <s v=""/>
  </r>
  <r>
    <x v="26"/>
    <x v="23"/>
    <n v="2.6626249999999998"/>
  </r>
  <r>
    <x v="0"/>
    <x v="0"/>
    <s v=""/>
  </r>
  <r>
    <x v="26"/>
    <x v="24"/>
    <n v="2.4905930000000001"/>
  </r>
  <r>
    <x v="0"/>
    <x v="0"/>
    <s v=""/>
  </r>
  <r>
    <x v="26"/>
    <x v="25"/>
    <n v="2.467476"/>
  </r>
  <r>
    <x v="0"/>
    <x v="0"/>
    <s v=""/>
  </r>
  <r>
    <x v="26"/>
    <x v="26"/>
    <n v="3.0706199999999999"/>
  </r>
  <r>
    <x v="0"/>
    <x v="0"/>
    <s v=""/>
  </r>
  <r>
    <x v="26"/>
    <x v="27"/>
    <n v="3.6691410000000002"/>
  </r>
  <r>
    <x v="0"/>
    <x v="0"/>
    <s v=""/>
  </r>
  <r>
    <x v="26"/>
    <x v="28"/>
    <n v="3.1555389999999996"/>
  </r>
  <r>
    <x v="0"/>
    <x v="0"/>
    <s v=""/>
  </r>
  <r>
    <x v="26"/>
    <x v="29"/>
    <n v="1.451541"/>
  </r>
  <r>
    <x v="0"/>
    <x v="0"/>
    <s v=""/>
  </r>
  <r>
    <x v="26"/>
    <x v="30"/>
    <n v="2.0232890000000001"/>
  </r>
  <r>
    <x v="0"/>
    <x v="0"/>
    <s v=""/>
  </r>
  <r>
    <x v="26"/>
    <x v="31"/>
    <n v="3.3375280000000003"/>
  </r>
  <r>
    <x v="0"/>
    <x v="0"/>
    <s v=""/>
  </r>
  <r>
    <x v="26"/>
    <x v="32"/>
    <n v="1.8602460000000001"/>
  </r>
  <r>
    <x v="0"/>
    <x v="0"/>
    <s v=""/>
  </r>
  <r>
    <x v="26"/>
    <x v="33"/>
    <n v="1.936736"/>
  </r>
  <r>
    <x v="0"/>
    <x v="0"/>
    <s v=""/>
  </r>
  <r>
    <x v="26"/>
    <x v="34"/>
    <n v="1.1944600000000001"/>
  </r>
  <r>
    <x v="0"/>
    <x v="0"/>
    <s v=""/>
  </r>
  <r>
    <x v="26"/>
    <x v="35"/>
    <n v="0.78274399999999988"/>
  </r>
  <r>
    <x v="0"/>
    <x v="0"/>
    <s v=""/>
  </r>
  <r>
    <x v="26"/>
    <x v="36"/>
    <n v="0.53024499999999997"/>
  </r>
  <r>
    <x v="0"/>
    <x v="0"/>
    <s v=""/>
  </r>
  <r>
    <x v="26"/>
    <x v="37"/>
    <n v="0.32810700000000004"/>
  </r>
  <r>
    <x v="0"/>
    <x v="0"/>
    <s v=""/>
  </r>
  <r>
    <x v="26"/>
    <x v="38"/>
    <n v="8.208E-2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0"/>
  </r>
  <r>
    <x v="0"/>
    <x v="0"/>
    <s v=""/>
  </r>
  <r>
    <x v="27"/>
    <x v="13"/>
    <n v="9.9340000000000001E-3"/>
  </r>
  <r>
    <x v="0"/>
    <x v="0"/>
    <s v=""/>
  </r>
  <r>
    <x v="27"/>
    <x v="14"/>
    <n v="7.7283999999999992E-2"/>
  </r>
  <r>
    <x v="0"/>
    <x v="0"/>
    <s v=""/>
  </r>
  <r>
    <x v="27"/>
    <x v="15"/>
    <n v="0.34444999999999998"/>
  </r>
  <r>
    <x v="0"/>
    <x v="0"/>
    <s v=""/>
  </r>
  <r>
    <x v="27"/>
    <x v="16"/>
    <n v="0.49216100000000002"/>
  </r>
  <r>
    <x v="0"/>
    <x v="0"/>
    <s v=""/>
  </r>
  <r>
    <x v="27"/>
    <x v="17"/>
    <n v="0.39377999999999996"/>
  </r>
  <r>
    <x v="0"/>
    <x v="0"/>
    <s v=""/>
  </r>
  <r>
    <x v="27"/>
    <x v="18"/>
    <n v="0.54923299999999997"/>
  </r>
  <r>
    <x v="0"/>
    <x v="0"/>
    <s v=""/>
  </r>
  <r>
    <x v="27"/>
    <x v="19"/>
    <n v="0.422101"/>
  </r>
  <r>
    <x v="0"/>
    <x v="0"/>
    <s v=""/>
  </r>
  <r>
    <x v="27"/>
    <x v="20"/>
    <n v="0.361933"/>
  </r>
  <r>
    <x v="0"/>
    <x v="0"/>
    <s v=""/>
  </r>
  <r>
    <x v="27"/>
    <x v="21"/>
    <n v="0.451733"/>
  </r>
  <r>
    <x v="0"/>
    <x v="0"/>
    <s v=""/>
  </r>
  <r>
    <x v="27"/>
    <x v="22"/>
    <n v="0.70262100000000005"/>
  </r>
  <r>
    <x v="0"/>
    <x v="0"/>
    <s v=""/>
  </r>
  <r>
    <x v="27"/>
    <x v="23"/>
    <n v="0.49480600000000002"/>
  </r>
  <r>
    <x v="0"/>
    <x v="0"/>
    <s v=""/>
  </r>
  <r>
    <x v="27"/>
    <x v="24"/>
    <n v="1.0643179999999999"/>
  </r>
  <r>
    <x v="0"/>
    <x v="0"/>
    <s v=""/>
  </r>
  <r>
    <x v="27"/>
    <x v="25"/>
    <n v="2.239039"/>
  </r>
  <r>
    <x v="0"/>
    <x v="0"/>
    <s v=""/>
  </r>
  <r>
    <x v="27"/>
    <x v="26"/>
    <n v="2.5705010000000001"/>
  </r>
  <r>
    <x v="0"/>
    <x v="0"/>
    <s v=""/>
  </r>
  <r>
    <x v="27"/>
    <x v="27"/>
    <n v="1.7679079999999998"/>
  </r>
  <r>
    <x v="0"/>
    <x v="0"/>
    <s v=""/>
  </r>
  <r>
    <x v="27"/>
    <x v="28"/>
    <n v="2.7100410000000004"/>
  </r>
  <r>
    <x v="0"/>
    <x v="0"/>
    <s v=""/>
  </r>
  <r>
    <x v="27"/>
    <x v="29"/>
    <n v="2.9592719999999999"/>
  </r>
  <r>
    <x v="0"/>
    <x v="0"/>
    <s v=""/>
  </r>
  <r>
    <x v="27"/>
    <x v="30"/>
    <n v="3.3246250000000002"/>
  </r>
  <r>
    <x v="0"/>
    <x v="0"/>
    <s v=""/>
  </r>
  <r>
    <x v="27"/>
    <x v="31"/>
    <n v="2.040686"/>
  </r>
  <r>
    <x v="0"/>
    <x v="0"/>
    <s v=""/>
  </r>
  <r>
    <x v="27"/>
    <x v="32"/>
    <n v="1.7937759999999998"/>
  </r>
  <r>
    <x v="0"/>
    <x v="0"/>
    <s v=""/>
  </r>
  <r>
    <x v="27"/>
    <x v="33"/>
    <n v="1.9270579999999999"/>
  </r>
  <r>
    <x v="0"/>
    <x v="0"/>
    <s v=""/>
  </r>
  <r>
    <x v="27"/>
    <x v="34"/>
    <n v="2.1208320000000001"/>
  </r>
  <r>
    <x v="0"/>
    <x v="0"/>
    <s v=""/>
  </r>
  <r>
    <x v="27"/>
    <x v="35"/>
    <n v="0.60783200000000004"/>
  </r>
  <r>
    <x v="0"/>
    <x v="0"/>
    <s v=""/>
  </r>
  <r>
    <x v="27"/>
    <x v="36"/>
    <n v="0.40407999999999999"/>
  </r>
  <r>
    <x v="0"/>
    <x v="0"/>
    <s v=""/>
  </r>
  <r>
    <x v="27"/>
    <x v="37"/>
    <n v="0.28441100000000002"/>
  </r>
  <r>
    <x v="0"/>
    <x v="0"/>
    <s v=""/>
  </r>
  <r>
    <x v="27"/>
    <x v="38"/>
    <n v="0.12274299999999999"/>
  </r>
  <r>
    <x v="0"/>
    <x v="0"/>
    <s v=""/>
  </r>
  <r>
    <x v="27"/>
    <x v="39"/>
    <n v="3.225E-3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0"/>
  </r>
  <r>
    <x v="0"/>
    <x v="0"/>
    <s v=""/>
  </r>
  <r>
    <x v="28"/>
    <x v="12"/>
    <n v="3.2598999999999996E-2"/>
  </r>
  <r>
    <x v="0"/>
    <x v="0"/>
    <s v=""/>
  </r>
  <r>
    <x v="28"/>
    <x v="13"/>
    <n v="0.13459199999999999"/>
  </r>
  <r>
    <x v="0"/>
    <x v="0"/>
    <s v=""/>
  </r>
  <r>
    <x v="28"/>
    <x v="14"/>
    <n v="0.416962"/>
  </r>
  <r>
    <x v="0"/>
    <x v="0"/>
    <s v=""/>
  </r>
  <r>
    <x v="28"/>
    <x v="15"/>
    <n v="0.78788499999999995"/>
  </r>
  <r>
    <x v="0"/>
    <x v="0"/>
    <s v=""/>
  </r>
  <r>
    <x v="28"/>
    <x v="16"/>
    <n v="1.416855"/>
  </r>
  <r>
    <x v="0"/>
    <x v="0"/>
    <s v=""/>
  </r>
  <r>
    <x v="28"/>
    <x v="17"/>
    <n v="1.860117"/>
  </r>
  <r>
    <x v="0"/>
    <x v="0"/>
    <s v=""/>
  </r>
  <r>
    <x v="28"/>
    <x v="18"/>
    <n v="2.0085799999999998"/>
  </r>
  <r>
    <x v="0"/>
    <x v="0"/>
    <s v=""/>
  </r>
  <r>
    <x v="28"/>
    <x v="19"/>
    <n v="2.855451"/>
  </r>
  <r>
    <x v="0"/>
    <x v="0"/>
    <s v=""/>
  </r>
  <r>
    <x v="28"/>
    <x v="20"/>
    <n v="4.0076140000000002"/>
  </r>
  <r>
    <x v="0"/>
    <x v="0"/>
    <s v=""/>
  </r>
  <r>
    <x v="28"/>
    <x v="21"/>
    <n v="3.7385770000000003"/>
  </r>
  <r>
    <x v="0"/>
    <x v="0"/>
    <s v=""/>
  </r>
  <r>
    <x v="28"/>
    <x v="22"/>
    <n v="4.4120820000000007"/>
  </r>
  <r>
    <x v="0"/>
    <x v="0"/>
    <s v=""/>
  </r>
  <r>
    <x v="28"/>
    <x v="23"/>
    <n v="4.6870969999999996"/>
  </r>
  <r>
    <x v="0"/>
    <x v="0"/>
    <s v=""/>
  </r>
  <r>
    <x v="28"/>
    <x v="24"/>
    <n v="4.7109459999999999"/>
  </r>
  <r>
    <x v="0"/>
    <x v="0"/>
    <s v=""/>
  </r>
  <r>
    <x v="28"/>
    <x v="25"/>
    <n v="4.2358789999999997"/>
  </r>
  <r>
    <x v="0"/>
    <x v="0"/>
    <s v=""/>
  </r>
  <r>
    <x v="28"/>
    <x v="26"/>
    <n v="4.5283760000000006"/>
  </r>
  <r>
    <x v="0"/>
    <x v="0"/>
    <s v=""/>
  </r>
  <r>
    <x v="28"/>
    <x v="27"/>
    <n v="4.4665090000000003"/>
  </r>
  <r>
    <x v="0"/>
    <x v="0"/>
    <s v=""/>
  </r>
  <r>
    <x v="28"/>
    <x v="28"/>
    <n v="4.5110010000000003"/>
  </r>
  <r>
    <x v="0"/>
    <x v="0"/>
    <s v=""/>
  </r>
  <r>
    <x v="28"/>
    <x v="29"/>
    <n v="3.8931049999999994"/>
  </r>
  <r>
    <x v="0"/>
    <x v="0"/>
    <s v=""/>
  </r>
  <r>
    <x v="28"/>
    <x v="30"/>
    <n v="3.9705840000000001"/>
  </r>
  <r>
    <x v="0"/>
    <x v="0"/>
    <s v=""/>
  </r>
  <r>
    <x v="28"/>
    <x v="31"/>
    <n v="3.4351980000000002"/>
  </r>
  <r>
    <x v="0"/>
    <x v="0"/>
    <s v=""/>
  </r>
  <r>
    <x v="28"/>
    <x v="32"/>
    <n v="2.8456670000000002"/>
  </r>
  <r>
    <x v="0"/>
    <x v="0"/>
    <s v=""/>
  </r>
  <r>
    <x v="28"/>
    <x v="33"/>
    <n v="1.5969070000000001"/>
  </r>
  <r>
    <x v="0"/>
    <x v="0"/>
    <s v=""/>
  </r>
  <r>
    <x v="28"/>
    <x v="34"/>
    <n v="1.7948949999999999"/>
  </r>
  <r>
    <x v="0"/>
    <x v="0"/>
    <s v=""/>
  </r>
  <r>
    <x v="28"/>
    <x v="35"/>
    <n v="0.51843899999999998"/>
  </r>
  <r>
    <x v="0"/>
    <x v="0"/>
    <s v=""/>
  </r>
  <r>
    <x v="28"/>
    <x v="36"/>
    <n v="0.37993199999999999"/>
  </r>
  <r>
    <x v="0"/>
    <x v="0"/>
    <s v=""/>
  </r>
  <r>
    <x v="28"/>
    <x v="37"/>
    <n v="0.152978"/>
  </r>
  <r>
    <x v="0"/>
    <x v="0"/>
    <s v=""/>
  </r>
  <r>
    <x v="28"/>
    <x v="38"/>
    <n v="2.7503E-2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29"/>
    <x v="1"/>
    <n v="0"/>
  </r>
  <r>
    <x v="0"/>
    <x v="0"/>
    <s v=""/>
  </r>
  <r>
    <x v="29"/>
    <x v="2"/>
    <n v="0"/>
  </r>
  <r>
    <x v="0"/>
    <x v="0"/>
    <s v=""/>
  </r>
  <r>
    <x v="29"/>
    <x v="3"/>
    <n v="0"/>
  </r>
  <r>
    <x v="0"/>
    <x v="0"/>
    <s v=""/>
  </r>
  <r>
    <x v="29"/>
    <x v="4"/>
    <n v="0"/>
  </r>
  <r>
    <x v="0"/>
    <x v="0"/>
    <s v=""/>
  </r>
  <r>
    <x v="29"/>
    <x v="5"/>
    <n v="0"/>
  </r>
  <r>
    <x v="0"/>
    <x v="0"/>
    <s v=""/>
  </r>
  <r>
    <x v="29"/>
    <x v="6"/>
    <n v="0"/>
  </r>
  <r>
    <x v="0"/>
    <x v="0"/>
    <s v=""/>
  </r>
  <r>
    <x v="29"/>
    <x v="7"/>
    <n v="0"/>
  </r>
  <r>
    <x v="0"/>
    <x v="0"/>
    <s v=""/>
  </r>
  <r>
    <x v="29"/>
    <x v="8"/>
    <n v="0"/>
  </r>
  <r>
    <x v="0"/>
    <x v="0"/>
    <s v=""/>
  </r>
  <r>
    <x v="29"/>
    <x v="9"/>
    <n v="0"/>
  </r>
  <r>
    <x v="0"/>
    <x v="0"/>
    <s v=""/>
  </r>
  <r>
    <x v="29"/>
    <x v="10"/>
    <n v="0"/>
  </r>
  <r>
    <x v="0"/>
    <x v="0"/>
    <s v=""/>
  </r>
  <r>
    <x v="29"/>
    <x v="11"/>
    <n v="2.1000000000000002E-5"/>
  </r>
  <r>
    <x v="0"/>
    <x v="0"/>
    <s v=""/>
  </r>
  <r>
    <x v="29"/>
    <x v="12"/>
    <n v="6.7176999999999987E-2"/>
  </r>
  <r>
    <x v="0"/>
    <x v="0"/>
    <s v=""/>
  </r>
  <r>
    <x v="29"/>
    <x v="13"/>
    <n v="0.22826400000000002"/>
  </r>
  <r>
    <x v="0"/>
    <x v="0"/>
    <s v=""/>
  </r>
  <r>
    <x v="29"/>
    <x v="14"/>
    <n v="0.70251299999999994"/>
  </r>
  <r>
    <x v="0"/>
    <x v="0"/>
    <s v=""/>
  </r>
  <r>
    <x v="29"/>
    <x v="15"/>
    <n v="1.4140160000000002"/>
  </r>
  <r>
    <x v="0"/>
    <x v="0"/>
    <s v=""/>
  </r>
  <r>
    <x v="29"/>
    <x v="16"/>
    <n v="2.1330879999999999"/>
  </r>
  <r>
    <x v="0"/>
    <x v="0"/>
    <s v=""/>
  </r>
  <r>
    <x v="29"/>
    <x v="17"/>
    <n v="1.9295100000000003"/>
  </r>
  <r>
    <x v="0"/>
    <x v="0"/>
    <s v=""/>
  </r>
  <r>
    <x v="29"/>
    <x v="18"/>
    <n v="1.6463449999999997"/>
  </r>
  <r>
    <x v="0"/>
    <x v="0"/>
    <s v=""/>
  </r>
  <r>
    <x v="29"/>
    <x v="19"/>
    <n v="0.36735199999999996"/>
  </r>
  <r>
    <x v="0"/>
    <x v="0"/>
    <s v=""/>
  </r>
  <r>
    <x v="29"/>
    <x v="20"/>
    <n v="0.39238200000000001"/>
  </r>
  <r>
    <x v="0"/>
    <x v="0"/>
    <s v=""/>
  </r>
  <r>
    <x v="29"/>
    <x v="21"/>
    <n v="2.6513560000000003"/>
  </r>
  <r>
    <x v="0"/>
    <x v="0"/>
    <s v=""/>
  </r>
  <r>
    <x v="29"/>
    <x v="22"/>
    <n v="0.472163"/>
  </r>
  <r>
    <x v="0"/>
    <x v="0"/>
    <s v=""/>
  </r>
  <r>
    <x v="29"/>
    <x v="23"/>
    <n v="0.29387200000000002"/>
  </r>
  <r>
    <x v="0"/>
    <x v="0"/>
    <s v=""/>
  </r>
  <r>
    <x v="29"/>
    <x v="24"/>
    <n v="1.3770720000000001"/>
  </r>
  <r>
    <x v="0"/>
    <x v="0"/>
    <s v=""/>
  </r>
  <r>
    <x v="29"/>
    <x v="25"/>
    <n v="1.2059650000000002"/>
  </r>
  <r>
    <x v="0"/>
    <x v="0"/>
    <s v=""/>
  </r>
  <r>
    <x v="29"/>
    <x v="26"/>
    <n v="0.77018699999999984"/>
  </r>
  <r>
    <x v="0"/>
    <x v="0"/>
    <s v=""/>
  </r>
  <r>
    <x v="29"/>
    <x v="27"/>
    <n v="1.98383"/>
  </r>
  <r>
    <x v="0"/>
    <x v="0"/>
    <s v=""/>
  </r>
  <r>
    <x v="29"/>
    <x v="28"/>
    <n v="0.50344999999999995"/>
  </r>
  <r>
    <x v="0"/>
    <x v="0"/>
    <s v=""/>
  </r>
  <r>
    <x v="29"/>
    <x v="29"/>
    <n v="1.4165749999999999"/>
  </r>
  <r>
    <x v="0"/>
    <x v="0"/>
    <s v=""/>
  </r>
  <r>
    <x v="29"/>
    <x v="30"/>
    <n v="2.5686089999999999"/>
  </r>
  <r>
    <x v="0"/>
    <x v="0"/>
    <s v=""/>
  </r>
  <r>
    <x v="29"/>
    <x v="31"/>
    <n v="0.43149799999999999"/>
  </r>
  <r>
    <x v="0"/>
    <x v="0"/>
    <s v=""/>
  </r>
  <r>
    <x v="29"/>
    <x v="32"/>
    <n v="2.1794939999999996"/>
  </r>
  <r>
    <x v="0"/>
    <x v="0"/>
    <s v=""/>
  </r>
  <r>
    <x v="29"/>
    <x v="33"/>
    <n v="0.3952"/>
  </r>
  <r>
    <x v="0"/>
    <x v="0"/>
    <s v=""/>
  </r>
  <r>
    <x v="29"/>
    <x v="34"/>
    <n v="1.437886"/>
  </r>
  <r>
    <x v="0"/>
    <x v="0"/>
    <s v=""/>
  </r>
  <r>
    <x v="29"/>
    <x v="35"/>
    <n v="1.4787649999999999"/>
  </r>
  <r>
    <x v="0"/>
    <x v="0"/>
    <s v=""/>
  </r>
  <r>
    <x v="29"/>
    <x v="36"/>
    <n v="0.59153099999999992"/>
  </r>
  <r>
    <x v="0"/>
    <x v="0"/>
    <s v=""/>
  </r>
  <r>
    <x v="29"/>
    <x v="37"/>
    <n v="0.177622"/>
  </r>
  <r>
    <x v="0"/>
    <x v="0"/>
    <s v=""/>
  </r>
  <r>
    <x v="29"/>
    <x v="38"/>
    <n v="5.3672999999999998E-2"/>
  </r>
  <r>
    <x v="0"/>
    <x v="0"/>
    <s v=""/>
  </r>
  <r>
    <x v="29"/>
    <x v="39"/>
    <n v="2.408E-3"/>
  </r>
  <r>
    <x v="0"/>
    <x v="0"/>
    <s v=""/>
  </r>
  <r>
    <x v="29"/>
    <x v="40"/>
    <n v="0"/>
  </r>
  <r>
    <x v="0"/>
    <x v="0"/>
    <s v=""/>
  </r>
  <r>
    <x v="29"/>
    <x v="41"/>
    <n v="0"/>
  </r>
  <r>
    <x v="0"/>
    <x v="0"/>
    <s v=""/>
  </r>
  <r>
    <x v="29"/>
    <x v="42"/>
    <n v="0"/>
  </r>
  <r>
    <x v="0"/>
    <x v="0"/>
    <s v=""/>
  </r>
  <r>
    <x v="29"/>
    <x v="43"/>
    <n v="0"/>
  </r>
  <r>
    <x v="0"/>
    <x v="0"/>
    <s v=""/>
  </r>
  <r>
    <x v="29"/>
    <x v="44"/>
    <n v="0"/>
  </r>
  <r>
    <x v="0"/>
    <x v="0"/>
    <s v=""/>
  </r>
  <r>
    <x v="29"/>
    <x v="45"/>
    <n v="0"/>
  </r>
  <r>
    <x v="0"/>
    <x v="0"/>
    <s v=""/>
  </r>
  <r>
    <x v="29"/>
    <x v="46"/>
    <n v="0"/>
  </r>
  <r>
    <x v="0"/>
    <x v="0"/>
    <s v=""/>
  </r>
  <r>
    <x v="29"/>
    <x v="47"/>
    <n v="0"/>
  </r>
  <r>
    <x v="0"/>
    <x v="0"/>
    <s v=""/>
  </r>
  <r>
    <x v="29"/>
    <x v="48"/>
    <n v="0"/>
  </r>
  <r>
    <x v="0"/>
    <x v="0"/>
    <s v=""/>
  </r>
  <r>
    <x v="30"/>
    <x v="1"/>
    <n v="0"/>
  </r>
  <r>
    <x v="0"/>
    <x v="0"/>
    <s v=""/>
  </r>
  <r>
    <x v="30"/>
    <x v="2"/>
    <n v="0"/>
  </r>
  <r>
    <x v="0"/>
    <x v="0"/>
    <s v=""/>
  </r>
  <r>
    <x v="30"/>
    <x v="3"/>
    <n v="0"/>
  </r>
  <r>
    <x v="0"/>
    <x v="0"/>
    <s v=""/>
  </r>
  <r>
    <x v="30"/>
    <x v="4"/>
    <n v="0"/>
  </r>
  <r>
    <x v="0"/>
    <x v="0"/>
    <s v=""/>
  </r>
  <r>
    <x v="30"/>
    <x v="5"/>
    <n v="0"/>
  </r>
  <r>
    <x v="0"/>
    <x v="0"/>
    <s v=""/>
  </r>
  <r>
    <x v="30"/>
    <x v="6"/>
    <n v="0"/>
  </r>
  <r>
    <x v="0"/>
    <x v="0"/>
    <s v=""/>
  </r>
  <r>
    <x v="30"/>
    <x v="7"/>
    <n v="0"/>
  </r>
  <r>
    <x v="0"/>
    <x v="0"/>
    <s v=""/>
  </r>
  <r>
    <x v="30"/>
    <x v="8"/>
    <n v="0"/>
  </r>
  <r>
    <x v="0"/>
    <x v="0"/>
    <s v=""/>
  </r>
  <r>
    <x v="30"/>
    <x v="9"/>
    <n v="0"/>
  </r>
  <r>
    <x v="0"/>
    <x v="0"/>
    <s v=""/>
  </r>
  <r>
    <x v="30"/>
    <x v="10"/>
    <n v="0"/>
  </r>
  <r>
    <x v="0"/>
    <x v="0"/>
    <s v=""/>
  </r>
  <r>
    <x v="30"/>
    <x v="11"/>
    <n v="0"/>
  </r>
  <r>
    <x v="0"/>
    <x v="0"/>
    <s v=""/>
  </r>
  <r>
    <x v="30"/>
    <x v="12"/>
    <n v="3.9975000000000004E-2"/>
  </r>
  <r>
    <x v="0"/>
    <x v="0"/>
    <s v=""/>
  </r>
  <r>
    <x v="30"/>
    <x v="13"/>
    <n v="0.27101400000000003"/>
  </r>
  <r>
    <x v="0"/>
    <x v="0"/>
    <s v=""/>
  </r>
  <r>
    <x v="30"/>
    <x v="14"/>
    <n v="0.78341100000000008"/>
  </r>
  <r>
    <x v="0"/>
    <x v="0"/>
    <s v=""/>
  </r>
  <r>
    <x v="30"/>
    <x v="15"/>
    <n v="1.3478910000000002"/>
  </r>
  <r>
    <x v="0"/>
    <x v="0"/>
    <s v=""/>
  </r>
  <r>
    <x v="30"/>
    <x v="16"/>
    <n v="1.8391280000000001"/>
  </r>
  <r>
    <x v="0"/>
    <x v="0"/>
    <s v=""/>
  </r>
  <r>
    <x v="30"/>
    <x v="17"/>
    <n v="2.0778879999999997"/>
  </r>
  <r>
    <x v="0"/>
    <x v="0"/>
    <s v=""/>
  </r>
  <r>
    <x v="30"/>
    <x v="18"/>
    <n v="1.7908299999999999"/>
  </r>
  <r>
    <x v="0"/>
    <x v="0"/>
    <s v=""/>
  </r>
  <r>
    <x v="30"/>
    <x v="19"/>
    <n v="1.7810900000000001"/>
  </r>
  <r>
    <x v="0"/>
    <x v="0"/>
    <s v=""/>
  </r>
  <r>
    <x v="30"/>
    <x v="20"/>
    <n v="3.2788000000000004"/>
  </r>
  <r>
    <x v="0"/>
    <x v="0"/>
    <s v=""/>
  </r>
  <r>
    <x v="30"/>
    <x v="21"/>
    <n v="3.1314329999999999"/>
  </r>
  <r>
    <x v="0"/>
    <x v="0"/>
    <s v=""/>
  </r>
  <r>
    <x v="30"/>
    <x v="22"/>
    <n v="3.6495289999999998"/>
  </r>
  <r>
    <x v="0"/>
    <x v="0"/>
    <s v=""/>
  </r>
  <r>
    <x v="30"/>
    <x v="23"/>
    <n v="2.9110610000000001"/>
  </r>
  <r>
    <x v="0"/>
    <x v="0"/>
    <s v=""/>
  </r>
  <r>
    <x v="30"/>
    <x v="24"/>
    <n v="3.5069789999999998"/>
  </r>
  <r>
    <x v="0"/>
    <x v="0"/>
    <s v=""/>
  </r>
  <r>
    <x v="30"/>
    <x v="25"/>
    <n v="3.2854880000000004"/>
  </r>
  <r>
    <x v="0"/>
    <x v="0"/>
    <s v=""/>
  </r>
  <r>
    <x v="30"/>
    <x v="26"/>
    <n v="1.102487"/>
  </r>
  <r>
    <x v="0"/>
    <x v="0"/>
    <s v=""/>
  </r>
  <r>
    <x v="30"/>
    <x v="27"/>
    <n v="0.19265299999999999"/>
  </r>
  <r>
    <x v="0"/>
    <x v="0"/>
    <s v=""/>
  </r>
  <r>
    <x v="30"/>
    <x v="28"/>
    <n v="1.5906500000000001"/>
  </r>
  <r>
    <x v="0"/>
    <x v="0"/>
    <s v=""/>
  </r>
  <r>
    <x v="30"/>
    <x v="29"/>
    <n v="3.0453519999999998"/>
  </r>
  <r>
    <x v="0"/>
    <x v="0"/>
    <s v=""/>
  </r>
  <r>
    <x v="30"/>
    <x v="30"/>
    <n v="1.5658130000000001"/>
  </r>
  <r>
    <x v="0"/>
    <x v="0"/>
    <s v=""/>
  </r>
  <r>
    <x v="30"/>
    <x v="31"/>
    <n v="1.8806309999999999"/>
  </r>
  <r>
    <x v="0"/>
    <x v="0"/>
    <s v=""/>
  </r>
  <r>
    <x v="30"/>
    <x v="32"/>
    <n v="2.000086"/>
  </r>
  <r>
    <x v="0"/>
    <x v="0"/>
    <s v=""/>
  </r>
  <r>
    <x v="30"/>
    <x v="33"/>
    <n v="1.304432"/>
  </r>
  <r>
    <x v="0"/>
    <x v="0"/>
    <s v=""/>
  </r>
  <r>
    <x v="30"/>
    <x v="34"/>
    <n v="1.3047760000000002"/>
  </r>
  <r>
    <x v="0"/>
    <x v="0"/>
    <s v=""/>
  </r>
  <r>
    <x v="30"/>
    <x v="35"/>
    <n v="0.680751"/>
  </r>
  <r>
    <x v="0"/>
    <x v="0"/>
    <s v=""/>
  </r>
  <r>
    <x v="30"/>
    <x v="36"/>
    <n v="0.68823500000000004"/>
  </r>
  <r>
    <x v="0"/>
    <x v="0"/>
    <s v=""/>
  </r>
  <r>
    <x v="30"/>
    <x v="37"/>
    <n v="9.7820999999999991E-2"/>
  </r>
  <r>
    <x v="0"/>
    <x v="0"/>
    <s v=""/>
  </r>
  <r>
    <x v="30"/>
    <x v="38"/>
    <n v="0"/>
  </r>
  <r>
    <x v="0"/>
    <x v="0"/>
    <s v=""/>
  </r>
  <r>
    <x v="30"/>
    <x v="39"/>
    <n v="0"/>
  </r>
  <r>
    <x v="0"/>
    <x v="0"/>
    <s v=""/>
  </r>
  <r>
    <x v="30"/>
    <x v="40"/>
    <n v="0"/>
  </r>
  <r>
    <x v="0"/>
    <x v="0"/>
    <s v=""/>
  </r>
  <r>
    <x v="30"/>
    <x v="41"/>
    <n v="0"/>
  </r>
  <r>
    <x v="0"/>
    <x v="0"/>
    <s v=""/>
  </r>
  <r>
    <x v="30"/>
    <x v="42"/>
    <n v="0"/>
  </r>
  <r>
    <x v="0"/>
    <x v="0"/>
    <s v=""/>
  </r>
  <r>
    <x v="30"/>
    <x v="43"/>
    <n v="0"/>
  </r>
  <r>
    <x v="0"/>
    <x v="0"/>
    <s v=""/>
  </r>
  <r>
    <x v="30"/>
    <x v="44"/>
    <n v="0"/>
  </r>
  <r>
    <x v="0"/>
    <x v="0"/>
    <s v=""/>
  </r>
  <r>
    <x v="30"/>
    <x v="45"/>
    <n v="0"/>
  </r>
  <r>
    <x v="0"/>
    <x v="0"/>
    <s v=""/>
  </r>
  <r>
    <x v="30"/>
    <x v="46"/>
    <n v="0"/>
  </r>
  <r>
    <x v="0"/>
    <x v="0"/>
    <s v=""/>
  </r>
  <r>
    <x v="30"/>
    <x v="47"/>
    <n v="0"/>
  </r>
  <r>
    <x v="0"/>
    <x v="0"/>
    <s v=""/>
  </r>
  <r>
    <x v="30"/>
    <x v="48"/>
    <n v="0"/>
  </r>
  <r>
    <x v="0"/>
    <x v="0"/>
    <s v=""/>
  </r>
  <r>
    <x v="31"/>
    <x v="1"/>
    <n v="0"/>
  </r>
  <r>
    <x v="0"/>
    <x v="0"/>
    <s v=""/>
  </r>
  <r>
    <x v="31"/>
    <x v="2"/>
    <n v="0"/>
  </r>
  <r>
    <x v="0"/>
    <x v="0"/>
    <s v=""/>
  </r>
  <r>
    <x v="31"/>
    <x v="3"/>
    <n v="0"/>
  </r>
  <r>
    <x v="0"/>
    <x v="0"/>
    <s v=""/>
  </r>
  <r>
    <x v="31"/>
    <x v="4"/>
    <n v="0"/>
  </r>
  <r>
    <x v="0"/>
    <x v="0"/>
    <s v=""/>
  </r>
  <r>
    <x v="31"/>
    <x v="5"/>
    <n v="0"/>
  </r>
  <r>
    <x v="0"/>
    <x v="0"/>
    <s v=""/>
  </r>
  <r>
    <x v="31"/>
    <x v="6"/>
    <n v="0"/>
  </r>
  <r>
    <x v="0"/>
    <x v="0"/>
    <s v=""/>
  </r>
  <r>
    <x v="31"/>
    <x v="7"/>
    <n v="0"/>
  </r>
  <r>
    <x v="0"/>
    <x v="0"/>
    <s v=""/>
  </r>
  <r>
    <x v="31"/>
    <x v="8"/>
    <n v="0"/>
  </r>
  <r>
    <x v="0"/>
    <x v="0"/>
    <s v=""/>
  </r>
  <r>
    <x v="31"/>
    <x v="9"/>
    <n v="0"/>
  </r>
  <r>
    <x v="0"/>
    <x v="0"/>
    <s v=""/>
  </r>
  <r>
    <x v="31"/>
    <x v="10"/>
    <n v="0"/>
  </r>
  <r>
    <x v="0"/>
    <x v="0"/>
    <s v=""/>
  </r>
  <r>
    <x v="31"/>
    <x v="11"/>
    <n v="0"/>
  </r>
  <r>
    <x v="0"/>
    <x v="0"/>
    <s v=""/>
  </r>
  <r>
    <x v="31"/>
    <x v="12"/>
    <n v="5.0942000000000001E-2"/>
  </r>
  <r>
    <x v="0"/>
    <x v="0"/>
    <s v=""/>
  </r>
  <r>
    <x v="31"/>
    <x v="13"/>
    <n v="0.142119"/>
  </r>
  <r>
    <x v="0"/>
    <x v="0"/>
    <s v=""/>
  </r>
  <r>
    <x v="31"/>
    <x v="14"/>
    <n v="0.29075400000000001"/>
  </r>
  <r>
    <x v="0"/>
    <x v="0"/>
    <s v=""/>
  </r>
  <r>
    <x v="31"/>
    <x v="15"/>
    <n v="1.113605"/>
  </r>
  <r>
    <x v="0"/>
    <x v="0"/>
    <s v=""/>
  </r>
  <r>
    <x v="31"/>
    <x v="16"/>
    <n v="1.985636"/>
  </r>
  <r>
    <x v="0"/>
    <x v="0"/>
    <s v=""/>
  </r>
  <r>
    <x v="31"/>
    <x v="17"/>
    <n v="2.95695"/>
  </r>
  <r>
    <x v="0"/>
    <x v="0"/>
    <s v=""/>
  </r>
  <r>
    <x v="31"/>
    <x v="18"/>
    <n v="3.4414560000000001"/>
  </r>
  <r>
    <x v="0"/>
    <x v="0"/>
    <s v=""/>
  </r>
  <r>
    <x v="31"/>
    <x v="19"/>
    <n v="3.8816440000000001"/>
  </r>
  <r>
    <x v="0"/>
    <x v="0"/>
    <s v=""/>
  </r>
  <r>
    <x v="31"/>
    <x v="20"/>
    <n v="2.7457379999999998"/>
  </r>
  <r>
    <x v="0"/>
    <x v="0"/>
    <s v=""/>
  </r>
  <r>
    <x v="31"/>
    <x v="21"/>
    <n v="3.8617730000000003"/>
  </r>
  <r>
    <x v="0"/>
    <x v="0"/>
    <s v=""/>
  </r>
  <r>
    <x v="31"/>
    <x v="22"/>
    <n v="3.4519719999999996"/>
  </r>
  <r>
    <x v="0"/>
    <x v="0"/>
    <s v=""/>
  </r>
  <r>
    <x v="31"/>
    <x v="23"/>
    <n v="2.8142710000000002"/>
  </r>
  <r>
    <x v="0"/>
    <x v="0"/>
    <s v=""/>
  </r>
  <r>
    <x v="31"/>
    <x v="24"/>
    <n v="2.3686860000000003"/>
  </r>
  <r>
    <x v="0"/>
    <x v="0"/>
    <s v=""/>
  </r>
  <r>
    <x v="31"/>
    <x v="25"/>
    <n v="3.0172680000000001"/>
  </r>
  <r>
    <x v="0"/>
    <x v="0"/>
    <s v=""/>
  </r>
  <r>
    <x v="31"/>
    <x v="26"/>
    <n v="3.995571"/>
  </r>
  <r>
    <x v="0"/>
    <x v="0"/>
    <s v=""/>
  </r>
  <r>
    <x v="31"/>
    <x v="27"/>
    <n v="2.5794899999999998"/>
  </r>
  <r>
    <x v="0"/>
    <x v="0"/>
    <s v=""/>
  </r>
  <r>
    <x v="31"/>
    <x v="28"/>
    <n v="1.0873710000000001"/>
  </r>
  <r>
    <x v="0"/>
    <x v="0"/>
    <s v=""/>
  </r>
  <r>
    <x v="31"/>
    <x v="29"/>
    <n v="3.5927370000000001"/>
  </r>
  <r>
    <x v="0"/>
    <x v="0"/>
    <s v=""/>
  </r>
  <r>
    <x v="31"/>
    <x v="30"/>
    <n v="0.63269000000000009"/>
  </r>
  <r>
    <x v="0"/>
    <x v="0"/>
    <s v=""/>
  </r>
  <r>
    <x v="31"/>
    <x v="31"/>
    <n v="0.76773500000000006"/>
  </r>
  <r>
    <x v="0"/>
    <x v="0"/>
    <s v=""/>
  </r>
  <r>
    <x v="31"/>
    <x v="32"/>
    <n v="0.54815800000000003"/>
  </r>
  <r>
    <x v="0"/>
    <x v="0"/>
    <s v=""/>
  </r>
  <r>
    <x v="31"/>
    <x v="33"/>
    <n v="0.49828999999999996"/>
  </r>
  <r>
    <x v="0"/>
    <x v="0"/>
    <s v=""/>
  </r>
  <r>
    <x v="31"/>
    <x v="34"/>
    <n v="0.71012599999999992"/>
  </r>
  <r>
    <x v="0"/>
    <x v="0"/>
    <s v=""/>
  </r>
  <r>
    <x v="31"/>
    <x v="35"/>
    <n v="0.65436499999999997"/>
  </r>
  <r>
    <x v="0"/>
    <x v="0"/>
    <s v=""/>
  </r>
  <r>
    <x v="31"/>
    <x v="36"/>
    <n v="0.54278099999999996"/>
  </r>
  <r>
    <x v="0"/>
    <x v="0"/>
    <s v=""/>
  </r>
  <r>
    <x v="31"/>
    <x v="37"/>
    <n v="0.26886400000000005"/>
  </r>
  <r>
    <x v="0"/>
    <x v="0"/>
    <s v=""/>
  </r>
  <r>
    <x v="31"/>
    <x v="38"/>
    <n v="9.9239999999999995E-2"/>
  </r>
  <r>
    <x v="0"/>
    <x v="0"/>
    <s v=""/>
  </r>
  <r>
    <x v="31"/>
    <x v="39"/>
    <n v="7.9500000000000003E-4"/>
  </r>
  <r>
    <x v="0"/>
    <x v="0"/>
    <s v=""/>
  </r>
  <r>
    <x v="31"/>
    <x v="40"/>
    <n v="0"/>
  </r>
  <r>
    <x v="0"/>
    <x v="0"/>
    <s v=""/>
  </r>
  <r>
    <x v="31"/>
    <x v="41"/>
    <n v="0"/>
  </r>
  <r>
    <x v="0"/>
    <x v="0"/>
    <s v=""/>
  </r>
  <r>
    <x v="31"/>
    <x v="42"/>
    <n v="0"/>
  </r>
  <r>
    <x v="0"/>
    <x v="0"/>
    <s v=""/>
  </r>
  <r>
    <x v="31"/>
    <x v="43"/>
    <n v="0"/>
  </r>
  <r>
    <x v="0"/>
    <x v="0"/>
    <s v=""/>
  </r>
  <r>
    <x v="31"/>
    <x v="44"/>
    <n v="0"/>
  </r>
  <r>
    <x v="0"/>
    <x v="0"/>
    <s v=""/>
  </r>
  <r>
    <x v="31"/>
    <x v="45"/>
    <n v="0"/>
  </r>
  <r>
    <x v="0"/>
    <x v="0"/>
    <s v=""/>
  </r>
  <r>
    <x v="31"/>
    <x v="46"/>
    <n v="0"/>
  </r>
  <r>
    <x v="0"/>
    <x v="0"/>
    <s v=""/>
  </r>
  <r>
    <x v="31"/>
    <x v="47"/>
    <n v="0"/>
  </r>
  <r>
    <x v="0"/>
    <x v="0"/>
    <s v=""/>
  </r>
  <r>
    <x v="31"/>
    <x v="48"/>
    <n v="0"/>
  </r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3.333E-3"/>
  </r>
  <r>
    <x v="0"/>
    <x v="0"/>
    <s v=""/>
  </r>
  <r>
    <x v="1"/>
    <x v="11"/>
    <n v="0.11347599999999999"/>
  </r>
  <r>
    <x v="0"/>
    <x v="0"/>
    <s v=""/>
  </r>
  <r>
    <x v="1"/>
    <x v="12"/>
    <n v="0.24908"/>
  </r>
  <r>
    <x v="0"/>
    <x v="0"/>
    <s v=""/>
  </r>
  <r>
    <x v="1"/>
    <x v="13"/>
    <n v="0.52209499999999998"/>
  </r>
  <r>
    <x v="0"/>
    <x v="0"/>
    <s v=""/>
  </r>
  <r>
    <x v="1"/>
    <x v="14"/>
    <n v="1.0316749999999999"/>
  </r>
  <r>
    <x v="0"/>
    <x v="0"/>
    <s v=""/>
  </r>
  <r>
    <x v="1"/>
    <x v="15"/>
    <n v="1.732469"/>
  </r>
  <r>
    <x v="0"/>
    <x v="0"/>
    <s v=""/>
  </r>
  <r>
    <x v="1"/>
    <x v="16"/>
    <n v="2.3824489999999998"/>
  </r>
  <r>
    <x v="0"/>
    <x v="0"/>
    <s v=""/>
  </r>
  <r>
    <x v="1"/>
    <x v="17"/>
    <n v="2.8494079999999999"/>
  </r>
  <r>
    <x v="0"/>
    <x v="0"/>
    <s v=""/>
  </r>
  <r>
    <x v="1"/>
    <x v="18"/>
    <n v="3.3082820000000002"/>
  </r>
  <r>
    <x v="0"/>
    <x v="0"/>
    <s v=""/>
  </r>
  <r>
    <x v="1"/>
    <x v="19"/>
    <n v="3.6506689999999997"/>
  </r>
  <r>
    <x v="0"/>
    <x v="0"/>
    <s v=""/>
  </r>
  <r>
    <x v="1"/>
    <x v="20"/>
    <n v="3.8663970000000001"/>
  </r>
  <r>
    <x v="0"/>
    <x v="0"/>
    <s v=""/>
  </r>
  <r>
    <x v="1"/>
    <x v="21"/>
    <n v="3.9432100000000001"/>
  </r>
  <r>
    <x v="0"/>
    <x v="0"/>
    <s v=""/>
  </r>
  <r>
    <x v="1"/>
    <x v="22"/>
    <n v="4.3710959999999996"/>
  </r>
  <r>
    <x v="0"/>
    <x v="0"/>
    <s v=""/>
  </r>
  <r>
    <x v="1"/>
    <x v="23"/>
    <n v="4.4539940000000007"/>
  </r>
  <r>
    <x v="0"/>
    <x v="0"/>
    <s v=""/>
  </r>
  <r>
    <x v="1"/>
    <x v="24"/>
    <n v="4.453736000000001"/>
  </r>
  <r>
    <x v="0"/>
    <x v="0"/>
    <s v=""/>
  </r>
  <r>
    <x v="1"/>
    <x v="25"/>
    <n v="4.1300360000000005"/>
  </r>
  <r>
    <x v="0"/>
    <x v="0"/>
    <s v=""/>
  </r>
  <r>
    <x v="1"/>
    <x v="26"/>
    <n v="4.0059800000000001"/>
  </r>
  <r>
    <x v="0"/>
    <x v="0"/>
    <s v=""/>
  </r>
  <r>
    <x v="1"/>
    <x v="27"/>
    <n v="3.8611719999999998"/>
  </r>
  <r>
    <x v="0"/>
    <x v="0"/>
    <s v=""/>
  </r>
  <r>
    <x v="1"/>
    <x v="28"/>
    <n v="3.3834819999999999"/>
  </r>
  <r>
    <x v="0"/>
    <x v="0"/>
    <s v=""/>
  </r>
  <r>
    <x v="1"/>
    <x v="29"/>
    <n v="2.9892919999999998"/>
  </r>
  <r>
    <x v="0"/>
    <x v="0"/>
    <s v=""/>
  </r>
  <r>
    <x v="1"/>
    <x v="30"/>
    <n v="2.6502590000000001"/>
  </r>
  <r>
    <x v="0"/>
    <x v="0"/>
    <s v=""/>
  </r>
  <r>
    <x v="1"/>
    <x v="31"/>
    <n v="1.505903"/>
  </r>
  <r>
    <x v="0"/>
    <x v="0"/>
    <s v=""/>
  </r>
  <r>
    <x v="1"/>
    <x v="32"/>
    <n v="1.1860090000000001"/>
  </r>
  <r>
    <x v="0"/>
    <x v="0"/>
    <s v=""/>
  </r>
  <r>
    <x v="1"/>
    <x v="33"/>
    <n v="0.93585300000000005"/>
  </r>
  <r>
    <x v="0"/>
    <x v="0"/>
    <s v=""/>
  </r>
  <r>
    <x v="1"/>
    <x v="34"/>
    <n v="0.760961"/>
  </r>
  <r>
    <x v="0"/>
    <x v="0"/>
    <s v=""/>
  </r>
  <r>
    <x v="1"/>
    <x v="35"/>
    <n v="0.58022000000000007"/>
  </r>
  <r>
    <x v="0"/>
    <x v="0"/>
    <s v=""/>
  </r>
  <r>
    <x v="1"/>
    <x v="36"/>
    <n v="0.48405399999999998"/>
  </r>
  <r>
    <x v="0"/>
    <x v="0"/>
    <s v=""/>
  </r>
  <r>
    <x v="1"/>
    <x v="37"/>
    <n v="0.27473399999999998"/>
  </r>
  <r>
    <x v="0"/>
    <x v="0"/>
    <s v=""/>
  </r>
  <r>
    <x v="1"/>
    <x v="38"/>
    <n v="6.6295999999999994E-2"/>
  </r>
  <r>
    <x v="0"/>
    <x v="0"/>
    <s v=""/>
  </r>
  <r>
    <x v="1"/>
    <x v="39"/>
    <n v="4.6440000000000006E-3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3.2964999999999994E-2"/>
  </r>
  <r>
    <x v="0"/>
    <x v="0"/>
    <s v=""/>
  </r>
  <r>
    <x v="2"/>
    <x v="12"/>
    <n v="0.11491599999999999"/>
  </r>
  <r>
    <x v="0"/>
    <x v="0"/>
    <s v=""/>
  </r>
  <r>
    <x v="2"/>
    <x v="13"/>
    <n v="0.15125799999999998"/>
  </r>
  <r>
    <x v="0"/>
    <x v="0"/>
    <s v=""/>
  </r>
  <r>
    <x v="2"/>
    <x v="14"/>
    <n v="0.28088400000000002"/>
  </r>
  <r>
    <x v="0"/>
    <x v="0"/>
    <s v=""/>
  </r>
  <r>
    <x v="2"/>
    <x v="15"/>
    <n v="0.5568240000000001"/>
  </r>
  <r>
    <x v="0"/>
    <x v="0"/>
    <s v=""/>
  </r>
  <r>
    <x v="2"/>
    <x v="16"/>
    <n v="0.93391800000000003"/>
  </r>
  <r>
    <x v="0"/>
    <x v="0"/>
    <s v=""/>
  </r>
  <r>
    <x v="2"/>
    <x v="17"/>
    <n v="1.3718899999999998"/>
  </r>
  <r>
    <x v="0"/>
    <x v="0"/>
    <s v=""/>
  </r>
  <r>
    <x v="2"/>
    <x v="18"/>
    <n v="1.4491970000000001"/>
  </r>
  <r>
    <x v="0"/>
    <x v="0"/>
    <s v=""/>
  </r>
  <r>
    <x v="2"/>
    <x v="19"/>
    <n v="1.809453"/>
  </r>
  <r>
    <x v="0"/>
    <x v="0"/>
    <s v=""/>
  </r>
  <r>
    <x v="2"/>
    <x v="20"/>
    <n v="1.8227850000000001"/>
  </r>
  <r>
    <x v="0"/>
    <x v="0"/>
    <s v=""/>
  </r>
  <r>
    <x v="2"/>
    <x v="21"/>
    <n v="1.5630599999999999"/>
  </r>
  <r>
    <x v="0"/>
    <x v="0"/>
    <s v=""/>
  </r>
  <r>
    <x v="2"/>
    <x v="22"/>
    <n v="2.1973859999999998"/>
  </r>
  <r>
    <x v="0"/>
    <x v="0"/>
    <s v=""/>
  </r>
  <r>
    <x v="2"/>
    <x v="23"/>
    <n v="2.9359189999999997"/>
  </r>
  <r>
    <x v="0"/>
    <x v="0"/>
    <s v=""/>
  </r>
  <r>
    <x v="2"/>
    <x v="24"/>
    <n v="3.0927910000000001"/>
  </r>
  <r>
    <x v="0"/>
    <x v="0"/>
    <s v=""/>
  </r>
  <r>
    <x v="2"/>
    <x v="25"/>
    <n v="1.817453"/>
  </r>
  <r>
    <x v="0"/>
    <x v="0"/>
    <s v=""/>
  </r>
  <r>
    <x v="2"/>
    <x v="26"/>
    <n v="1.3471390000000001"/>
  </r>
  <r>
    <x v="0"/>
    <x v="0"/>
    <s v=""/>
  </r>
  <r>
    <x v="2"/>
    <x v="27"/>
    <n v="2.079393"/>
  </r>
  <r>
    <x v="0"/>
    <x v="0"/>
    <s v=""/>
  </r>
  <r>
    <x v="2"/>
    <x v="28"/>
    <n v="1.536373"/>
  </r>
  <r>
    <x v="0"/>
    <x v="0"/>
    <s v=""/>
  </r>
  <r>
    <x v="2"/>
    <x v="29"/>
    <n v="1.3512249999999999"/>
  </r>
  <r>
    <x v="0"/>
    <x v="0"/>
    <s v=""/>
  </r>
  <r>
    <x v="2"/>
    <x v="30"/>
    <n v="0.66253700000000004"/>
  </r>
  <r>
    <x v="0"/>
    <x v="0"/>
    <s v=""/>
  </r>
  <r>
    <x v="2"/>
    <x v="31"/>
    <n v="0.61795900000000004"/>
  </r>
  <r>
    <x v="0"/>
    <x v="0"/>
    <s v=""/>
  </r>
  <r>
    <x v="2"/>
    <x v="32"/>
    <n v="0.640625"/>
  </r>
  <r>
    <x v="0"/>
    <x v="0"/>
    <s v=""/>
  </r>
  <r>
    <x v="2"/>
    <x v="33"/>
    <n v="0.45046499999999995"/>
  </r>
  <r>
    <x v="0"/>
    <x v="0"/>
    <s v=""/>
  </r>
  <r>
    <x v="2"/>
    <x v="34"/>
    <n v="0.352385"/>
  </r>
  <r>
    <x v="0"/>
    <x v="0"/>
    <s v=""/>
  </r>
  <r>
    <x v="2"/>
    <x v="35"/>
    <n v="0.44192700000000001"/>
  </r>
  <r>
    <x v="0"/>
    <x v="0"/>
    <s v=""/>
  </r>
  <r>
    <x v="2"/>
    <x v="36"/>
    <n v="0.33881599999999995"/>
  </r>
  <r>
    <x v="0"/>
    <x v="0"/>
    <s v=""/>
  </r>
  <r>
    <x v="2"/>
    <x v="37"/>
    <n v="0.10782"/>
  </r>
  <r>
    <x v="0"/>
    <x v="0"/>
    <s v=""/>
  </r>
  <r>
    <x v="2"/>
    <x v="38"/>
    <n v="3.4341000000000003E-2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3.8469999999999997E-2"/>
  </r>
  <r>
    <x v="0"/>
    <x v="0"/>
    <s v=""/>
  </r>
  <r>
    <x v="3"/>
    <x v="12"/>
    <n v="0.24899399999999999"/>
  </r>
  <r>
    <x v="0"/>
    <x v="0"/>
    <s v=""/>
  </r>
  <r>
    <x v="3"/>
    <x v="13"/>
    <n v="0.31060300000000002"/>
  </r>
  <r>
    <x v="0"/>
    <x v="0"/>
    <s v=""/>
  </r>
  <r>
    <x v="3"/>
    <x v="14"/>
    <n v="0.46951699999999996"/>
  </r>
  <r>
    <x v="0"/>
    <x v="0"/>
    <s v=""/>
  </r>
  <r>
    <x v="3"/>
    <x v="15"/>
    <n v="1.0073540000000001"/>
  </r>
  <r>
    <x v="0"/>
    <x v="0"/>
    <s v=""/>
  </r>
  <r>
    <x v="3"/>
    <x v="16"/>
    <n v="1.622798"/>
  </r>
  <r>
    <x v="0"/>
    <x v="0"/>
    <s v=""/>
  </r>
  <r>
    <x v="3"/>
    <x v="17"/>
    <n v="1.3333759999999999"/>
  </r>
  <r>
    <x v="0"/>
    <x v="0"/>
    <s v=""/>
  </r>
  <r>
    <x v="3"/>
    <x v="18"/>
    <n v="1.9961289999999998"/>
  </r>
  <r>
    <x v="0"/>
    <x v="0"/>
    <s v=""/>
  </r>
  <r>
    <x v="3"/>
    <x v="19"/>
    <n v="1.969357"/>
  </r>
  <r>
    <x v="0"/>
    <x v="0"/>
    <s v=""/>
  </r>
  <r>
    <x v="3"/>
    <x v="20"/>
    <n v="1.3622350000000001"/>
  </r>
  <r>
    <x v="0"/>
    <x v="0"/>
    <s v=""/>
  </r>
  <r>
    <x v="3"/>
    <x v="21"/>
    <n v="2.476121"/>
  </r>
  <r>
    <x v="0"/>
    <x v="0"/>
    <s v=""/>
  </r>
  <r>
    <x v="3"/>
    <x v="22"/>
    <n v="2.8568910000000001"/>
  </r>
  <r>
    <x v="0"/>
    <x v="0"/>
    <s v=""/>
  </r>
  <r>
    <x v="3"/>
    <x v="23"/>
    <n v="3.198267"/>
  </r>
  <r>
    <x v="0"/>
    <x v="0"/>
    <s v=""/>
  </r>
  <r>
    <x v="3"/>
    <x v="24"/>
    <n v="3.8847610000000001"/>
  </r>
  <r>
    <x v="0"/>
    <x v="0"/>
    <s v=""/>
  </r>
  <r>
    <x v="3"/>
    <x v="25"/>
    <n v="3.2466949999999999"/>
  </r>
  <r>
    <x v="0"/>
    <x v="0"/>
    <s v=""/>
  </r>
  <r>
    <x v="3"/>
    <x v="26"/>
    <n v="3.1365940000000001"/>
  </r>
  <r>
    <x v="0"/>
    <x v="0"/>
    <s v=""/>
  </r>
  <r>
    <x v="3"/>
    <x v="27"/>
    <n v="3.7089449999999995"/>
  </r>
  <r>
    <x v="0"/>
    <x v="0"/>
    <s v=""/>
  </r>
  <r>
    <x v="3"/>
    <x v="28"/>
    <n v="2.6032950000000001"/>
  </r>
  <r>
    <x v="0"/>
    <x v="0"/>
    <s v=""/>
  </r>
  <r>
    <x v="3"/>
    <x v="29"/>
    <n v="2.1302289999999999"/>
  </r>
  <r>
    <x v="0"/>
    <x v="0"/>
    <s v=""/>
  </r>
  <r>
    <x v="3"/>
    <x v="30"/>
    <n v="1.470056"/>
  </r>
  <r>
    <x v="0"/>
    <x v="0"/>
    <s v=""/>
  </r>
  <r>
    <x v="3"/>
    <x v="31"/>
    <n v="1.5521579999999999"/>
  </r>
  <r>
    <x v="0"/>
    <x v="0"/>
    <s v=""/>
  </r>
  <r>
    <x v="3"/>
    <x v="32"/>
    <n v="1.3210329999999999"/>
  </r>
  <r>
    <x v="0"/>
    <x v="0"/>
    <s v=""/>
  </r>
  <r>
    <x v="3"/>
    <x v="33"/>
    <n v="1.2598750000000001"/>
  </r>
  <r>
    <x v="0"/>
    <x v="0"/>
    <s v=""/>
  </r>
  <r>
    <x v="3"/>
    <x v="34"/>
    <n v="0.710534"/>
  </r>
  <r>
    <x v="0"/>
    <x v="0"/>
    <s v=""/>
  </r>
  <r>
    <x v="3"/>
    <x v="35"/>
    <n v="0.74758500000000006"/>
  </r>
  <r>
    <x v="0"/>
    <x v="0"/>
    <s v=""/>
  </r>
  <r>
    <x v="3"/>
    <x v="36"/>
    <n v="0.65569900000000003"/>
  </r>
  <r>
    <x v="0"/>
    <x v="0"/>
    <s v=""/>
  </r>
  <r>
    <x v="3"/>
    <x v="37"/>
    <n v="0.27387400000000001"/>
  </r>
  <r>
    <x v="0"/>
    <x v="0"/>
    <s v=""/>
  </r>
  <r>
    <x v="3"/>
    <x v="38"/>
    <n v="7.2381000000000001E-2"/>
  </r>
  <r>
    <x v="0"/>
    <x v="0"/>
    <s v=""/>
  </r>
  <r>
    <x v="3"/>
    <x v="39"/>
    <n v="8.5999999999999998E-4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4.1710000000000002E-3"/>
  </r>
  <r>
    <x v="0"/>
    <x v="0"/>
    <s v=""/>
  </r>
  <r>
    <x v="4"/>
    <x v="12"/>
    <n v="7.8359999999999999E-2"/>
  </r>
  <r>
    <x v="0"/>
    <x v="0"/>
    <s v=""/>
  </r>
  <r>
    <x v="4"/>
    <x v="13"/>
    <n v="0.32313900000000001"/>
  </r>
  <r>
    <x v="0"/>
    <x v="0"/>
    <s v=""/>
  </r>
  <r>
    <x v="4"/>
    <x v="14"/>
    <n v="0.43551999999999996"/>
  </r>
  <r>
    <x v="0"/>
    <x v="0"/>
    <s v=""/>
  </r>
  <r>
    <x v="4"/>
    <x v="15"/>
    <n v="0.435004"/>
  </r>
  <r>
    <x v="0"/>
    <x v="0"/>
    <s v=""/>
  </r>
  <r>
    <x v="4"/>
    <x v="16"/>
    <n v="0.67019300000000004"/>
  </r>
  <r>
    <x v="0"/>
    <x v="0"/>
    <s v=""/>
  </r>
  <r>
    <x v="4"/>
    <x v="17"/>
    <n v="0.91662899999999992"/>
  </r>
  <r>
    <x v="0"/>
    <x v="0"/>
    <s v=""/>
  </r>
  <r>
    <x v="4"/>
    <x v="18"/>
    <n v="1.4250050000000001"/>
  </r>
  <r>
    <x v="0"/>
    <x v="0"/>
    <s v=""/>
  </r>
  <r>
    <x v="4"/>
    <x v="19"/>
    <n v="1.4585299999999999"/>
  </r>
  <r>
    <x v="0"/>
    <x v="0"/>
    <s v=""/>
  </r>
  <r>
    <x v="4"/>
    <x v="20"/>
    <n v="1.2190399999999999"/>
  </r>
  <r>
    <x v="0"/>
    <x v="0"/>
    <s v=""/>
  </r>
  <r>
    <x v="4"/>
    <x v="21"/>
    <n v="0.73485500000000004"/>
  </r>
  <r>
    <x v="0"/>
    <x v="0"/>
    <s v=""/>
  </r>
  <r>
    <x v="4"/>
    <x v="22"/>
    <n v="1.4321220000000001"/>
  </r>
  <r>
    <x v="0"/>
    <x v="0"/>
    <s v=""/>
  </r>
  <r>
    <x v="4"/>
    <x v="23"/>
    <n v="2.0390949999999997"/>
  </r>
  <r>
    <x v="0"/>
    <x v="0"/>
    <s v=""/>
  </r>
  <r>
    <x v="4"/>
    <x v="24"/>
    <n v="2.1437550000000001"/>
  </r>
  <r>
    <x v="0"/>
    <x v="0"/>
    <s v=""/>
  </r>
  <r>
    <x v="4"/>
    <x v="25"/>
    <n v="1.658431"/>
  </r>
  <r>
    <x v="0"/>
    <x v="0"/>
    <s v=""/>
  </r>
  <r>
    <x v="4"/>
    <x v="26"/>
    <n v="1.3237849999999998"/>
  </r>
  <r>
    <x v="0"/>
    <x v="0"/>
    <s v=""/>
  </r>
  <r>
    <x v="4"/>
    <x v="27"/>
    <n v="0.79287299999999994"/>
  </r>
  <r>
    <x v="0"/>
    <x v="0"/>
    <s v=""/>
  </r>
  <r>
    <x v="4"/>
    <x v="28"/>
    <n v="1.858589"/>
  </r>
  <r>
    <x v="0"/>
    <x v="0"/>
    <s v=""/>
  </r>
  <r>
    <x v="4"/>
    <x v="29"/>
    <n v="1.9341120000000001"/>
  </r>
  <r>
    <x v="0"/>
    <x v="0"/>
    <s v=""/>
  </r>
  <r>
    <x v="4"/>
    <x v="30"/>
    <n v="1.3859540000000001"/>
  </r>
  <r>
    <x v="0"/>
    <x v="0"/>
    <s v=""/>
  </r>
  <r>
    <x v="4"/>
    <x v="31"/>
    <n v="1.2341139999999999"/>
  </r>
  <r>
    <x v="0"/>
    <x v="0"/>
    <s v=""/>
  </r>
  <r>
    <x v="4"/>
    <x v="32"/>
    <n v="0.93937899999999996"/>
  </r>
  <r>
    <x v="0"/>
    <x v="0"/>
    <s v=""/>
  </r>
  <r>
    <x v="4"/>
    <x v="33"/>
    <n v="0.81654899999999997"/>
  </r>
  <r>
    <x v="0"/>
    <x v="0"/>
    <s v=""/>
  </r>
  <r>
    <x v="4"/>
    <x v="34"/>
    <n v="0.50274099999999999"/>
  </r>
  <r>
    <x v="0"/>
    <x v="0"/>
    <s v=""/>
  </r>
  <r>
    <x v="4"/>
    <x v="35"/>
    <n v="0.36773899999999998"/>
  </r>
  <r>
    <x v="0"/>
    <x v="0"/>
    <s v=""/>
  </r>
  <r>
    <x v="4"/>
    <x v="36"/>
    <n v="0.12956000000000001"/>
  </r>
  <r>
    <x v="0"/>
    <x v="0"/>
    <s v=""/>
  </r>
  <r>
    <x v="4"/>
    <x v="37"/>
    <n v="5.0640999999999999E-2"/>
  </r>
  <r>
    <x v="0"/>
    <x v="0"/>
    <s v=""/>
  </r>
  <r>
    <x v="4"/>
    <x v="38"/>
    <n v="8.6859999999999993E-3"/>
  </r>
  <r>
    <x v="0"/>
    <x v="0"/>
    <s v=""/>
  </r>
  <r>
    <x v="4"/>
    <x v="39"/>
    <n v="0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1.2900000000000001E-3"/>
  </r>
  <r>
    <x v="0"/>
    <x v="0"/>
    <s v=""/>
  </r>
  <r>
    <x v="5"/>
    <x v="12"/>
    <n v="8.3562999999999985E-2"/>
  </r>
  <r>
    <x v="0"/>
    <x v="0"/>
    <s v=""/>
  </r>
  <r>
    <x v="5"/>
    <x v="13"/>
    <n v="0.35475000000000001"/>
  </r>
  <r>
    <x v="0"/>
    <x v="0"/>
    <s v=""/>
  </r>
  <r>
    <x v="5"/>
    <x v="14"/>
    <n v="0.15209700000000001"/>
  </r>
  <r>
    <x v="0"/>
    <x v="0"/>
    <s v=""/>
  </r>
  <r>
    <x v="5"/>
    <x v="15"/>
    <n v="0.26421899999999998"/>
  </r>
  <r>
    <x v="0"/>
    <x v="0"/>
    <s v=""/>
  </r>
  <r>
    <x v="5"/>
    <x v="16"/>
    <n v="0.51499899999999998"/>
  </r>
  <r>
    <x v="0"/>
    <x v="0"/>
    <s v=""/>
  </r>
  <r>
    <x v="5"/>
    <x v="17"/>
    <n v="0.51112800000000003"/>
  </r>
  <r>
    <x v="0"/>
    <x v="0"/>
    <s v=""/>
  </r>
  <r>
    <x v="5"/>
    <x v="18"/>
    <n v="0.59996000000000005"/>
  </r>
  <r>
    <x v="0"/>
    <x v="0"/>
    <s v=""/>
  </r>
  <r>
    <x v="5"/>
    <x v="19"/>
    <n v="0.63512000000000002"/>
  </r>
  <r>
    <x v="0"/>
    <x v="0"/>
    <s v=""/>
  </r>
  <r>
    <x v="5"/>
    <x v="20"/>
    <n v="0.48725799999999997"/>
  </r>
  <r>
    <x v="0"/>
    <x v="0"/>
    <s v=""/>
  </r>
  <r>
    <x v="5"/>
    <x v="21"/>
    <n v="1.009547"/>
  </r>
  <r>
    <x v="0"/>
    <x v="0"/>
    <s v=""/>
  </r>
  <r>
    <x v="5"/>
    <x v="22"/>
    <n v="1.007376"/>
  </r>
  <r>
    <x v="0"/>
    <x v="0"/>
    <s v=""/>
  </r>
  <r>
    <x v="5"/>
    <x v="23"/>
    <n v="1.7305120000000003"/>
  </r>
  <r>
    <x v="0"/>
    <x v="0"/>
    <s v=""/>
  </r>
  <r>
    <x v="5"/>
    <x v="24"/>
    <n v="1.3053560000000002"/>
  </r>
  <r>
    <x v="0"/>
    <x v="0"/>
    <s v=""/>
  </r>
  <r>
    <x v="5"/>
    <x v="25"/>
    <n v="1.8364630000000002"/>
  </r>
  <r>
    <x v="0"/>
    <x v="0"/>
    <s v=""/>
  </r>
  <r>
    <x v="5"/>
    <x v="26"/>
    <n v="2.0699740000000002"/>
  </r>
  <r>
    <x v="0"/>
    <x v="0"/>
    <s v=""/>
  </r>
  <r>
    <x v="5"/>
    <x v="27"/>
    <n v="1.295981"/>
  </r>
  <r>
    <x v="0"/>
    <x v="0"/>
    <s v=""/>
  </r>
  <r>
    <x v="5"/>
    <x v="28"/>
    <n v="1.3954580000000001"/>
  </r>
  <r>
    <x v="0"/>
    <x v="0"/>
    <s v=""/>
  </r>
  <r>
    <x v="5"/>
    <x v="29"/>
    <n v="1.1087229999999999"/>
  </r>
  <r>
    <x v="0"/>
    <x v="0"/>
    <s v=""/>
  </r>
  <r>
    <x v="5"/>
    <x v="30"/>
    <n v="1.196353"/>
  </r>
  <r>
    <x v="0"/>
    <x v="0"/>
    <s v=""/>
  </r>
  <r>
    <x v="5"/>
    <x v="31"/>
    <n v="1.145022"/>
  </r>
  <r>
    <x v="0"/>
    <x v="0"/>
    <s v=""/>
  </r>
  <r>
    <x v="5"/>
    <x v="32"/>
    <n v="0.49132300000000001"/>
  </r>
  <r>
    <x v="0"/>
    <x v="0"/>
    <s v=""/>
  </r>
  <r>
    <x v="5"/>
    <x v="33"/>
    <n v="0.39227499999999998"/>
  </r>
  <r>
    <x v="0"/>
    <x v="0"/>
    <s v=""/>
  </r>
  <r>
    <x v="5"/>
    <x v="34"/>
    <n v="0.73939300000000008"/>
  </r>
  <r>
    <x v="0"/>
    <x v="0"/>
    <s v=""/>
  </r>
  <r>
    <x v="5"/>
    <x v="35"/>
    <n v="0.893598"/>
  </r>
  <r>
    <x v="0"/>
    <x v="0"/>
    <s v=""/>
  </r>
  <r>
    <x v="5"/>
    <x v="36"/>
    <n v="0.60628300000000002"/>
  </r>
  <r>
    <x v="0"/>
    <x v="0"/>
    <s v=""/>
  </r>
  <r>
    <x v="5"/>
    <x v="37"/>
    <n v="0.35399800000000003"/>
  </r>
  <r>
    <x v="0"/>
    <x v="0"/>
    <s v=""/>
  </r>
  <r>
    <x v="5"/>
    <x v="38"/>
    <n v="6.5048000000000009E-2"/>
  </r>
  <r>
    <x v="0"/>
    <x v="0"/>
    <s v=""/>
  </r>
  <r>
    <x v="5"/>
    <x v="39"/>
    <n v="2.408E-3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9.332E-3"/>
  </r>
  <r>
    <x v="0"/>
    <x v="0"/>
    <s v=""/>
  </r>
  <r>
    <x v="6"/>
    <x v="12"/>
    <n v="8.8467000000000004E-2"/>
  </r>
  <r>
    <x v="0"/>
    <x v="0"/>
    <s v=""/>
  </r>
  <r>
    <x v="6"/>
    <x v="13"/>
    <n v="0.28408899999999998"/>
  </r>
  <r>
    <x v="0"/>
    <x v="0"/>
    <s v=""/>
  </r>
  <r>
    <x v="6"/>
    <x v="14"/>
    <n v="0.43878800000000001"/>
  </r>
  <r>
    <x v="0"/>
    <x v="0"/>
    <s v=""/>
  </r>
  <r>
    <x v="6"/>
    <x v="15"/>
    <n v="0.73126400000000003"/>
  </r>
  <r>
    <x v="0"/>
    <x v="0"/>
    <s v=""/>
  </r>
  <r>
    <x v="6"/>
    <x v="16"/>
    <n v="0.88205"/>
  </r>
  <r>
    <x v="0"/>
    <x v="0"/>
    <s v=""/>
  </r>
  <r>
    <x v="6"/>
    <x v="17"/>
    <n v="0.53484600000000004"/>
  </r>
  <r>
    <x v="0"/>
    <x v="0"/>
    <s v=""/>
  </r>
  <r>
    <x v="6"/>
    <x v="18"/>
    <n v="0.7357149999999999"/>
  </r>
  <r>
    <x v="0"/>
    <x v="0"/>
    <s v=""/>
  </r>
  <r>
    <x v="6"/>
    <x v="19"/>
    <n v="1.1395170000000001"/>
  </r>
  <r>
    <x v="0"/>
    <x v="0"/>
    <s v=""/>
  </r>
  <r>
    <x v="6"/>
    <x v="20"/>
    <n v="1.7050079999999999"/>
  </r>
  <r>
    <x v="0"/>
    <x v="0"/>
    <s v=""/>
  </r>
  <r>
    <x v="6"/>
    <x v="21"/>
    <n v="1.502699"/>
  </r>
  <r>
    <x v="0"/>
    <x v="0"/>
    <s v=""/>
  </r>
  <r>
    <x v="6"/>
    <x v="22"/>
    <n v="2.4553900000000004"/>
  </r>
  <r>
    <x v="0"/>
    <x v="0"/>
    <s v=""/>
  </r>
  <r>
    <x v="6"/>
    <x v="23"/>
    <n v="2.0681670000000003"/>
  </r>
  <r>
    <x v="0"/>
    <x v="0"/>
    <s v=""/>
  </r>
  <r>
    <x v="6"/>
    <x v="24"/>
    <n v="1.31985"/>
  </r>
  <r>
    <x v="0"/>
    <x v="0"/>
    <s v=""/>
  </r>
  <r>
    <x v="6"/>
    <x v="25"/>
    <n v="2.1848270000000003"/>
  </r>
  <r>
    <x v="0"/>
    <x v="0"/>
    <s v=""/>
  </r>
  <r>
    <x v="6"/>
    <x v="26"/>
    <n v="0.84815999999999991"/>
  </r>
  <r>
    <x v="0"/>
    <x v="0"/>
    <s v=""/>
  </r>
  <r>
    <x v="6"/>
    <x v="27"/>
    <n v="1.3321930000000002"/>
  </r>
  <r>
    <x v="0"/>
    <x v="0"/>
    <s v=""/>
  </r>
  <r>
    <x v="6"/>
    <x v="28"/>
    <n v="1.4674320000000001"/>
  </r>
  <r>
    <x v="0"/>
    <x v="0"/>
    <s v=""/>
  </r>
  <r>
    <x v="6"/>
    <x v="29"/>
    <n v="1.3863409999999998"/>
  </r>
  <r>
    <x v="0"/>
    <x v="0"/>
    <s v=""/>
  </r>
  <r>
    <x v="6"/>
    <x v="30"/>
    <n v="0.70305099999999998"/>
  </r>
  <r>
    <x v="0"/>
    <x v="0"/>
    <s v=""/>
  </r>
  <r>
    <x v="6"/>
    <x v="31"/>
    <n v="0.95716400000000001"/>
  </r>
  <r>
    <x v="0"/>
    <x v="0"/>
    <s v=""/>
  </r>
  <r>
    <x v="6"/>
    <x v="32"/>
    <n v="0.92920900000000006"/>
  </r>
  <r>
    <x v="0"/>
    <x v="0"/>
    <s v=""/>
  </r>
  <r>
    <x v="6"/>
    <x v="33"/>
    <n v="0.73853200000000008"/>
  </r>
  <r>
    <x v="0"/>
    <x v="0"/>
    <s v=""/>
  </r>
  <r>
    <x v="6"/>
    <x v="34"/>
    <n v="0.48246300000000003"/>
  </r>
  <r>
    <x v="0"/>
    <x v="0"/>
    <s v=""/>
  </r>
  <r>
    <x v="6"/>
    <x v="35"/>
    <n v="0.37988900000000003"/>
  </r>
  <r>
    <x v="0"/>
    <x v="0"/>
    <s v=""/>
  </r>
  <r>
    <x v="6"/>
    <x v="36"/>
    <n v="0.119496"/>
  </r>
  <r>
    <x v="0"/>
    <x v="0"/>
    <s v=""/>
  </r>
  <r>
    <x v="6"/>
    <x v="37"/>
    <n v="0.12771099999999999"/>
  </r>
  <r>
    <x v="0"/>
    <x v="0"/>
    <s v=""/>
  </r>
  <r>
    <x v="6"/>
    <x v="38"/>
    <n v="9.3735000000000013E-2"/>
  </r>
  <r>
    <x v="0"/>
    <x v="0"/>
    <s v=""/>
  </r>
  <r>
    <x v="6"/>
    <x v="39"/>
    <n v="3.0529999999999997E-3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4.1350999999999999E-2"/>
  </r>
  <r>
    <x v="0"/>
    <x v="0"/>
    <s v=""/>
  </r>
  <r>
    <x v="7"/>
    <x v="12"/>
    <n v="0.19297600000000001"/>
  </r>
  <r>
    <x v="0"/>
    <x v="0"/>
    <s v=""/>
  </r>
  <r>
    <x v="7"/>
    <x v="13"/>
    <n v="0.37472799999999995"/>
  </r>
  <r>
    <x v="0"/>
    <x v="0"/>
    <s v=""/>
  </r>
  <r>
    <x v="7"/>
    <x v="14"/>
    <n v="0.78547599999999995"/>
  </r>
  <r>
    <x v="0"/>
    <x v="0"/>
    <s v=""/>
  </r>
  <r>
    <x v="7"/>
    <x v="15"/>
    <n v="1.6273360000000001"/>
  </r>
  <r>
    <x v="0"/>
    <x v="0"/>
    <s v=""/>
  </r>
  <r>
    <x v="7"/>
    <x v="16"/>
    <n v="2.4496490000000004"/>
  </r>
  <r>
    <x v="0"/>
    <x v="0"/>
    <s v=""/>
  </r>
  <r>
    <x v="7"/>
    <x v="17"/>
    <n v="2.020966"/>
  </r>
  <r>
    <x v="0"/>
    <x v="0"/>
    <s v=""/>
  </r>
  <r>
    <x v="7"/>
    <x v="18"/>
    <n v="3.0895649999999999"/>
  </r>
  <r>
    <x v="0"/>
    <x v="0"/>
    <s v=""/>
  </r>
  <r>
    <x v="7"/>
    <x v="19"/>
    <n v="2.6781289999999998"/>
  </r>
  <r>
    <x v="0"/>
    <x v="0"/>
    <s v=""/>
  </r>
  <r>
    <x v="7"/>
    <x v="20"/>
    <n v="2.5605879999999996"/>
  </r>
  <r>
    <x v="0"/>
    <x v="0"/>
    <s v=""/>
  </r>
  <r>
    <x v="7"/>
    <x v="21"/>
    <n v="3.2550599999999998"/>
  </r>
  <r>
    <x v="0"/>
    <x v="0"/>
    <s v=""/>
  </r>
  <r>
    <x v="7"/>
    <x v="22"/>
    <n v="3.2803059999999999"/>
  </r>
  <r>
    <x v="0"/>
    <x v="0"/>
    <s v=""/>
  </r>
  <r>
    <x v="7"/>
    <x v="23"/>
    <n v="4.6627330000000002"/>
  </r>
  <r>
    <x v="0"/>
    <x v="0"/>
    <s v=""/>
  </r>
  <r>
    <x v="7"/>
    <x v="24"/>
    <n v="4.1387890000000001"/>
  </r>
  <r>
    <x v="0"/>
    <x v="0"/>
    <s v=""/>
  </r>
  <r>
    <x v="7"/>
    <x v="25"/>
    <n v="4.479584"/>
  </r>
  <r>
    <x v="0"/>
    <x v="0"/>
    <s v=""/>
  </r>
  <r>
    <x v="7"/>
    <x v="26"/>
    <n v="4.8525059999999991"/>
  </r>
  <r>
    <x v="0"/>
    <x v="0"/>
    <s v=""/>
  </r>
  <r>
    <x v="7"/>
    <x v="27"/>
    <n v="3.3436559999999997"/>
  </r>
  <r>
    <x v="0"/>
    <x v="0"/>
    <s v=""/>
  </r>
  <r>
    <x v="7"/>
    <x v="28"/>
    <n v="3.4388329999999998"/>
  </r>
  <r>
    <x v="0"/>
    <x v="0"/>
    <s v=""/>
  </r>
  <r>
    <x v="7"/>
    <x v="29"/>
    <n v="4.744879000000001"/>
  </r>
  <r>
    <x v="0"/>
    <x v="0"/>
    <s v=""/>
  </r>
  <r>
    <x v="7"/>
    <x v="30"/>
    <n v="2.8819660000000002"/>
  </r>
  <r>
    <x v="0"/>
    <x v="0"/>
    <s v=""/>
  </r>
  <r>
    <x v="7"/>
    <x v="31"/>
    <n v="2.7646819999999996"/>
  </r>
  <r>
    <x v="0"/>
    <x v="0"/>
    <s v=""/>
  </r>
  <r>
    <x v="7"/>
    <x v="32"/>
    <n v="2.3060019999999999"/>
  </r>
  <r>
    <x v="0"/>
    <x v="0"/>
    <s v=""/>
  </r>
  <r>
    <x v="7"/>
    <x v="33"/>
    <n v="2.0975639999999998"/>
  </r>
  <r>
    <x v="0"/>
    <x v="0"/>
    <s v=""/>
  </r>
  <r>
    <x v="7"/>
    <x v="34"/>
    <n v="1.332989"/>
  </r>
  <r>
    <x v="0"/>
    <x v="0"/>
    <s v=""/>
  </r>
  <r>
    <x v="7"/>
    <x v="35"/>
    <n v="0.95765800000000001"/>
  </r>
  <r>
    <x v="0"/>
    <x v="0"/>
    <s v=""/>
  </r>
  <r>
    <x v="7"/>
    <x v="36"/>
    <n v="0.57480100000000001"/>
  </r>
  <r>
    <x v="0"/>
    <x v="0"/>
    <s v=""/>
  </r>
  <r>
    <x v="7"/>
    <x v="37"/>
    <n v="0.13422700000000001"/>
  </r>
  <r>
    <x v="0"/>
    <x v="0"/>
    <s v=""/>
  </r>
  <r>
    <x v="7"/>
    <x v="38"/>
    <n v="6.4144999999999994E-2"/>
  </r>
  <r>
    <x v="0"/>
    <x v="0"/>
    <s v=""/>
  </r>
  <r>
    <x v="7"/>
    <x v="39"/>
    <n v="6.9880000000000003E-3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4.0792000000000002E-2"/>
  </r>
  <r>
    <x v="0"/>
    <x v="0"/>
    <s v=""/>
  </r>
  <r>
    <x v="8"/>
    <x v="12"/>
    <n v="0.12618399999999999"/>
  </r>
  <r>
    <x v="0"/>
    <x v="0"/>
    <s v=""/>
  </r>
  <r>
    <x v="8"/>
    <x v="13"/>
    <n v="0.43257299999999999"/>
  </r>
  <r>
    <x v="0"/>
    <x v="0"/>
    <s v=""/>
  </r>
  <r>
    <x v="8"/>
    <x v="14"/>
    <n v="0.94234800000000007"/>
  </r>
  <r>
    <x v="0"/>
    <x v="0"/>
    <s v=""/>
  </r>
  <r>
    <x v="8"/>
    <x v="15"/>
    <n v="1.6799560000000002"/>
  </r>
  <r>
    <x v="0"/>
    <x v="0"/>
    <s v=""/>
  </r>
  <r>
    <x v="8"/>
    <x v="16"/>
    <n v="2.3903199999999996"/>
  </r>
  <r>
    <x v="0"/>
    <x v="0"/>
    <s v=""/>
  </r>
  <r>
    <x v="8"/>
    <x v="17"/>
    <n v="2.9412730000000002"/>
  </r>
  <r>
    <x v="0"/>
    <x v="0"/>
    <s v=""/>
  </r>
  <r>
    <x v="8"/>
    <x v="18"/>
    <n v="3.439349"/>
  </r>
  <r>
    <x v="0"/>
    <x v="0"/>
    <s v=""/>
  </r>
  <r>
    <x v="8"/>
    <x v="19"/>
    <n v="3.9160280000000003"/>
  </r>
  <r>
    <x v="0"/>
    <x v="0"/>
    <s v=""/>
  </r>
  <r>
    <x v="8"/>
    <x v="20"/>
    <n v="4.1743989999999993"/>
  </r>
  <r>
    <x v="0"/>
    <x v="0"/>
    <s v=""/>
  </r>
  <r>
    <x v="8"/>
    <x v="21"/>
    <n v="4.4881419999999999"/>
  </r>
  <r>
    <x v="0"/>
    <x v="0"/>
    <s v=""/>
  </r>
  <r>
    <x v="8"/>
    <x v="22"/>
    <n v="4.5832119999999996"/>
  </r>
  <r>
    <x v="0"/>
    <x v="0"/>
    <s v=""/>
  </r>
  <r>
    <x v="8"/>
    <x v="23"/>
    <n v="4.6903879999999996"/>
  </r>
  <r>
    <x v="0"/>
    <x v="0"/>
    <s v=""/>
  </r>
  <r>
    <x v="8"/>
    <x v="24"/>
    <n v="4.6965380000000003"/>
  </r>
  <r>
    <x v="0"/>
    <x v="0"/>
    <s v=""/>
  </r>
  <r>
    <x v="8"/>
    <x v="25"/>
    <n v="4.6988600000000007"/>
  </r>
  <r>
    <x v="0"/>
    <x v="0"/>
    <s v=""/>
  </r>
  <r>
    <x v="8"/>
    <x v="26"/>
    <n v="4.459219"/>
  </r>
  <r>
    <x v="0"/>
    <x v="0"/>
    <s v=""/>
  </r>
  <r>
    <x v="8"/>
    <x v="27"/>
    <n v="4.3928789999999998"/>
  </r>
  <r>
    <x v="0"/>
    <x v="0"/>
    <s v=""/>
  </r>
  <r>
    <x v="8"/>
    <x v="28"/>
    <n v="4.1968060000000005"/>
  </r>
  <r>
    <x v="0"/>
    <x v="0"/>
    <s v=""/>
  </r>
  <r>
    <x v="8"/>
    <x v="29"/>
    <n v="3.0606639999999996"/>
  </r>
  <r>
    <x v="0"/>
    <x v="0"/>
    <s v=""/>
  </r>
  <r>
    <x v="8"/>
    <x v="30"/>
    <n v="3.6000049999999999"/>
  </r>
  <r>
    <x v="0"/>
    <x v="0"/>
    <s v=""/>
  </r>
  <r>
    <x v="8"/>
    <x v="31"/>
    <n v="2.8958349999999999"/>
  </r>
  <r>
    <x v="0"/>
    <x v="0"/>
    <s v=""/>
  </r>
  <r>
    <x v="8"/>
    <x v="32"/>
    <n v="2.9821309999999999"/>
  </r>
  <r>
    <x v="0"/>
    <x v="0"/>
    <s v=""/>
  </r>
  <r>
    <x v="8"/>
    <x v="33"/>
    <n v="2.5349120000000003"/>
  </r>
  <r>
    <x v="0"/>
    <x v="0"/>
    <s v=""/>
  </r>
  <r>
    <x v="8"/>
    <x v="34"/>
    <n v="2.0149460000000001"/>
  </r>
  <r>
    <x v="0"/>
    <x v="0"/>
    <s v=""/>
  </r>
  <r>
    <x v="8"/>
    <x v="35"/>
    <n v="1.296324"/>
  </r>
  <r>
    <x v="0"/>
    <x v="0"/>
    <s v=""/>
  </r>
  <r>
    <x v="8"/>
    <x v="36"/>
    <n v="0.75057400000000007"/>
  </r>
  <r>
    <x v="0"/>
    <x v="0"/>
    <s v=""/>
  </r>
  <r>
    <x v="8"/>
    <x v="37"/>
    <n v="0.45020699999999997"/>
  </r>
  <r>
    <x v="0"/>
    <x v="0"/>
    <s v=""/>
  </r>
  <r>
    <x v="8"/>
    <x v="38"/>
    <n v="0.22540399999999999"/>
  </r>
  <r>
    <x v="0"/>
    <x v="0"/>
    <s v=""/>
  </r>
  <r>
    <x v="8"/>
    <x v="39"/>
    <n v="2.2513999999999999E-2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4.1803000000000007E-2"/>
  </r>
  <r>
    <x v="0"/>
    <x v="0"/>
    <s v=""/>
  </r>
  <r>
    <x v="9"/>
    <x v="12"/>
    <n v="0.235597"/>
  </r>
  <r>
    <x v="0"/>
    <x v="0"/>
    <s v=""/>
  </r>
  <r>
    <x v="9"/>
    <x v="13"/>
    <n v="0.48596799999999996"/>
  </r>
  <r>
    <x v="0"/>
    <x v="0"/>
    <s v=""/>
  </r>
  <r>
    <x v="9"/>
    <x v="14"/>
    <n v="0.88452300000000006"/>
  </r>
  <r>
    <x v="0"/>
    <x v="0"/>
    <s v=""/>
  </r>
  <r>
    <x v="9"/>
    <x v="15"/>
    <n v="1.6234650000000002"/>
  </r>
  <r>
    <x v="0"/>
    <x v="0"/>
    <s v=""/>
  </r>
  <r>
    <x v="9"/>
    <x v="16"/>
    <n v="2.287982"/>
  </r>
  <r>
    <x v="0"/>
    <x v="0"/>
    <s v=""/>
  </r>
  <r>
    <x v="9"/>
    <x v="17"/>
    <n v="2.8528060000000002"/>
  </r>
  <r>
    <x v="0"/>
    <x v="0"/>
    <s v=""/>
  </r>
  <r>
    <x v="9"/>
    <x v="18"/>
    <n v="3.3531610000000001"/>
  </r>
  <r>
    <x v="0"/>
    <x v="0"/>
    <s v=""/>
  </r>
  <r>
    <x v="9"/>
    <x v="19"/>
    <n v="3.7739080000000005"/>
  </r>
  <r>
    <x v="0"/>
    <x v="0"/>
    <s v=""/>
  </r>
  <r>
    <x v="9"/>
    <x v="20"/>
    <n v="4.1142089999999998"/>
  </r>
  <r>
    <x v="0"/>
    <x v="0"/>
    <s v=""/>
  </r>
  <r>
    <x v="9"/>
    <x v="21"/>
    <n v="4.3660210000000008"/>
  </r>
  <r>
    <x v="0"/>
    <x v="0"/>
    <s v=""/>
  </r>
  <r>
    <x v="9"/>
    <x v="22"/>
    <n v="4.5564390000000001"/>
  </r>
  <r>
    <x v="0"/>
    <x v="0"/>
    <s v=""/>
  </r>
  <r>
    <x v="9"/>
    <x v="23"/>
    <n v="4.6569909999999997"/>
  </r>
  <r>
    <x v="0"/>
    <x v="0"/>
    <s v=""/>
  </r>
  <r>
    <x v="9"/>
    <x v="24"/>
    <n v="4.6926239999999995"/>
  </r>
  <r>
    <x v="0"/>
    <x v="0"/>
    <s v=""/>
  </r>
  <r>
    <x v="9"/>
    <x v="25"/>
    <n v="4.6514220000000002"/>
  </r>
  <r>
    <x v="0"/>
    <x v="0"/>
    <s v=""/>
  </r>
  <r>
    <x v="9"/>
    <x v="26"/>
    <n v="4.6730120000000008"/>
  </r>
  <r>
    <x v="0"/>
    <x v="0"/>
    <s v=""/>
  </r>
  <r>
    <x v="9"/>
    <x v="27"/>
    <n v="2.676882"/>
  </r>
  <r>
    <x v="0"/>
    <x v="0"/>
    <s v=""/>
  </r>
  <r>
    <x v="9"/>
    <x v="28"/>
    <n v="1.2651649999999999"/>
  </r>
  <r>
    <x v="0"/>
    <x v="0"/>
    <s v=""/>
  </r>
  <r>
    <x v="9"/>
    <x v="29"/>
    <n v="1.7958200000000002"/>
  </r>
  <r>
    <x v="0"/>
    <x v="0"/>
    <s v=""/>
  </r>
  <r>
    <x v="9"/>
    <x v="30"/>
    <n v="2.7234160000000003"/>
  </r>
  <r>
    <x v="0"/>
    <x v="0"/>
    <s v=""/>
  </r>
  <r>
    <x v="9"/>
    <x v="31"/>
    <n v="2.9697870000000002"/>
  </r>
  <r>
    <x v="0"/>
    <x v="0"/>
    <s v=""/>
  </r>
  <r>
    <x v="9"/>
    <x v="32"/>
    <n v="2.9885600000000001"/>
  </r>
  <r>
    <x v="0"/>
    <x v="0"/>
    <s v=""/>
  </r>
  <r>
    <x v="9"/>
    <x v="33"/>
    <n v="2.5981980000000005"/>
  </r>
  <r>
    <x v="0"/>
    <x v="0"/>
    <s v=""/>
  </r>
  <r>
    <x v="9"/>
    <x v="34"/>
    <n v="2.0398689999999999"/>
  </r>
  <r>
    <x v="0"/>
    <x v="0"/>
    <s v=""/>
  </r>
  <r>
    <x v="9"/>
    <x v="35"/>
    <n v="1.228931"/>
  </r>
  <r>
    <x v="0"/>
    <x v="0"/>
    <s v=""/>
  </r>
  <r>
    <x v="9"/>
    <x v="36"/>
    <n v="0.50366599999999995"/>
  </r>
  <r>
    <x v="0"/>
    <x v="0"/>
    <s v=""/>
  </r>
  <r>
    <x v="9"/>
    <x v="37"/>
    <n v="0.20293200000000003"/>
  </r>
  <r>
    <x v="0"/>
    <x v="0"/>
    <s v=""/>
  </r>
  <r>
    <x v="9"/>
    <x v="38"/>
    <n v="3.6791999999999998E-2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3.3049999999999996E-2"/>
  </r>
  <r>
    <x v="0"/>
    <x v="0"/>
    <s v=""/>
  </r>
  <r>
    <x v="10"/>
    <x v="12"/>
    <n v="0.14289299999999999"/>
  </r>
  <r>
    <x v="0"/>
    <x v="0"/>
    <s v=""/>
  </r>
  <r>
    <x v="10"/>
    <x v="13"/>
    <n v="0.35786800000000002"/>
  </r>
  <r>
    <x v="0"/>
    <x v="0"/>
    <s v=""/>
  </r>
  <r>
    <x v="10"/>
    <x v="14"/>
    <n v="0.88723200000000002"/>
  </r>
  <r>
    <x v="0"/>
    <x v="0"/>
    <s v=""/>
  </r>
  <r>
    <x v="10"/>
    <x v="15"/>
    <n v="1.570522"/>
  </r>
  <r>
    <x v="0"/>
    <x v="0"/>
    <s v=""/>
  </r>
  <r>
    <x v="10"/>
    <x v="16"/>
    <n v="2.2398769999999999"/>
  </r>
  <r>
    <x v="0"/>
    <x v="0"/>
    <s v=""/>
  </r>
  <r>
    <x v="10"/>
    <x v="17"/>
    <n v="2.8334300000000003"/>
  </r>
  <r>
    <x v="0"/>
    <x v="0"/>
    <s v=""/>
  </r>
  <r>
    <x v="10"/>
    <x v="18"/>
    <n v="3.3486020000000001"/>
  </r>
  <r>
    <x v="0"/>
    <x v="0"/>
    <s v=""/>
  </r>
  <r>
    <x v="10"/>
    <x v="19"/>
    <n v="3.7528130000000002"/>
  </r>
  <r>
    <x v="0"/>
    <x v="0"/>
    <s v=""/>
  </r>
  <r>
    <x v="10"/>
    <x v="20"/>
    <n v="4.0808140000000002"/>
  </r>
  <r>
    <x v="0"/>
    <x v="0"/>
    <s v=""/>
  </r>
  <r>
    <x v="10"/>
    <x v="21"/>
    <n v="4.339893"/>
  </r>
  <r>
    <x v="0"/>
    <x v="0"/>
    <s v=""/>
  </r>
  <r>
    <x v="10"/>
    <x v="22"/>
    <n v="4.5136250000000002"/>
  </r>
  <r>
    <x v="0"/>
    <x v="0"/>
    <s v=""/>
  </r>
  <r>
    <x v="10"/>
    <x v="23"/>
    <n v="4.5797489999999996"/>
  </r>
  <r>
    <x v="0"/>
    <x v="0"/>
    <s v=""/>
  </r>
  <r>
    <x v="10"/>
    <x v="24"/>
    <n v="4.649508"/>
  </r>
  <r>
    <x v="0"/>
    <x v="0"/>
    <s v=""/>
  </r>
  <r>
    <x v="10"/>
    <x v="25"/>
    <n v="4.5904579999999999"/>
  </r>
  <r>
    <x v="0"/>
    <x v="0"/>
    <s v=""/>
  </r>
  <r>
    <x v="10"/>
    <x v="26"/>
    <n v="4.5384400000000005"/>
  </r>
  <r>
    <x v="0"/>
    <x v="0"/>
    <s v=""/>
  </r>
  <r>
    <x v="10"/>
    <x v="27"/>
    <n v="3.5795119999999998"/>
  </r>
  <r>
    <x v="0"/>
    <x v="0"/>
    <s v=""/>
  </r>
  <r>
    <x v="10"/>
    <x v="28"/>
    <n v="4.4308989999999993"/>
  </r>
  <r>
    <x v="0"/>
    <x v="0"/>
    <s v=""/>
  </r>
  <r>
    <x v="10"/>
    <x v="29"/>
    <n v="3.9604340000000002"/>
  </r>
  <r>
    <x v="0"/>
    <x v="0"/>
    <s v=""/>
  </r>
  <r>
    <x v="10"/>
    <x v="30"/>
    <n v="3.3624510000000001"/>
  </r>
  <r>
    <x v="0"/>
    <x v="0"/>
    <s v=""/>
  </r>
  <r>
    <x v="10"/>
    <x v="31"/>
    <n v="2.5580510000000003"/>
  </r>
  <r>
    <x v="0"/>
    <x v="0"/>
    <s v=""/>
  </r>
  <r>
    <x v="10"/>
    <x v="32"/>
    <n v="1.6269910000000001"/>
  </r>
  <r>
    <x v="0"/>
    <x v="0"/>
    <s v=""/>
  </r>
  <r>
    <x v="10"/>
    <x v="33"/>
    <n v="1.9400470000000001"/>
  </r>
  <r>
    <x v="0"/>
    <x v="0"/>
    <s v=""/>
  </r>
  <r>
    <x v="10"/>
    <x v="34"/>
    <n v="1.6104769999999999"/>
  </r>
  <r>
    <x v="0"/>
    <x v="0"/>
    <s v=""/>
  </r>
  <r>
    <x v="10"/>
    <x v="35"/>
    <n v="1.2517040000000001"/>
  </r>
  <r>
    <x v="0"/>
    <x v="0"/>
    <s v=""/>
  </r>
  <r>
    <x v="10"/>
    <x v="36"/>
    <n v="0.65264599999999995"/>
  </r>
  <r>
    <x v="0"/>
    <x v="0"/>
    <s v=""/>
  </r>
  <r>
    <x v="10"/>
    <x v="37"/>
    <n v="0.28342200000000001"/>
  </r>
  <r>
    <x v="0"/>
    <x v="0"/>
    <s v=""/>
  </r>
  <r>
    <x v="10"/>
    <x v="38"/>
    <n v="0.10440099999999999"/>
  </r>
  <r>
    <x v="0"/>
    <x v="0"/>
    <s v=""/>
  </r>
  <r>
    <x v="10"/>
    <x v="39"/>
    <n v="9.1389999999999996E-3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1.1202999999999999E-2"/>
  </r>
  <r>
    <x v="0"/>
    <x v="0"/>
    <s v=""/>
  </r>
  <r>
    <x v="11"/>
    <x v="12"/>
    <n v="0.14919399999999999"/>
  </r>
  <r>
    <x v="0"/>
    <x v="0"/>
    <s v=""/>
  </r>
  <r>
    <x v="11"/>
    <x v="13"/>
    <n v="0.24492899999999998"/>
  </r>
  <r>
    <x v="0"/>
    <x v="0"/>
    <s v=""/>
  </r>
  <r>
    <x v="11"/>
    <x v="14"/>
    <n v="0.87020200000000003"/>
  </r>
  <r>
    <x v="0"/>
    <x v="0"/>
    <s v=""/>
  </r>
  <r>
    <x v="11"/>
    <x v="15"/>
    <n v="1.5652329999999999"/>
  </r>
  <r>
    <x v="0"/>
    <x v="0"/>
    <s v=""/>
  </r>
  <r>
    <x v="11"/>
    <x v="16"/>
    <n v="2.215643"/>
  </r>
  <r>
    <x v="0"/>
    <x v="0"/>
    <s v=""/>
  </r>
  <r>
    <x v="11"/>
    <x v="17"/>
    <n v="2.8045500000000003"/>
  </r>
  <r>
    <x v="0"/>
    <x v="0"/>
    <s v=""/>
  </r>
  <r>
    <x v="11"/>
    <x v="18"/>
    <n v="3.3059380000000003"/>
  </r>
  <r>
    <x v="0"/>
    <x v="0"/>
    <s v=""/>
  </r>
  <r>
    <x v="11"/>
    <x v="19"/>
    <n v="3.7281260000000001"/>
  </r>
  <r>
    <x v="0"/>
    <x v="0"/>
    <s v=""/>
  </r>
  <r>
    <x v="11"/>
    <x v="20"/>
    <n v="4.0741040000000002"/>
  </r>
  <r>
    <x v="0"/>
    <x v="0"/>
    <s v=""/>
  </r>
  <r>
    <x v="11"/>
    <x v="21"/>
    <n v="4.3015309999999998"/>
  </r>
  <r>
    <x v="0"/>
    <x v="0"/>
    <s v=""/>
  </r>
  <r>
    <x v="11"/>
    <x v="22"/>
    <n v="4.2058590000000002"/>
  </r>
  <r>
    <x v="0"/>
    <x v="0"/>
    <s v=""/>
  </r>
  <r>
    <x v="11"/>
    <x v="23"/>
    <n v="3.490529"/>
  </r>
  <r>
    <x v="0"/>
    <x v="0"/>
    <s v=""/>
  </r>
  <r>
    <x v="11"/>
    <x v="24"/>
    <n v="2.7415439999999998"/>
  </r>
  <r>
    <x v="0"/>
    <x v="0"/>
    <s v=""/>
  </r>
  <r>
    <x v="11"/>
    <x v="25"/>
    <n v="3.8396239999999997"/>
  </r>
  <r>
    <x v="0"/>
    <x v="0"/>
    <s v=""/>
  </r>
  <r>
    <x v="11"/>
    <x v="26"/>
    <n v="4.3592690000000003"/>
  </r>
  <r>
    <x v="0"/>
    <x v="0"/>
    <s v=""/>
  </r>
  <r>
    <x v="11"/>
    <x v="27"/>
    <n v="3.4189630000000002"/>
  </r>
  <r>
    <x v="0"/>
    <x v="0"/>
    <s v=""/>
  </r>
  <r>
    <x v="11"/>
    <x v="28"/>
    <n v="1.9711419999999997"/>
  </r>
  <r>
    <x v="0"/>
    <x v="0"/>
    <s v=""/>
  </r>
  <r>
    <x v="11"/>
    <x v="29"/>
    <n v="2.0508999999999999"/>
  </r>
  <r>
    <x v="0"/>
    <x v="0"/>
    <s v=""/>
  </r>
  <r>
    <x v="11"/>
    <x v="30"/>
    <n v="2.1846549999999998"/>
  </r>
  <r>
    <x v="0"/>
    <x v="0"/>
    <s v=""/>
  </r>
  <r>
    <x v="11"/>
    <x v="31"/>
    <n v="1.2781109999999998"/>
  </r>
  <r>
    <x v="0"/>
    <x v="0"/>
    <s v=""/>
  </r>
  <r>
    <x v="11"/>
    <x v="32"/>
    <n v="1.5084830000000002"/>
  </r>
  <r>
    <x v="0"/>
    <x v="0"/>
    <s v=""/>
  </r>
  <r>
    <x v="11"/>
    <x v="33"/>
    <n v="2.0445129999999998"/>
  </r>
  <r>
    <x v="0"/>
    <x v="0"/>
    <s v=""/>
  </r>
  <r>
    <x v="11"/>
    <x v="34"/>
    <n v="1.1948259999999999"/>
  </r>
  <r>
    <x v="0"/>
    <x v="0"/>
    <s v=""/>
  </r>
  <r>
    <x v="11"/>
    <x v="35"/>
    <n v="1.0897139999999998"/>
  </r>
  <r>
    <x v="0"/>
    <x v="0"/>
    <s v=""/>
  </r>
  <r>
    <x v="11"/>
    <x v="36"/>
    <n v="0.62144299999999997"/>
  </r>
  <r>
    <x v="0"/>
    <x v="0"/>
    <s v=""/>
  </r>
  <r>
    <x v="11"/>
    <x v="37"/>
    <n v="0.16687000000000002"/>
  </r>
  <r>
    <x v="0"/>
    <x v="0"/>
    <s v=""/>
  </r>
  <r>
    <x v="11"/>
    <x v="38"/>
    <n v="8.8896000000000003E-2"/>
  </r>
  <r>
    <x v="0"/>
    <x v="0"/>
    <s v=""/>
  </r>
  <r>
    <x v="11"/>
    <x v="39"/>
    <n v="9.4830000000000001E-3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3.4210999999999998E-2"/>
  </r>
  <r>
    <x v="0"/>
    <x v="0"/>
    <s v=""/>
  </r>
  <r>
    <x v="12"/>
    <x v="12"/>
    <n v="0.147538"/>
  </r>
  <r>
    <x v="0"/>
    <x v="0"/>
    <s v=""/>
  </r>
  <r>
    <x v="12"/>
    <x v="13"/>
    <n v="0.34229999999999994"/>
  </r>
  <r>
    <x v="0"/>
    <x v="0"/>
    <s v=""/>
  </r>
  <r>
    <x v="12"/>
    <x v="14"/>
    <n v="0.86583600000000005"/>
  </r>
  <r>
    <x v="0"/>
    <x v="0"/>
    <s v=""/>
  </r>
  <r>
    <x v="12"/>
    <x v="15"/>
    <n v="1.4786349999999999"/>
  </r>
  <r>
    <x v="0"/>
    <x v="0"/>
    <s v=""/>
  </r>
  <r>
    <x v="12"/>
    <x v="16"/>
    <n v="2.215233"/>
  </r>
  <r>
    <x v="0"/>
    <x v="0"/>
    <s v=""/>
  </r>
  <r>
    <x v="12"/>
    <x v="17"/>
    <n v="2.7379530000000001"/>
  </r>
  <r>
    <x v="0"/>
    <x v="0"/>
    <s v=""/>
  </r>
  <r>
    <x v="12"/>
    <x v="18"/>
    <n v="3.2439200000000001"/>
  </r>
  <r>
    <x v="0"/>
    <x v="0"/>
    <s v=""/>
  </r>
  <r>
    <x v="12"/>
    <x v="19"/>
    <n v="3.5100540000000002"/>
  </r>
  <r>
    <x v="0"/>
    <x v="0"/>
    <s v=""/>
  </r>
  <r>
    <x v="12"/>
    <x v="20"/>
    <n v="3.5108490000000003"/>
  </r>
  <r>
    <x v="0"/>
    <x v="0"/>
    <s v=""/>
  </r>
  <r>
    <x v="12"/>
    <x v="21"/>
    <n v="3.5714259999999998"/>
  </r>
  <r>
    <x v="0"/>
    <x v="0"/>
    <s v=""/>
  </r>
  <r>
    <x v="12"/>
    <x v="22"/>
    <n v="4.1532819999999999"/>
  </r>
  <r>
    <x v="0"/>
    <x v="0"/>
    <s v=""/>
  </r>
  <r>
    <x v="12"/>
    <x v="23"/>
    <n v="4.1961390000000005"/>
  </r>
  <r>
    <x v="0"/>
    <x v="0"/>
    <s v=""/>
  </r>
  <r>
    <x v="12"/>
    <x v="24"/>
    <n v="2.6960419999999998"/>
  </r>
  <r>
    <x v="0"/>
    <x v="0"/>
    <s v=""/>
  </r>
  <r>
    <x v="12"/>
    <x v="25"/>
    <n v="2.3764279999999998"/>
  </r>
  <r>
    <x v="0"/>
    <x v="0"/>
    <s v=""/>
  </r>
  <r>
    <x v="12"/>
    <x v="26"/>
    <n v="2.3923400000000004"/>
  </r>
  <r>
    <x v="0"/>
    <x v="0"/>
    <s v=""/>
  </r>
  <r>
    <x v="12"/>
    <x v="27"/>
    <n v="1.9835059999999998"/>
  </r>
  <r>
    <x v="0"/>
    <x v="0"/>
    <s v=""/>
  </r>
  <r>
    <x v="12"/>
    <x v="28"/>
    <n v="2.7219759999999997"/>
  </r>
  <r>
    <x v="0"/>
    <x v="0"/>
    <s v=""/>
  </r>
  <r>
    <x v="12"/>
    <x v="29"/>
    <n v="1.7106860000000002"/>
  </r>
  <r>
    <x v="0"/>
    <x v="0"/>
    <s v=""/>
  </r>
  <r>
    <x v="12"/>
    <x v="30"/>
    <n v="2.1479910000000002"/>
  </r>
  <r>
    <x v="0"/>
    <x v="0"/>
    <s v=""/>
  </r>
  <r>
    <x v="12"/>
    <x v="31"/>
    <n v="2.365955"/>
  </r>
  <r>
    <x v="0"/>
    <x v="0"/>
    <s v=""/>
  </r>
  <r>
    <x v="12"/>
    <x v="32"/>
    <n v="1.302152"/>
  </r>
  <r>
    <x v="0"/>
    <x v="0"/>
    <s v=""/>
  </r>
  <r>
    <x v="12"/>
    <x v="33"/>
    <n v="0.82026900000000003"/>
  </r>
  <r>
    <x v="0"/>
    <x v="0"/>
    <s v=""/>
  </r>
  <r>
    <x v="12"/>
    <x v="34"/>
    <n v="0.77298199999999995"/>
  </r>
  <r>
    <x v="0"/>
    <x v="0"/>
    <s v=""/>
  </r>
  <r>
    <x v="12"/>
    <x v="35"/>
    <n v="0.83420399999999995"/>
  </r>
  <r>
    <x v="0"/>
    <x v="0"/>
    <s v=""/>
  </r>
  <r>
    <x v="12"/>
    <x v="36"/>
    <n v="0.477711"/>
  </r>
  <r>
    <x v="0"/>
    <x v="0"/>
    <s v=""/>
  </r>
  <r>
    <x v="12"/>
    <x v="37"/>
    <n v="0.16259100000000001"/>
  </r>
  <r>
    <x v="0"/>
    <x v="0"/>
    <s v=""/>
  </r>
  <r>
    <x v="12"/>
    <x v="38"/>
    <n v="0.112508"/>
  </r>
  <r>
    <x v="0"/>
    <x v="0"/>
    <s v=""/>
  </r>
  <r>
    <x v="12"/>
    <x v="39"/>
    <n v="1.8213E-2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2.8879000000000002E-2"/>
  </r>
  <r>
    <x v="0"/>
    <x v="0"/>
    <s v=""/>
  </r>
  <r>
    <x v="13"/>
    <x v="12"/>
    <n v="0.137323"/>
  </r>
  <r>
    <x v="0"/>
    <x v="0"/>
    <s v=""/>
  </r>
  <r>
    <x v="13"/>
    <x v="13"/>
    <n v="0.32987"/>
  </r>
  <r>
    <x v="0"/>
    <x v="0"/>
    <s v=""/>
  </r>
  <r>
    <x v="13"/>
    <x v="14"/>
    <n v="0.84383699999999995"/>
  </r>
  <r>
    <x v="0"/>
    <x v="0"/>
    <s v=""/>
  </r>
  <r>
    <x v="13"/>
    <x v="15"/>
    <n v="1.5341590000000001"/>
  </r>
  <r>
    <x v="0"/>
    <x v="0"/>
    <s v=""/>
  </r>
  <r>
    <x v="13"/>
    <x v="16"/>
    <n v="2.1908050000000001"/>
  </r>
  <r>
    <x v="0"/>
    <x v="0"/>
    <s v=""/>
  </r>
  <r>
    <x v="13"/>
    <x v="17"/>
    <n v="2.779112"/>
  </r>
  <r>
    <x v="0"/>
    <x v="0"/>
    <s v=""/>
  </r>
  <r>
    <x v="13"/>
    <x v="18"/>
    <n v="3.278864"/>
  </r>
  <r>
    <x v="0"/>
    <x v="0"/>
    <s v=""/>
  </r>
  <r>
    <x v="13"/>
    <x v="19"/>
    <n v="3.678474"/>
  </r>
  <r>
    <x v="0"/>
    <x v="0"/>
    <s v=""/>
  </r>
  <r>
    <x v="13"/>
    <x v="20"/>
    <n v="4.0256340000000002"/>
  </r>
  <r>
    <x v="0"/>
    <x v="0"/>
    <s v=""/>
  </r>
  <r>
    <x v="13"/>
    <x v="21"/>
    <n v="4.2848649999999999"/>
  </r>
  <r>
    <x v="0"/>
    <x v="0"/>
    <s v=""/>
  </r>
  <r>
    <x v="13"/>
    <x v="22"/>
    <n v="4.4350490000000002"/>
  </r>
  <r>
    <x v="0"/>
    <x v="0"/>
    <s v=""/>
  </r>
  <r>
    <x v="13"/>
    <x v="23"/>
    <n v="4.5453860000000006"/>
  </r>
  <r>
    <x v="0"/>
    <x v="0"/>
    <s v=""/>
  </r>
  <r>
    <x v="13"/>
    <x v="24"/>
    <n v="4.5572780000000002"/>
  </r>
  <r>
    <x v="0"/>
    <x v="0"/>
    <s v=""/>
  </r>
  <r>
    <x v="13"/>
    <x v="25"/>
    <n v="4.5613629999999992"/>
  </r>
  <r>
    <x v="0"/>
    <x v="0"/>
    <s v=""/>
  </r>
  <r>
    <x v="13"/>
    <x v="26"/>
    <n v="4.4927869999999999"/>
  </r>
  <r>
    <x v="0"/>
    <x v="0"/>
    <s v=""/>
  </r>
  <r>
    <x v="13"/>
    <x v="27"/>
    <n v="4.3695910000000007"/>
  </r>
  <r>
    <x v="0"/>
    <x v="0"/>
    <s v=""/>
  </r>
  <r>
    <x v="13"/>
    <x v="28"/>
    <n v="4.1793019999999999"/>
  </r>
  <r>
    <x v="0"/>
    <x v="0"/>
    <s v=""/>
  </r>
  <r>
    <x v="13"/>
    <x v="29"/>
    <n v="3.999034"/>
  </r>
  <r>
    <x v="0"/>
    <x v="0"/>
    <s v=""/>
  </r>
  <r>
    <x v="13"/>
    <x v="30"/>
    <n v="3.6683450000000004"/>
  </r>
  <r>
    <x v="0"/>
    <x v="0"/>
    <s v=""/>
  </r>
  <r>
    <x v="13"/>
    <x v="31"/>
    <n v="2.9303710000000001"/>
  </r>
  <r>
    <x v="0"/>
    <x v="0"/>
    <s v=""/>
  </r>
  <r>
    <x v="13"/>
    <x v="32"/>
    <n v="2.5334719999999997"/>
  </r>
  <r>
    <x v="0"/>
    <x v="0"/>
    <s v=""/>
  </r>
  <r>
    <x v="13"/>
    <x v="33"/>
    <n v="2.1111759999999999"/>
  </r>
  <r>
    <x v="0"/>
    <x v="0"/>
    <s v=""/>
  </r>
  <r>
    <x v="13"/>
    <x v="34"/>
    <n v="1.007096"/>
  </r>
  <r>
    <x v="0"/>
    <x v="0"/>
    <s v=""/>
  </r>
  <r>
    <x v="13"/>
    <x v="35"/>
    <n v="1.0053109999999998"/>
  </r>
  <r>
    <x v="0"/>
    <x v="0"/>
    <s v=""/>
  </r>
  <r>
    <x v="13"/>
    <x v="36"/>
    <n v="0.34232100000000004"/>
  </r>
  <r>
    <x v="0"/>
    <x v="0"/>
    <s v=""/>
  </r>
  <r>
    <x v="13"/>
    <x v="37"/>
    <n v="0.18295499999999998"/>
  </r>
  <r>
    <x v="0"/>
    <x v="0"/>
    <s v=""/>
  </r>
  <r>
    <x v="13"/>
    <x v="38"/>
    <n v="7.3109999999999998E-3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1.0106E-2"/>
  </r>
  <r>
    <x v="0"/>
    <x v="0"/>
    <s v=""/>
  </r>
  <r>
    <x v="14"/>
    <x v="12"/>
    <n v="0.12990499999999999"/>
  </r>
  <r>
    <x v="0"/>
    <x v="0"/>
    <s v=""/>
  </r>
  <r>
    <x v="14"/>
    <x v="13"/>
    <n v="0.414854"/>
  </r>
  <r>
    <x v="0"/>
    <x v="0"/>
    <s v=""/>
  </r>
  <r>
    <x v="14"/>
    <x v="14"/>
    <n v="0.77837900000000004"/>
  </r>
  <r>
    <x v="0"/>
    <x v="0"/>
    <s v=""/>
  </r>
  <r>
    <x v="14"/>
    <x v="15"/>
    <n v="1.4902690000000001"/>
  </r>
  <r>
    <x v="0"/>
    <x v="0"/>
    <s v=""/>
  </r>
  <r>
    <x v="14"/>
    <x v="16"/>
    <n v="1.499236"/>
  </r>
  <r>
    <x v="0"/>
    <x v="0"/>
    <s v=""/>
  </r>
  <r>
    <x v="14"/>
    <x v="17"/>
    <n v="2.0141280000000004"/>
  </r>
  <r>
    <x v="0"/>
    <x v="0"/>
    <s v=""/>
  </r>
  <r>
    <x v="14"/>
    <x v="18"/>
    <n v="2.8772769999999999"/>
  </r>
  <r>
    <x v="0"/>
    <x v="0"/>
    <s v=""/>
  </r>
  <r>
    <x v="14"/>
    <x v="19"/>
    <n v="3.9391229999999999"/>
  </r>
  <r>
    <x v="0"/>
    <x v="0"/>
    <s v=""/>
  </r>
  <r>
    <x v="14"/>
    <x v="20"/>
    <n v="3.8660100000000002"/>
  </r>
  <r>
    <x v="0"/>
    <x v="0"/>
    <s v=""/>
  </r>
  <r>
    <x v="14"/>
    <x v="21"/>
    <n v="3.7908959999999996"/>
  </r>
  <r>
    <x v="0"/>
    <x v="0"/>
    <s v=""/>
  </r>
  <r>
    <x v="14"/>
    <x v="22"/>
    <n v="3.906609"/>
  </r>
  <r>
    <x v="0"/>
    <x v="0"/>
    <s v=""/>
  </r>
  <r>
    <x v="14"/>
    <x v="23"/>
    <n v="2.300433"/>
  </r>
  <r>
    <x v="0"/>
    <x v="0"/>
    <s v=""/>
  </r>
  <r>
    <x v="14"/>
    <x v="24"/>
    <n v="1.9033820000000001"/>
  </r>
  <r>
    <x v="0"/>
    <x v="0"/>
    <s v=""/>
  </r>
  <r>
    <x v="14"/>
    <x v="25"/>
    <n v="1.1474530000000001"/>
  </r>
  <r>
    <x v="0"/>
    <x v="0"/>
    <s v=""/>
  </r>
  <r>
    <x v="14"/>
    <x v="26"/>
    <n v="1.770251"/>
  </r>
  <r>
    <x v="0"/>
    <x v="0"/>
    <s v=""/>
  </r>
  <r>
    <x v="14"/>
    <x v="27"/>
    <n v="1.02417"/>
  </r>
  <r>
    <x v="0"/>
    <x v="0"/>
    <s v=""/>
  </r>
  <r>
    <x v="14"/>
    <x v="28"/>
    <n v="0.73285500000000003"/>
  </r>
  <r>
    <x v="0"/>
    <x v="0"/>
    <s v=""/>
  </r>
  <r>
    <x v="14"/>
    <x v="29"/>
    <n v="0.29419500000000004"/>
  </r>
  <r>
    <x v="0"/>
    <x v="0"/>
    <s v=""/>
  </r>
  <r>
    <x v="14"/>
    <x v="30"/>
    <n v="0.42509000000000002"/>
  </r>
  <r>
    <x v="0"/>
    <x v="0"/>
    <s v=""/>
  </r>
  <r>
    <x v="14"/>
    <x v="31"/>
    <n v="0.41324199999999994"/>
  </r>
  <r>
    <x v="0"/>
    <x v="0"/>
    <s v=""/>
  </r>
  <r>
    <x v="14"/>
    <x v="32"/>
    <n v="0.141431"/>
  </r>
  <r>
    <x v="0"/>
    <x v="0"/>
    <s v=""/>
  </r>
  <r>
    <x v="14"/>
    <x v="33"/>
    <n v="0.31597799999999998"/>
  </r>
  <r>
    <x v="0"/>
    <x v="0"/>
    <s v=""/>
  </r>
  <r>
    <x v="14"/>
    <x v="34"/>
    <n v="0.103046"/>
  </r>
  <r>
    <x v="0"/>
    <x v="0"/>
    <s v=""/>
  </r>
  <r>
    <x v="14"/>
    <x v="35"/>
    <n v="8.4720000000000004E-3"/>
  </r>
  <r>
    <x v="0"/>
    <x v="0"/>
    <s v=""/>
  </r>
  <r>
    <x v="14"/>
    <x v="36"/>
    <n v="9.2400000000000002E-4"/>
  </r>
  <r>
    <x v="0"/>
    <x v="0"/>
    <s v=""/>
  </r>
  <r>
    <x v="14"/>
    <x v="37"/>
    <n v="2.7510000000000004E-3"/>
  </r>
  <r>
    <x v="0"/>
    <x v="0"/>
    <s v=""/>
  </r>
  <r>
    <x v="14"/>
    <x v="38"/>
    <n v="2.4719999999999998E-3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1.9568000000000002E-2"/>
  </r>
  <r>
    <x v="0"/>
    <x v="0"/>
    <s v=""/>
  </r>
  <r>
    <x v="15"/>
    <x v="12"/>
    <n v="0.18504099999999998"/>
  </r>
  <r>
    <x v="0"/>
    <x v="0"/>
    <s v=""/>
  </r>
  <r>
    <x v="15"/>
    <x v="13"/>
    <n v="0.36307299999999998"/>
  </r>
  <r>
    <x v="0"/>
    <x v="0"/>
    <s v=""/>
  </r>
  <r>
    <x v="15"/>
    <x v="14"/>
    <n v="0.86719100000000005"/>
  </r>
  <r>
    <x v="0"/>
    <x v="0"/>
    <s v=""/>
  </r>
  <r>
    <x v="15"/>
    <x v="15"/>
    <n v="1.7267270000000001"/>
  </r>
  <r>
    <x v="0"/>
    <x v="0"/>
    <s v=""/>
  </r>
  <r>
    <x v="15"/>
    <x v="16"/>
    <n v="2.4766149999999998"/>
  </r>
  <r>
    <x v="0"/>
    <x v="0"/>
    <s v=""/>
  </r>
  <r>
    <x v="15"/>
    <x v="17"/>
    <n v="3.169969"/>
  </r>
  <r>
    <x v="0"/>
    <x v="0"/>
    <s v=""/>
  </r>
  <r>
    <x v="15"/>
    <x v="18"/>
    <n v="3.7477809999999998"/>
  </r>
  <r>
    <x v="0"/>
    <x v="0"/>
    <s v=""/>
  </r>
  <r>
    <x v="15"/>
    <x v="19"/>
    <n v="4.2991869999999999"/>
  </r>
  <r>
    <x v="0"/>
    <x v="0"/>
    <s v=""/>
  </r>
  <r>
    <x v="15"/>
    <x v="20"/>
    <n v="4.6724529999999991"/>
  </r>
  <r>
    <x v="0"/>
    <x v="0"/>
    <s v=""/>
  </r>
  <r>
    <x v="15"/>
    <x v="21"/>
    <n v="4.1667430000000003"/>
  </r>
  <r>
    <x v="0"/>
    <x v="0"/>
    <s v=""/>
  </r>
  <r>
    <x v="15"/>
    <x v="22"/>
    <n v="2.8440320000000003"/>
  </r>
  <r>
    <x v="0"/>
    <x v="0"/>
    <s v=""/>
  </r>
  <r>
    <x v="15"/>
    <x v="23"/>
    <n v="3.1238200000000003"/>
  </r>
  <r>
    <x v="0"/>
    <x v="0"/>
    <s v=""/>
  </r>
  <r>
    <x v="15"/>
    <x v="24"/>
    <n v="4.7280190000000006"/>
  </r>
  <r>
    <x v="0"/>
    <x v="0"/>
    <s v=""/>
  </r>
  <r>
    <x v="15"/>
    <x v="25"/>
    <n v="4.9034490000000002"/>
  </r>
  <r>
    <x v="0"/>
    <x v="0"/>
    <s v=""/>
  </r>
  <r>
    <x v="15"/>
    <x v="26"/>
    <n v="3.436855"/>
  </r>
  <r>
    <x v="0"/>
    <x v="0"/>
    <s v=""/>
  </r>
  <r>
    <x v="15"/>
    <x v="27"/>
    <n v="4.2644580000000003"/>
  </r>
  <r>
    <x v="0"/>
    <x v="0"/>
    <s v=""/>
  </r>
  <r>
    <x v="15"/>
    <x v="28"/>
    <n v="3.890933"/>
  </r>
  <r>
    <x v="0"/>
    <x v="0"/>
    <s v=""/>
  </r>
  <r>
    <x v="15"/>
    <x v="29"/>
    <n v="3.5945650000000002"/>
  </r>
  <r>
    <x v="0"/>
    <x v="0"/>
    <s v=""/>
  </r>
  <r>
    <x v="15"/>
    <x v="30"/>
    <n v="4.0502560000000001"/>
  </r>
  <r>
    <x v="0"/>
    <x v="0"/>
    <s v=""/>
  </r>
  <r>
    <x v="15"/>
    <x v="31"/>
    <n v="3.8006599999999997"/>
  </r>
  <r>
    <x v="0"/>
    <x v="0"/>
    <s v=""/>
  </r>
  <r>
    <x v="15"/>
    <x v="32"/>
    <n v="2.2006109999999999"/>
  </r>
  <r>
    <x v="0"/>
    <x v="0"/>
    <s v=""/>
  </r>
  <r>
    <x v="15"/>
    <x v="33"/>
    <n v="1.347461"/>
  </r>
  <r>
    <x v="0"/>
    <x v="0"/>
    <s v=""/>
  </r>
  <r>
    <x v="15"/>
    <x v="34"/>
    <n v="0.93881999999999999"/>
  </r>
  <r>
    <x v="0"/>
    <x v="0"/>
    <s v=""/>
  </r>
  <r>
    <x v="15"/>
    <x v="35"/>
    <n v="0.82248399999999988"/>
  </r>
  <r>
    <x v="0"/>
    <x v="0"/>
    <s v=""/>
  </r>
  <r>
    <x v="15"/>
    <x v="36"/>
    <n v="0.55925400000000003"/>
  </r>
  <r>
    <x v="0"/>
    <x v="0"/>
    <s v=""/>
  </r>
  <r>
    <x v="15"/>
    <x v="37"/>
    <n v="0.24037099999999997"/>
  </r>
  <r>
    <x v="0"/>
    <x v="0"/>
    <s v=""/>
  </r>
  <r>
    <x v="15"/>
    <x v="38"/>
    <n v="0.13037700000000002"/>
  </r>
  <r>
    <x v="0"/>
    <x v="0"/>
    <s v=""/>
  </r>
  <r>
    <x v="15"/>
    <x v="39"/>
    <n v="8.9239999999999996E-3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2.4857000000000001E-2"/>
  </r>
  <r>
    <x v="0"/>
    <x v="0"/>
    <s v=""/>
  </r>
  <r>
    <x v="16"/>
    <x v="12"/>
    <n v="0.132743"/>
  </r>
  <r>
    <x v="0"/>
    <x v="0"/>
    <s v=""/>
  </r>
  <r>
    <x v="16"/>
    <x v="13"/>
    <n v="0.34359000000000001"/>
  </r>
  <r>
    <x v="0"/>
    <x v="0"/>
    <s v=""/>
  </r>
  <r>
    <x v="16"/>
    <x v="14"/>
    <n v="0.88564100000000012"/>
  </r>
  <r>
    <x v="0"/>
    <x v="0"/>
    <s v=""/>
  </r>
  <r>
    <x v="16"/>
    <x v="15"/>
    <n v="1.6633340000000001"/>
  </r>
  <r>
    <x v="0"/>
    <x v="0"/>
    <s v=""/>
  </r>
  <r>
    <x v="16"/>
    <x v="16"/>
    <n v="2.4273060000000002"/>
  </r>
  <r>
    <x v="0"/>
    <x v="0"/>
    <s v=""/>
  </r>
  <r>
    <x v="16"/>
    <x v="17"/>
    <n v="2.860935"/>
  </r>
  <r>
    <x v="0"/>
    <x v="0"/>
    <s v=""/>
  </r>
  <r>
    <x v="16"/>
    <x v="18"/>
    <n v="2.0918649999999999"/>
  </r>
  <r>
    <x v="0"/>
    <x v="0"/>
    <s v=""/>
  </r>
  <r>
    <x v="16"/>
    <x v="19"/>
    <n v="2.9954840000000003"/>
  </r>
  <r>
    <x v="0"/>
    <x v="0"/>
    <s v=""/>
  </r>
  <r>
    <x v="16"/>
    <x v="20"/>
    <n v="2.6318519999999999"/>
  </r>
  <r>
    <x v="0"/>
    <x v="0"/>
    <s v=""/>
  </r>
  <r>
    <x v="16"/>
    <x v="21"/>
    <n v="3.246502"/>
  </r>
  <r>
    <x v="0"/>
    <x v="0"/>
    <s v=""/>
  </r>
  <r>
    <x v="16"/>
    <x v="22"/>
    <n v="3.1300349999999999"/>
  </r>
  <r>
    <x v="0"/>
    <x v="0"/>
    <s v=""/>
  </r>
  <r>
    <x v="16"/>
    <x v="23"/>
    <n v="2.9311880000000001"/>
  </r>
  <r>
    <x v="0"/>
    <x v="0"/>
    <s v=""/>
  </r>
  <r>
    <x v="16"/>
    <x v="24"/>
    <n v="3.2873370000000004"/>
  </r>
  <r>
    <x v="0"/>
    <x v="0"/>
    <s v=""/>
  </r>
  <r>
    <x v="16"/>
    <x v="25"/>
    <n v="3.7180629999999999"/>
  </r>
  <r>
    <x v="0"/>
    <x v="0"/>
    <s v=""/>
  </r>
  <r>
    <x v="16"/>
    <x v="26"/>
    <n v="3.3908149999999999"/>
  </r>
  <r>
    <x v="0"/>
    <x v="0"/>
    <s v=""/>
  </r>
  <r>
    <x v="16"/>
    <x v="27"/>
    <n v="4.2422649999999997"/>
  </r>
  <r>
    <x v="0"/>
    <x v="0"/>
    <s v=""/>
  </r>
  <r>
    <x v="16"/>
    <x v="28"/>
    <n v="3.9515530000000001"/>
  </r>
  <r>
    <x v="0"/>
    <x v="0"/>
    <s v=""/>
  </r>
  <r>
    <x v="16"/>
    <x v="29"/>
    <n v="4.4345329999999992"/>
  </r>
  <r>
    <x v="0"/>
    <x v="0"/>
    <s v=""/>
  </r>
  <r>
    <x v="16"/>
    <x v="30"/>
    <n v="4.0815659999999996"/>
  </r>
  <r>
    <x v="0"/>
    <x v="0"/>
    <s v=""/>
  </r>
  <r>
    <x v="16"/>
    <x v="31"/>
    <n v="3.0785329999999997"/>
  </r>
  <r>
    <x v="0"/>
    <x v="0"/>
    <s v=""/>
  </r>
  <r>
    <x v="16"/>
    <x v="32"/>
    <n v="3.1119289999999999"/>
  </r>
  <r>
    <x v="0"/>
    <x v="0"/>
    <s v=""/>
  </r>
  <r>
    <x v="16"/>
    <x v="33"/>
    <n v="2.5001620000000004"/>
  </r>
  <r>
    <x v="0"/>
    <x v="0"/>
    <s v=""/>
  </r>
  <r>
    <x v="16"/>
    <x v="34"/>
    <n v="1.4686579999999998"/>
  </r>
  <r>
    <x v="0"/>
    <x v="0"/>
    <s v=""/>
  </r>
  <r>
    <x v="16"/>
    <x v="35"/>
    <n v="0.91335999999999995"/>
  </r>
  <r>
    <x v="0"/>
    <x v="0"/>
    <s v=""/>
  </r>
  <r>
    <x v="16"/>
    <x v="36"/>
    <n v="0.46147500000000002"/>
  </r>
  <r>
    <x v="0"/>
    <x v="0"/>
    <s v=""/>
  </r>
  <r>
    <x v="16"/>
    <x v="37"/>
    <n v="0.39324200000000004"/>
  </r>
  <r>
    <x v="0"/>
    <x v="0"/>
    <s v=""/>
  </r>
  <r>
    <x v="16"/>
    <x v="38"/>
    <n v="0.129023"/>
  </r>
  <r>
    <x v="0"/>
    <x v="0"/>
    <s v=""/>
  </r>
  <r>
    <x v="16"/>
    <x v="39"/>
    <n v="9.8480000000000009E-3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1.0407E-2"/>
  </r>
  <r>
    <x v="0"/>
    <x v="0"/>
    <s v=""/>
  </r>
  <r>
    <x v="17"/>
    <x v="12"/>
    <n v="8.3820999999999993E-2"/>
  </r>
  <r>
    <x v="0"/>
    <x v="0"/>
    <s v=""/>
  </r>
  <r>
    <x v="17"/>
    <x v="13"/>
    <n v="0.29161400000000004"/>
  </r>
  <r>
    <x v="0"/>
    <x v="0"/>
    <s v=""/>
  </r>
  <r>
    <x v="17"/>
    <x v="14"/>
    <n v="0.86673900000000004"/>
  </r>
  <r>
    <x v="0"/>
    <x v="0"/>
    <s v=""/>
  </r>
  <r>
    <x v="17"/>
    <x v="15"/>
    <n v="1.6597420000000001"/>
  </r>
  <r>
    <x v="0"/>
    <x v="0"/>
    <s v=""/>
  </r>
  <r>
    <x v="17"/>
    <x v="16"/>
    <n v="1.913017"/>
  </r>
  <r>
    <x v="0"/>
    <x v="0"/>
    <s v=""/>
  </r>
  <r>
    <x v="17"/>
    <x v="17"/>
    <n v="2.8415169999999996"/>
  </r>
  <r>
    <x v="0"/>
    <x v="0"/>
    <s v=""/>
  </r>
  <r>
    <x v="17"/>
    <x v="18"/>
    <n v="3.3121100000000001"/>
  </r>
  <r>
    <x v="0"/>
    <x v="0"/>
    <s v=""/>
  </r>
  <r>
    <x v="17"/>
    <x v="19"/>
    <n v="3.8742669999999997"/>
  </r>
  <r>
    <x v="0"/>
    <x v="0"/>
    <s v=""/>
  </r>
  <r>
    <x v="17"/>
    <x v="20"/>
    <n v="4.1134779999999997"/>
  </r>
  <r>
    <x v="0"/>
    <x v="0"/>
    <s v=""/>
  </r>
  <r>
    <x v="17"/>
    <x v="21"/>
    <n v="4.4957770000000004"/>
  </r>
  <r>
    <x v="0"/>
    <x v="0"/>
    <s v=""/>
  </r>
  <r>
    <x v="17"/>
    <x v="22"/>
    <n v="4.5393220000000003"/>
  </r>
  <r>
    <x v="0"/>
    <x v="0"/>
    <s v=""/>
  </r>
  <r>
    <x v="17"/>
    <x v="23"/>
    <n v="4.8261849999999997"/>
  </r>
  <r>
    <x v="0"/>
    <x v="0"/>
    <s v=""/>
  </r>
  <r>
    <x v="17"/>
    <x v="24"/>
    <n v="4.9541769999999996"/>
  </r>
  <r>
    <x v="0"/>
    <x v="0"/>
    <s v=""/>
  </r>
  <r>
    <x v="17"/>
    <x v="25"/>
    <n v="4.7162559999999996"/>
  </r>
  <r>
    <x v="0"/>
    <x v="0"/>
    <s v=""/>
  </r>
  <r>
    <x v="17"/>
    <x v="26"/>
    <n v="4.5827379999999991"/>
  </r>
  <r>
    <x v="0"/>
    <x v="0"/>
    <s v=""/>
  </r>
  <r>
    <x v="17"/>
    <x v="27"/>
    <n v="4.089995"/>
  </r>
  <r>
    <x v="0"/>
    <x v="0"/>
    <s v=""/>
  </r>
  <r>
    <x v="17"/>
    <x v="28"/>
    <n v="4.4956900000000006"/>
  </r>
  <r>
    <x v="0"/>
    <x v="0"/>
    <s v=""/>
  </r>
  <r>
    <x v="17"/>
    <x v="29"/>
    <n v="4.3941059999999998"/>
  </r>
  <r>
    <x v="0"/>
    <x v="0"/>
    <s v=""/>
  </r>
  <r>
    <x v="17"/>
    <x v="30"/>
    <n v="3.208977"/>
  </r>
  <r>
    <x v="0"/>
    <x v="0"/>
    <s v=""/>
  </r>
  <r>
    <x v="17"/>
    <x v="31"/>
    <n v="1.9054690000000001"/>
  </r>
  <r>
    <x v="0"/>
    <x v="0"/>
    <s v=""/>
  </r>
  <r>
    <x v="17"/>
    <x v="32"/>
    <n v="2.2305230000000003"/>
  </r>
  <r>
    <x v="0"/>
    <x v="0"/>
    <s v=""/>
  </r>
  <r>
    <x v="17"/>
    <x v="33"/>
    <n v="1.7091149999999999"/>
  </r>
  <r>
    <x v="0"/>
    <x v="0"/>
    <s v=""/>
  </r>
  <r>
    <x v="17"/>
    <x v="34"/>
    <n v="1.1284649999999998"/>
  </r>
  <r>
    <x v="0"/>
    <x v="0"/>
    <s v=""/>
  </r>
  <r>
    <x v="17"/>
    <x v="35"/>
    <n v="0.73167199999999999"/>
  </r>
  <r>
    <x v="0"/>
    <x v="0"/>
    <s v=""/>
  </r>
  <r>
    <x v="17"/>
    <x v="36"/>
    <n v="0.56806999999999996"/>
  </r>
  <r>
    <x v="0"/>
    <x v="0"/>
    <s v=""/>
  </r>
  <r>
    <x v="17"/>
    <x v="37"/>
    <n v="0.38728600000000002"/>
  </r>
  <r>
    <x v="0"/>
    <x v="0"/>
    <s v=""/>
  </r>
  <r>
    <x v="17"/>
    <x v="38"/>
    <n v="0.22179099999999999"/>
  </r>
  <r>
    <x v="0"/>
    <x v="0"/>
    <s v=""/>
  </r>
  <r>
    <x v="17"/>
    <x v="39"/>
    <n v="3.6685000000000002E-2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2.5150000000000003E-3"/>
  </r>
  <r>
    <x v="0"/>
    <x v="0"/>
    <s v=""/>
  </r>
  <r>
    <x v="18"/>
    <x v="12"/>
    <n v="7.7048000000000005E-2"/>
  </r>
  <r>
    <x v="0"/>
    <x v="0"/>
    <s v=""/>
  </r>
  <r>
    <x v="18"/>
    <x v="13"/>
    <n v="0.14457"/>
  </r>
  <r>
    <x v="0"/>
    <x v="0"/>
    <s v=""/>
  </r>
  <r>
    <x v="18"/>
    <x v="14"/>
    <n v="0.47629100000000002"/>
  </r>
  <r>
    <x v="0"/>
    <x v="0"/>
    <s v=""/>
  </r>
  <r>
    <x v="18"/>
    <x v="15"/>
    <n v="1.063221"/>
  </r>
  <r>
    <x v="0"/>
    <x v="0"/>
    <s v=""/>
  </r>
  <r>
    <x v="18"/>
    <x v="16"/>
    <n v="2.3773310000000003"/>
  </r>
  <r>
    <x v="0"/>
    <x v="0"/>
    <s v=""/>
  </r>
  <r>
    <x v="18"/>
    <x v="17"/>
    <n v="2.9657020000000003"/>
  </r>
  <r>
    <x v="0"/>
    <x v="0"/>
    <s v=""/>
  </r>
  <r>
    <x v="18"/>
    <x v="18"/>
    <n v="3.5401809999999996"/>
  </r>
  <r>
    <x v="0"/>
    <x v="0"/>
    <s v=""/>
  </r>
  <r>
    <x v="18"/>
    <x v="19"/>
    <n v="3.8971260000000001"/>
  </r>
  <r>
    <x v="0"/>
    <x v="0"/>
    <s v=""/>
  </r>
  <r>
    <x v="18"/>
    <x v="20"/>
    <n v="4.1976870000000002"/>
  </r>
  <r>
    <x v="0"/>
    <x v="0"/>
    <s v=""/>
  </r>
  <r>
    <x v="18"/>
    <x v="21"/>
    <n v="4.4352420000000006"/>
  </r>
  <r>
    <x v="0"/>
    <x v="0"/>
    <s v=""/>
  </r>
  <r>
    <x v="18"/>
    <x v="22"/>
    <n v="4.6197250000000007"/>
  </r>
  <r>
    <x v="0"/>
    <x v="0"/>
    <s v=""/>
  </r>
  <r>
    <x v="18"/>
    <x v="23"/>
    <n v="4.6977209999999996"/>
  </r>
  <r>
    <x v="0"/>
    <x v="0"/>
    <s v=""/>
  </r>
  <r>
    <x v="18"/>
    <x v="24"/>
    <n v="4.7237619999999998"/>
  </r>
  <r>
    <x v="0"/>
    <x v="0"/>
    <s v=""/>
  </r>
  <r>
    <x v="18"/>
    <x v="25"/>
    <n v="4.6603890000000003"/>
  </r>
  <r>
    <x v="0"/>
    <x v="0"/>
    <s v=""/>
  </r>
  <r>
    <x v="18"/>
    <x v="26"/>
    <n v="4.3489250000000004"/>
  </r>
  <r>
    <x v="0"/>
    <x v="0"/>
    <s v=""/>
  </r>
  <r>
    <x v="18"/>
    <x v="27"/>
    <n v="4.548655000000001"/>
  </r>
  <r>
    <x v="0"/>
    <x v="0"/>
    <s v=""/>
  </r>
  <r>
    <x v="18"/>
    <x v="28"/>
    <n v="4.4923570000000002"/>
  </r>
  <r>
    <x v="0"/>
    <x v="0"/>
    <s v=""/>
  </r>
  <r>
    <x v="18"/>
    <x v="29"/>
    <n v="3.9243509999999997"/>
  </r>
  <r>
    <x v="0"/>
    <x v="0"/>
    <s v=""/>
  </r>
  <r>
    <x v="18"/>
    <x v="30"/>
    <n v="3.9944960000000003"/>
  </r>
  <r>
    <x v="0"/>
    <x v="0"/>
    <s v=""/>
  </r>
  <r>
    <x v="18"/>
    <x v="31"/>
    <n v="3.2034499999999997"/>
  </r>
  <r>
    <x v="0"/>
    <x v="0"/>
    <s v=""/>
  </r>
  <r>
    <x v="18"/>
    <x v="32"/>
    <n v="2.9542190000000002"/>
  </r>
  <r>
    <x v="0"/>
    <x v="0"/>
    <s v=""/>
  </r>
  <r>
    <x v="18"/>
    <x v="33"/>
    <n v="1.917511"/>
  </r>
  <r>
    <x v="0"/>
    <x v="0"/>
    <s v=""/>
  </r>
  <r>
    <x v="18"/>
    <x v="34"/>
    <n v="1.8508049999999998"/>
  </r>
  <r>
    <x v="0"/>
    <x v="0"/>
    <s v=""/>
  </r>
  <r>
    <x v="18"/>
    <x v="35"/>
    <n v="1.200223"/>
  </r>
  <r>
    <x v="0"/>
    <x v="0"/>
    <s v=""/>
  </r>
  <r>
    <x v="18"/>
    <x v="36"/>
    <n v="0.55798399999999992"/>
  </r>
  <r>
    <x v="0"/>
    <x v="0"/>
    <s v=""/>
  </r>
  <r>
    <x v="18"/>
    <x v="37"/>
    <n v="0.223555"/>
  </r>
  <r>
    <x v="0"/>
    <x v="0"/>
    <s v=""/>
  </r>
  <r>
    <x v="18"/>
    <x v="38"/>
    <n v="5.8489999999999993E-2"/>
  </r>
  <r>
    <x v="0"/>
    <x v="0"/>
    <s v=""/>
  </r>
  <r>
    <x v="18"/>
    <x v="39"/>
    <n v="9.2400000000000002E-4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2.8212000000000001E-2"/>
  </r>
  <r>
    <x v="0"/>
    <x v="0"/>
    <s v=""/>
  </r>
  <r>
    <x v="19"/>
    <x v="12"/>
    <n v="0.26744399999999996"/>
  </r>
  <r>
    <x v="0"/>
    <x v="0"/>
    <s v=""/>
  </r>
  <r>
    <x v="19"/>
    <x v="13"/>
    <n v="0.54241600000000001"/>
  </r>
  <r>
    <x v="0"/>
    <x v="0"/>
    <s v=""/>
  </r>
  <r>
    <x v="19"/>
    <x v="14"/>
    <n v="0.90742499999999993"/>
  </r>
  <r>
    <x v="0"/>
    <x v="0"/>
    <s v=""/>
  </r>
  <r>
    <x v="19"/>
    <x v="15"/>
    <n v="1.4910219999999998"/>
  </r>
  <r>
    <x v="0"/>
    <x v="0"/>
    <s v=""/>
  </r>
  <r>
    <x v="19"/>
    <x v="16"/>
    <n v="2.042557"/>
  </r>
  <r>
    <x v="0"/>
    <x v="0"/>
    <s v=""/>
  </r>
  <r>
    <x v="19"/>
    <x v="17"/>
    <n v="2.7260609999999996"/>
  </r>
  <r>
    <x v="0"/>
    <x v="0"/>
    <s v=""/>
  </r>
  <r>
    <x v="19"/>
    <x v="18"/>
    <n v="3.323464"/>
  </r>
  <r>
    <x v="0"/>
    <x v="0"/>
    <s v=""/>
  </r>
  <r>
    <x v="19"/>
    <x v="19"/>
    <n v="3.7115900000000002"/>
  </r>
  <r>
    <x v="0"/>
    <x v="0"/>
    <s v=""/>
  </r>
  <r>
    <x v="19"/>
    <x v="20"/>
    <n v="4.120101"/>
  </r>
  <r>
    <x v="0"/>
    <x v="0"/>
    <s v=""/>
  </r>
  <r>
    <x v="19"/>
    <x v="21"/>
    <n v="4.2417499999999997"/>
  </r>
  <r>
    <x v="0"/>
    <x v="0"/>
    <s v=""/>
  </r>
  <r>
    <x v="19"/>
    <x v="22"/>
    <n v="4.1474539999999998"/>
  </r>
  <r>
    <x v="0"/>
    <x v="0"/>
    <s v=""/>
  </r>
  <r>
    <x v="19"/>
    <x v="23"/>
    <n v="4.5997479999999999"/>
  </r>
  <r>
    <x v="0"/>
    <x v="0"/>
    <s v=""/>
  </r>
  <r>
    <x v="19"/>
    <x v="24"/>
    <n v="4.4467039999999995"/>
  </r>
  <r>
    <x v="0"/>
    <x v="0"/>
    <s v=""/>
  </r>
  <r>
    <x v="19"/>
    <x v="25"/>
    <n v="4.1685930000000004"/>
  </r>
  <r>
    <x v="0"/>
    <x v="0"/>
    <s v=""/>
  </r>
  <r>
    <x v="19"/>
    <x v="26"/>
    <n v="3.8377529999999997"/>
  </r>
  <r>
    <x v="0"/>
    <x v="0"/>
    <s v=""/>
  </r>
  <r>
    <x v="19"/>
    <x v="27"/>
    <n v="3.8848469999999997"/>
  </r>
  <r>
    <x v="0"/>
    <x v="0"/>
    <s v=""/>
  </r>
  <r>
    <x v="19"/>
    <x v="28"/>
    <n v="3.6586249999999998"/>
  </r>
  <r>
    <x v="0"/>
    <x v="0"/>
    <s v=""/>
  </r>
  <r>
    <x v="19"/>
    <x v="29"/>
    <n v="3.7833710000000003"/>
  </r>
  <r>
    <x v="0"/>
    <x v="0"/>
    <s v=""/>
  </r>
  <r>
    <x v="19"/>
    <x v="30"/>
    <n v="3.6131009999999995"/>
  </r>
  <r>
    <x v="0"/>
    <x v="0"/>
    <s v=""/>
  </r>
  <r>
    <x v="19"/>
    <x v="31"/>
    <n v="2.5332780000000001"/>
  </r>
  <r>
    <x v="0"/>
    <x v="0"/>
    <s v=""/>
  </r>
  <r>
    <x v="19"/>
    <x v="32"/>
    <n v="1.9165219999999998"/>
  </r>
  <r>
    <x v="0"/>
    <x v="0"/>
    <s v=""/>
  </r>
  <r>
    <x v="19"/>
    <x v="33"/>
    <n v="2.061029"/>
  </r>
  <r>
    <x v="0"/>
    <x v="0"/>
    <s v=""/>
  </r>
  <r>
    <x v="19"/>
    <x v="34"/>
    <n v="1.594994"/>
  </r>
  <r>
    <x v="0"/>
    <x v="0"/>
    <s v=""/>
  </r>
  <r>
    <x v="19"/>
    <x v="35"/>
    <n v="1.1023589999999999"/>
  </r>
  <r>
    <x v="0"/>
    <x v="0"/>
    <s v=""/>
  </r>
  <r>
    <x v="19"/>
    <x v="36"/>
    <n v="0.5610170000000001"/>
  </r>
  <r>
    <x v="0"/>
    <x v="0"/>
    <s v=""/>
  </r>
  <r>
    <x v="19"/>
    <x v="37"/>
    <n v="0.34404200000000001"/>
  </r>
  <r>
    <x v="0"/>
    <x v="0"/>
    <s v=""/>
  </r>
  <r>
    <x v="19"/>
    <x v="38"/>
    <n v="0.13048500000000002"/>
  </r>
  <r>
    <x v="0"/>
    <x v="0"/>
    <s v=""/>
  </r>
  <r>
    <x v="19"/>
    <x v="39"/>
    <n v="6.4939999999999998E-3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1.3784000000000001E-2"/>
  </r>
  <r>
    <x v="0"/>
    <x v="0"/>
    <s v=""/>
  </r>
  <r>
    <x v="20"/>
    <x v="12"/>
    <n v="0.10988500000000001"/>
  </r>
  <r>
    <x v="0"/>
    <x v="0"/>
    <s v=""/>
  </r>
  <r>
    <x v="20"/>
    <x v="13"/>
    <n v="0.30150700000000002"/>
  </r>
  <r>
    <x v="0"/>
    <x v="0"/>
    <s v=""/>
  </r>
  <r>
    <x v="20"/>
    <x v="14"/>
    <n v="0.36718000000000001"/>
  </r>
  <r>
    <x v="0"/>
    <x v="0"/>
    <s v=""/>
  </r>
  <r>
    <x v="20"/>
    <x v="15"/>
    <n v="0.33191399999999999"/>
  </r>
  <r>
    <x v="0"/>
    <x v="0"/>
    <s v=""/>
  </r>
  <r>
    <x v="20"/>
    <x v="16"/>
    <n v="0.33324599999999999"/>
  </r>
  <r>
    <x v="0"/>
    <x v="0"/>
    <s v=""/>
  </r>
  <r>
    <x v="20"/>
    <x v="17"/>
    <n v="0.52914800000000006"/>
  </r>
  <r>
    <x v="0"/>
    <x v="0"/>
    <s v=""/>
  </r>
  <r>
    <x v="20"/>
    <x v="18"/>
    <n v="0.82663399999999998"/>
  </r>
  <r>
    <x v="0"/>
    <x v="0"/>
    <s v=""/>
  </r>
  <r>
    <x v="20"/>
    <x v="19"/>
    <n v="0.73906999999999989"/>
  </r>
  <r>
    <x v="0"/>
    <x v="0"/>
    <s v=""/>
  </r>
  <r>
    <x v="20"/>
    <x v="20"/>
    <n v="0.843472"/>
  </r>
  <r>
    <x v="0"/>
    <x v="0"/>
    <s v=""/>
  </r>
  <r>
    <x v="20"/>
    <x v="21"/>
    <n v="1.560028"/>
  </r>
  <r>
    <x v="0"/>
    <x v="0"/>
    <s v=""/>
  </r>
  <r>
    <x v="20"/>
    <x v="22"/>
    <n v="1.545922"/>
  </r>
  <r>
    <x v="0"/>
    <x v="0"/>
    <s v=""/>
  </r>
  <r>
    <x v="20"/>
    <x v="23"/>
    <n v="2.1584629999999998"/>
  </r>
  <r>
    <x v="0"/>
    <x v="0"/>
    <s v=""/>
  </r>
  <r>
    <x v="20"/>
    <x v="24"/>
    <n v="2.910523"/>
  </r>
  <r>
    <x v="0"/>
    <x v="0"/>
    <s v=""/>
  </r>
  <r>
    <x v="20"/>
    <x v="25"/>
    <n v="4.5171289999999997"/>
  </r>
  <r>
    <x v="0"/>
    <x v="0"/>
    <s v=""/>
  </r>
  <r>
    <x v="20"/>
    <x v="26"/>
    <n v="2.961036"/>
  </r>
  <r>
    <x v="0"/>
    <x v="0"/>
    <s v=""/>
  </r>
  <r>
    <x v="20"/>
    <x v="27"/>
    <n v="1.463174"/>
  </r>
  <r>
    <x v="0"/>
    <x v="0"/>
    <s v=""/>
  </r>
  <r>
    <x v="20"/>
    <x v="28"/>
    <n v="0.552566"/>
  </r>
  <r>
    <x v="0"/>
    <x v="0"/>
    <s v=""/>
  </r>
  <r>
    <x v="20"/>
    <x v="29"/>
    <n v="1.0192019999999999"/>
  </r>
  <r>
    <x v="0"/>
    <x v="0"/>
    <s v=""/>
  </r>
  <r>
    <x v="20"/>
    <x v="30"/>
    <n v="0.71821100000000004"/>
  </r>
  <r>
    <x v="0"/>
    <x v="0"/>
    <s v=""/>
  </r>
  <r>
    <x v="20"/>
    <x v="31"/>
    <n v="0.87278199999999995"/>
  </r>
  <r>
    <x v="0"/>
    <x v="0"/>
    <s v=""/>
  </r>
  <r>
    <x v="20"/>
    <x v="32"/>
    <n v="0.6002829999999999"/>
  </r>
  <r>
    <x v="0"/>
    <x v="0"/>
    <s v=""/>
  </r>
  <r>
    <x v="20"/>
    <x v="33"/>
    <n v="0.39638200000000001"/>
  </r>
  <r>
    <x v="0"/>
    <x v="0"/>
    <s v=""/>
  </r>
  <r>
    <x v="20"/>
    <x v="34"/>
    <n v="0.166655"/>
  </r>
  <r>
    <x v="0"/>
    <x v="0"/>
    <s v=""/>
  </r>
  <r>
    <x v="20"/>
    <x v="35"/>
    <n v="0.154893"/>
  </r>
  <r>
    <x v="0"/>
    <x v="0"/>
    <s v=""/>
  </r>
  <r>
    <x v="20"/>
    <x v="36"/>
    <n v="9.8444000000000004E-2"/>
  </r>
  <r>
    <x v="0"/>
    <x v="0"/>
    <s v=""/>
  </r>
  <r>
    <x v="20"/>
    <x v="37"/>
    <n v="6.4897999999999997E-2"/>
  </r>
  <r>
    <x v="0"/>
    <x v="0"/>
    <s v=""/>
  </r>
  <r>
    <x v="20"/>
    <x v="38"/>
    <n v="3.3350999999999999E-2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5.8060000000000004E-3"/>
  </r>
  <r>
    <x v="0"/>
    <x v="0"/>
    <s v=""/>
  </r>
  <r>
    <x v="21"/>
    <x v="12"/>
    <n v="0.163602"/>
  </r>
  <r>
    <x v="0"/>
    <x v="0"/>
    <s v=""/>
  </r>
  <r>
    <x v="21"/>
    <x v="13"/>
    <n v="0.25809000000000004"/>
  </r>
  <r>
    <x v="0"/>
    <x v="0"/>
    <s v=""/>
  </r>
  <r>
    <x v="21"/>
    <x v="14"/>
    <n v="0.295464"/>
  </r>
  <r>
    <x v="0"/>
    <x v="0"/>
    <s v=""/>
  </r>
  <r>
    <x v="21"/>
    <x v="15"/>
    <n v="0.83028999999999997"/>
  </r>
  <r>
    <x v="0"/>
    <x v="0"/>
    <s v=""/>
  </r>
  <r>
    <x v="21"/>
    <x v="16"/>
    <n v="2.0439760000000002"/>
  </r>
  <r>
    <x v="0"/>
    <x v="0"/>
    <s v=""/>
  </r>
  <r>
    <x v="21"/>
    <x v="17"/>
    <n v="2.7579300000000004"/>
  </r>
  <r>
    <x v="0"/>
    <x v="0"/>
    <s v=""/>
  </r>
  <r>
    <x v="21"/>
    <x v="18"/>
    <n v="1.8355160000000001"/>
  </r>
  <r>
    <x v="0"/>
    <x v="0"/>
    <s v=""/>
  </r>
  <r>
    <x v="21"/>
    <x v="19"/>
    <n v="3.4384669999999997"/>
  </r>
  <r>
    <x v="0"/>
    <x v="0"/>
    <s v=""/>
  </r>
  <r>
    <x v="21"/>
    <x v="20"/>
    <n v="4.0562130000000005"/>
  </r>
  <r>
    <x v="0"/>
    <x v="0"/>
    <s v=""/>
  </r>
  <r>
    <x v="21"/>
    <x v="21"/>
    <n v="4.4003630000000005"/>
  </r>
  <r>
    <x v="0"/>
    <x v="0"/>
    <s v=""/>
  </r>
  <r>
    <x v="21"/>
    <x v="22"/>
    <n v="3.733374"/>
  </r>
  <r>
    <x v="0"/>
    <x v="0"/>
    <s v=""/>
  </r>
  <r>
    <x v="21"/>
    <x v="23"/>
    <n v="2.3035079999999999"/>
  </r>
  <r>
    <x v="0"/>
    <x v="0"/>
    <s v=""/>
  </r>
  <r>
    <x v="21"/>
    <x v="24"/>
    <n v="1.5549969999999997"/>
  </r>
  <r>
    <x v="0"/>
    <x v="0"/>
    <s v=""/>
  </r>
  <r>
    <x v="21"/>
    <x v="25"/>
    <n v="1.7025999999999999"/>
  </r>
  <r>
    <x v="0"/>
    <x v="0"/>
    <s v=""/>
  </r>
  <r>
    <x v="21"/>
    <x v="26"/>
    <n v="1.7817130000000001"/>
  </r>
  <r>
    <x v="0"/>
    <x v="0"/>
    <s v=""/>
  </r>
  <r>
    <x v="21"/>
    <x v="27"/>
    <n v="1.0733710000000001"/>
  </r>
  <r>
    <x v="0"/>
    <x v="0"/>
    <s v=""/>
  </r>
  <r>
    <x v="21"/>
    <x v="28"/>
    <n v="1.285337"/>
  </r>
  <r>
    <x v="0"/>
    <x v="0"/>
    <s v=""/>
  </r>
  <r>
    <x v="21"/>
    <x v="29"/>
    <n v="1.1992989999999999"/>
  </r>
  <r>
    <x v="0"/>
    <x v="0"/>
    <s v=""/>
  </r>
  <r>
    <x v="21"/>
    <x v="30"/>
    <n v="0.29088400000000003"/>
  </r>
  <r>
    <x v="0"/>
    <x v="0"/>
    <s v=""/>
  </r>
  <r>
    <x v="21"/>
    <x v="31"/>
    <n v="1.094811"/>
  </r>
  <r>
    <x v="0"/>
    <x v="0"/>
    <s v=""/>
  </r>
  <r>
    <x v="21"/>
    <x v="32"/>
    <n v="1.0026440000000001"/>
  </r>
  <r>
    <x v="0"/>
    <x v="0"/>
    <s v=""/>
  </r>
  <r>
    <x v="21"/>
    <x v="33"/>
    <n v="0.83409699999999998"/>
  </r>
  <r>
    <x v="0"/>
    <x v="0"/>
    <s v=""/>
  </r>
  <r>
    <x v="21"/>
    <x v="34"/>
    <n v="0.64632299999999998"/>
  </r>
  <r>
    <x v="0"/>
    <x v="0"/>
    <s v=""/>
  </r>
  <r>
    <x v="21"/>
    <x v="35"/>
    <n v="0.35675099999999998"/>
  </r>
  <r>
    <x v="0"/>
    <x v="0"/>
    <s v=""/>
  </r>
  <r>
    <x v="21"/>
    <x v="36"/>
    <n v="0.50020399999999998"/>
  </r>
  <r>
    <x v="0"/>
    <x v="0"/>
    <s v=""/>
  </r>
  <r>
    <x v="21"/>
    <x v="37"/>
    <n v="0.25428400000000001"/>
  </r>
  <r>
    <x v="0"/>
    <x v="0"/>
    <s v=""/>
  </r>
  <r>
    <x v="21"/>
    <x v="38"/>
    <n v="0.117755"/>
  </r>
  <r>
    <x v="0"/>
    <x v="0"/>
    <s v=""/>
  </r>
  <r>
    <x v="21"/>
    <x v="39"/>
    <n v="2.5579999999999999E-3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1.0988E-2"/>
  </r>
  <r>
    <x v="0"/>
    <x v="0"/>
    <s v=""/>
  </r>
  <r>
    <x v="22"/>
    <x v="12"/>
    <n v="0.12747399999999998"/>
  </r>
  <r>
    <x v="0"/>
    <x v="0"/>
    <s v=""/>
  </r>
  <r>
    <x v="22"/>
    <x v="13"/>
    <n v="0.42577799999999999"/>
  </r>
  <r>
    <x v="0"/>
    <x v="0"/>
    <s v=""/>
  </r>
  <r>
    <x v="22"/>
    <x v="14"/>
    <n v="0.73489800000000005"/>
  </r>
  <r>
    <x v="0"/>
    <x v="0"/>
    <s v=""/>
  </r>
  <r>
    <x v="22"/>
    <x v="15"/>
    <n v="0.62731399999999993"/>
  </r>
  <r>
    <x v="0"/>
    <x v="0"/>
    <s v=""/>
  </r>
  <r>
    <x v="22"/>
    <x v="16"/>
    <n v="1.1522910000000002"/>
  </r>
  <r>
    <x v="0"/>
    <x v="0"/>
    <s v=""/>
  </r>
  <r>
    <x v="22"/>
    <x v="17"/>
    <n v="0.79087400000000008"/>
  </r>
  <r>
    <x v="0"/>
    <x v="0"/>
    <s v=""/>
  </r>
  <r>
    <x v="22"/>
    <x v="18"/>
    <n v="0.84375100000000003"/>
  </r>
  <r>
    <x v="0"/>
    <x v="0"/>
    <s v=""/>
  </r>
  <r>
    <x v="22"/>
    <x v="19"/>
    <n v="1.2831429999999999"/>
  </r>
  <r>
    <x v="0"/>
    <x v="0"/>
    <s v=""/>
  </r>
  <r>
    <x v="22"/>
    <x v="20"/>
    <n v="1.5775540000000001"/>
  </r>
  <r>
    <x v="0"/>
    <x v="0"/>
    <s v=""/>
  </r>
  <r>
    <x v="22"/>
    <x v="21"/>
    <n v="1.5091709999999998"/>
  </r>
  <r>
    <x v="0"/>
    <x v="0"/>
    <s v=""/>
  </r>
  <r>
    <x v="22"/>
    <x v="22"/>
    <n v="1.9814210000000001"/>
  </r>
  <r>
    <x v="0"/>
    <x v="0"/>
    <s v=""/>
  </r>
  <r>
    <x v="22"/>
    <x v="23"/>
    <n v="1.963228"/>
  </r>
  <r>
    <x v="0"/>
    <x v="0"/>
    <s v=""/>
  </r>
  <r>
    <x v="22"/>
    <x v="24"/>
    <n v="2.279725"/>
  </r>
  <r>
    <x v="0"/>
    <x v="0"/>
    <s v=""/>
  </r>
  <r>
    <x v="22"/>
    <x v="25"/>
    <n v="1.7409199999999998"/>
  </r>
  <r>
    <x v="0"/>
    <x v="0"/>
    <s v=""/>
  </r>
  <r>
    <x v="22"/>
    <x v="26"/>
    <n v="0.283443"/>
  </r>
  <r>
    <x v="0"/>
    <x v="0"/>
    <s v=""/>
  </r>
  <r>
    <x v="22"/>
    <x v="27"/>
    <n v="0.469775"/>
  </r>
  <r>
    <x v="0"/>
    <x v="0"/>
    <s v=""/>
  </r>
  <r>
    <x v="22"/>
    <x v="28"/>
    <n v="0.52527800000000002"/>
  </r>
  <r>
    <x v="0"/>
    <x v="0"/>
    <s v=""/>
  </r>
  <r>
    <x v="22"/>
    <x v="29"/>
    <n v="0.77902500000000008"/>
  </r>
  <r>
    <x v="0"/>
    <x v="0"/>
    <s v=""/>
  </r>
  <r>
    <x v="22"/>
    <x v="30"/>
    <n v="0.65445200000000003"/>
  </r>
  <r>
    <x v="0"/>
    <x v="0"/>
    <s v=""/>
  </r>
  <r>
    <x v="22"/>
    <x v="31"/>
    <n v="1.5612969999999999"/>
  </r>
  <r>
    <x v="0"/>
    <x v="0"/>
    <s v=""/>
  </r>
  <r>
    <x v="22"/>
    <x v="32"/>
    <n v="0.99462300000000003"/>
  </r>
  <r>
    <x v="0"/>
    <x v="0"/>
    <s v=""/>
  </r>
  <r>
    <x v="22"/>
    <x v="33"/>
    <n v="0.61475600000000008"/>
  </r>
  <r>
    <x v="0"/>
    <x v="0"/>
    <s v=""/>
  </r>
  <r>
    <x v="22"/>
    <x v="34"/>
    <n v="0.39700599999999997"/>
  </r>
  <r>
    <x v="0"/>
    <x v="0"/>
    <s v=""/>
  </r>
  <r>
    <x v="22"/>
    <x v="35"/>
    <n v="0.18596499999999999"/>
  </r>
  <r>
    <x v="0"/>
    <x v="0"/>
    <s v=""/>
  </r>
  <r>
    <x v="22"/>
    <x v="36"/>
    <n v="2.6211999999999999E-2"/>
  </r>
  <r>
    <x v="0"/>
    <x v="0"/>
    <s v=""/>
  </r>
  <r>
    <x v="22"/>
    <x v="37"/>
    <n v="2.1783E-2"/>
  </r>
  <r>
    <x v="0"/>
    <x v="0"/>
    <s v=""/>
  </r>
  <r>
    <x v="22"/>
    <x v="38"/>
    <n v="2.5760999999999999E-2"/>
  </r>
  <r>
    <x v="0"/>
    <x v="0"/>
    <s v=""/>
  </r>
  <r>
    <x v="22"/>
    <x v="39"/>
    <n v="2.0209999999999998E-3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1.1653999999999999E-2"/>
  </r>
  <r>
    <x v="0"/>
    <x v="0"/>
    <s v=""/>
  </r>
  <r>
    <x v="23"/>
    <x v="13"/>
    <n v="0.15110799999999999"/>
  </r>
  <r>
    <x v="0"/>
    <x v="0"/>
    <s v=""/>
  </r>
  <r>
    <x v="23"/>
    <x v="14"/>
    <n v="0.16934299999999999"/>
  </r>
  <r>
    <x v="0"/>
    <x v="0"/>
    <s v=""/>
  </r>
  <r>
    <x v="23"/>
    <x v="15"/>
    <n v="0.63425900000000002"/>
  </r>
  <r>
    <x v="0"/>
    <x v="0"/>
    <s v=""/>
  </r>
  <r>
    <x v="23"/>
    <x v="16"/>
    <n v="0.8722660000000001"/>
  </r>
  <r>
    <x v="0"/>
    <x v="0"/>
    <s v=""/>
  </r>
  <r>
    <x v="23"/>
    <x v="17"/>
    <n v="1.3079369999999999"/>
  </r>
  <r>
    <x v="0"/>
    <x v="0"/>
    <s v=""/>
  </r>
  <r>
    <x v="23"/>
    <x v="18"/>
    <n v="1.1761169999999999"/>
  </r>
  <r>
    <x v="0"/>
    <x v="0"/>
    <s v=""/>
  </r>
  <r>
    <x v="23"/>
    <x v="19"/>
    <n v="1.8053669999999999"/>
  </r>
  <r>
    <x v="0"/>
    <x v="0"/>
    <s v=""/>
  </r>
  <r>
    <x v="23"/>
    <x v="20"/>
    <n v="3.0502549999999999"/>
  </r>
  <r>
    <x v="0"/>
    <x v="0"/>
    <s v=""/>
  </r>
  <r>
    <x v="23"/>
    <x v="21"/>
    <n v="1.865299"/>
  </r>
  <r>
    <x v="0"/>
    <x v="0"/>
    <s v=""/>
  </r>
  <r>
    <x v="23"/>
    <x v="22"/>
    <n v="4.0642769999999997"/>
  </r>
  <r>
    <x v="0"/>
    <x v="0"/>
    <s v=""/>
  </r>
  <r>
    <x v="23"/>
    <x v="23"/>
    <n v="2.9273600000000002"/>
  </r>
  <r>
    <x v="0"/>
    <x v="0"/>
    <s v=""/>
  </r>
  <r>
    <x v="23"/>
    <x v="24"/>
    <n v="3.0505990000000001"/>
  </r>
  <r>
    <x v="0"/>
    <x v="0"/>
    <s v=""/>
  </r>
  <r>
    <x v="23"/>
    <x v="25"/>
    <n v="4.797326"/>
  </r>
  <r>
    <x v="0"/>
    <x v="0"/>
    <s v=""/>
  </r>
  <r>
    <x v="23"/>
    <x v="26"/>
    <n v="4.8729349999999991"/>
  </r>
  <r>
    <x v="0"/>
    <x v="0"/>
    <s v=""/>
  </r>
  <r>
    <x v="23"/>
    <x v="27"/>
    <n v="4.4940120000000006"/>
  </r>
  <r>
    <x v="0"/>
    <x v="0"/>
    <s v=""/>
  </r>
  <r>
    <x v="23"/>
    <x v="28"/>
    <n v="1.3517619999999999"/>
  </r>
  <r>
    <x v="0"/>
    <x v="0"/>
    <s v=""/>
  </r>
  <r>
    <x v="23"/>
    <x v="29"/>
    <n v="2.133432"/>
  </r>
  <r>
    <x v="0"/>
    <x v="0"/>
    <s v=""/>
  </r>
  <r>
    <x v="23"/>
    <x v="30"/>
    <n v="3.5892529999999998"/>
  </r>
  <r>
    <x v="0"/>
    <x v="0"/>
    <s v=""/>
  </r>
  <r>
    <x v="23"/>
    <x v="31"/>
    <n v="3.0927690000000001"/>
  </r>
  <r>
    <x v="0"/>
    <x v="0"/>
    <s v=""/>
  </r>
  <r>
    <x v="23"/>
    <x v="32"/>
    <n v="2.0369440000000001"/>
  </r>
  <r>
    <x v="0"/>
    <x v="0"/>
    <s v=""/>
  </r>
  <r>
    <x v="23"/>
    <x v="33"/>
    <n v="1.3583209999999999"/>
  </r>
  <r>
    <x v="0"/>
    <x v="0"/>
    <s v=""/>
  </r>
  <r>
    <x v="23"/>
    <x v="34"/>
    <n v="1.250672"/>
  </r>
  <r>
    <x v="0"/>
    <x v="0"/>
    <s v=""/>
  </r>
  <r>
    <x v="23"/>
    <x v="35"/>
    <n v="1.1859659999999999"/>
  </r>
  <r>
    <x v="0"/>
    <x v="0"/>
    <s v=""/>
  </r>
  <r>
    <x v="23"/>
    <x v="36"/>
    <n v="0.54273800000000005"/>
  </r>
  <r>
    <x v="0"/>
    <x v="0"/>
    <s v=""/>
  </r>
  <r>
    <x v="23"/>
    <x v="37"/>
    <n v="0.23600499999999999"/>
  </r>
  <r>
    <x v="0"/>
    <x v="0"/>
    <s v=""/>
  </r>
  <r>
    <x v="23"/>
    <x v="38"/>
    <n v="4.9867000000000002E-2"/>
  </r>
  <r>
    <x v="0"/>
    <x v="0"/>
    <s v=""/>
  </r>
  <r>
    <x v="23"/>
    <x v="39"/>
    <n v="8.599999999999999E-5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8.175700000000001E-2"/>
  </r>
  <r>
    <x v="0"/>
    <x v="0"/>
    <s v=""/>
  </r>
  <r>
    <x v="24"/>
    <x v="13"/>
    <n v="0.23194099999999998"/>
  </r>
  <r>
    <x v="0"/>
    <x v="0"/>
    <s v=""/>
  </r>
  <r>
    <x v="24"/>
    <x v="14"/>
    <n v="0.45190499999999995"/>
  </r>
  <r>
    <x v="0"/>
    <x v="0"/>
    <s v=""/>
  </r>
  <r>
    <x v="24"/>
    <x v="15"/>
    <n v="0.71328600000000009"/>
  </r>
  <r>
    <x v="0"/>
    <x v="0"/>
    <s v=""/>
  </r>
  <r>
    <x v="24"/>
    <x v="16"/>
    <n v="0.86495499999999992"/>
  </r>
  <r>
    <x v="0"/>
    <x v="0"/>
    <s v=""/>
  </r>
  <r>
    <x v="24"/>
    <x v="17"/>
    <n v="0.98036699999999999"/>
  </r>
  <r>
    <x v="0"/>
    <x v="0"/>
    <s v=""/>
  </r>
  <r>
    <x v="24"/>
    <x v="18"/>
    <n v="1.0831550000000001"/>
  </r>
  <r>
    <x v="0"/>
    <x v="0"/>
    <s v=""/>
  </r>
  <r>
    <x v="24"/>
    <x v="19"/>
    <n v="1.1626990000000001"/>
  </r>
  <r>
    <x v="0"/>
    <x v="0"/>
    <s v=""/>
  </r>
  <r>
    <x v="24"/>
    <x v="20"/>
    <n v="1.6358949999999999"/>
  </r>
  <r>
    <x v="0"/>
    <x v="0"/>
    <s v=""/>
  </r>
  <r>
    <x v="24"/>
    <x v="21"/>
    <n v="2.3548170000000002"/>
  </r>
  <r>
    <x v="0"/>
    <x v="0"/>
    <s v=""/>
  </r>
  <r>
    <x v="24"/>
    <x v="22"/>
    <n v="2.3759120000000005"/>
  </r>
  <r>
    <x v="0"/>
    <x v="0"/>
    <s v=""/>
  </r>
  <r>
    <x v="24"/>
    <x v="23"/>
    <n v="4.2917670000000001"/>
  </r>
  <r>
    <x v="0"/>
    <x v="0"/>
    <s v=""/>
  </r>
  <r>
    <x v="24"/>
    <x v="24"/>
    <n v="3.7548339999999998"/>
  </r>
  <r>
    <x v="0"/>
    <x v="0"/>
    <s v=""/>
  </r>
  <r>
    <x v="24"/>
    <x v="25"/>
    <n v="4.2706080000000002"/>
  </r>
  <r>
    <x v="0"/>
    <x v="0"/>
    <s v=""/>
  </r>
  <r>
    <x v="24"/>
    <x v="26"/>
    <n v="4.027247"/>
  </r>
  <r>
    <x v="0"/>
    <x v="0"/>
    <s v=""/>
  </r>
  <r>
    <x v="24"/>
    <x v="27"/>
    <n v="3.1931720000000001"/>
  </r>
  <r>
    <x v="0"/>
    <x v="0"/>
    <s v=""/>
  </r>
  <r>
    <x v="24"/>
    <x v="28"/>
    <n v="3.9137060000000004"/>
  </r>
  <r>
    <x v="0"/>
    <x v="0"/>
    <s v=""/>
  </r>
  <r>
    <x v="24"/>
    <x v="29"/>
    <n v="2.8553649999999999"/>
  </r>
  <r>
    <x v="0"/>
    <x v="0"/>
    <s v=""/>
  </r>
  <r>
    <x v="24"/>
    <x v="30"/>
    <n v="2.4012219999999997"/>
  </r>
  <r>
    <x v="0"/>
    <x v="0"/>
    <s v=""/>
  </r>
  <r>
    <x v="24"/>
    <x v="31"/>
    <n v="2.5675119999999998"/>
  </r>
  <r>
    <x v="0"/>
    <x v="0"/>
    <s v=""/>
  </r>
  <r>
    <x v="24"/>
    <x v="32"/>
    <n v="0.84446199999999993"/>
  </r>
  <r>
    <x v="0"/>
    <x v="0"/>
    <s v=""/>
  </r>
  <r>
    <x v="24"/>
    <x v="33"/>
    <n v="0.44556200000000001"/>
  </r>
  <r>
    <x v="0"/>
    <x v="0"/>
    <s v=""/>
  </r>
  <r>
    <x v="24"/>
    <x v="34"/>
    <n v="1.801131"/>
  </r>
  <r>
    <x v="0"/>
    <x v="0"/>
    <s v=""/>
  </r>
  <r>
    <x v="24"/>
    <x v="35"/>
    <n v="0.90862900000000002"/>
  </r>
  <r>
    <x v="0"/>
    <x v="0"/>
    <s v=""/>
  </r>
  <r>
    <x v="24"/>
    <x v="36"/>
    <n v="0.45035799999999998"/>
  </r>
  <r>
    <x v="0"/>
    <x v="0"/>
    <s v=""/>
  </r>
  <r>
    <x v="24"/>
    <x v="37"/>
    <n v="0.27619700000000003"/>
  </r>
  <r>
    <x v="0"/>
    <x v="0"/>
    <s v=""/>
  </r>
  <r>
    <x v="24"/>
    <x v="38"/>
    <n v="7.2855000000000003E-2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1.5675000000000001E-2"/>
  </r>
  <r>
    <x v="0"/>
    <x v="0"/>
    <s v=""/>
  </r>
  <r>
    <x v="25"/>
    <x v="13"/>
    <n v="9.3627000000000002E-2"/>
  </r>
  <r>
    <x v="0"/>
    <x v="0"/>
    <s v=""/>
  </r>
  <r>
    <x v="25"/>
    <x v="14"/>
    <n v="0.19994299999999998"/>
  </r>
  <r>
    <x v="0"/>
    <x v="0"/>
    <s v=""/>
  </r>
  <r>
    <x v="25"/>
    <x v="15"/>
    <n v="0.26067099999999999"/>
  </r>
  <r>
    <x v="0"/>
    <x v="0"/>
    <s v=""/>
  </r>
  <r>
    <x v="25"/>
    <x v="16"/>
    <n v="0.51398800000000011"/>
  </r>
  <r>
    <x v="0"/>
    <x v="0"/>
    <s v=""/>
  </r>
  <r>
    <x v="25"/>
    <x v="17"/>
    <n v="0.476549"/>
  </r>
  <r>
    <x v="0"/>
    <x v="0"/>
    <s v=""/>
  </r>
  <r>
    <x v="25"/>
    <x v="18"/>
    <n v="0.46085199999999998"/>
  </r>
  <r>
    <x v="0"/>
    <x v="0"/>
    <s v=""/>
  </r>
  <r>
    <x v="25"/>
    <x v="19"/>
    <n v="0.59439100000000011"/>
  </r>
  <r>
    <x v="0"/>
    <x v="0"/>
    <s v=""/>
  </r>
  <r>
    <x v="25"/>
    <x v="20"/>
    <n v="0.62869000000000008"/>
  </r>
  <r>
    <x v="0"/>
    <x v="0"/>
    <s v=""/>
  </r>
  <r>
    <x v="25"/>
    <x v="21"/>
    <n v="0.90424199999999999"/>
  </r>
  <r>
    <x v="0"/>
    <x v="0"/>
    <s v=""/>
  </r>
  <r>
    <x v="25"/>
    <x v="22"/>
    <n v="0.86372800000000005"/>
  </r>
  <r>
    <x v="0"/>
    <x v="0"/>
    <s v=""/>
  </r>
  <r>
    <x v="25"/>
    <x v="23"/>
    <n v="1.1860740000000001"/>
  </r>
  <r>
    <x v="0"/>
    <x v="0"/>
    <s v=""/>
  </r>
  <r>
    <x v="25"/>
    <x v="24"/>
    <n v="1.0495240000000001"/>
  </r>
  <r>
    <x v="0"/>
    <x v="0"/>
    <s v=""/>
  </r>
  <r>
    <x v="25"/>
    <x v="25"/>
    <n v="0.88611400000000007"/>
  </r>
  <r>
    <x v="0"/>
    <x v="0"/>
    <s v=""/>
  </r>
  <r>
    <x v="25"/>
    <x v="26"/>
    <n v="1.405092"/>
  </r>
  <r>
    <x v="0"/>
    <x v="0"/>
    <s v=""/>
  </r>
  <r>
    <x v="25"/>
    <x v="27"/>
    <n v="2.6541519999999998"/>
  </r>
  <r>
    <x v="0"/>
    <x v="0"/>
    <s v=""/>
  </r>
  <r>
    <x v="25"/>
    <x v="28"/>
    <n v="2.2986469999999999"/>
  </r>
  <r>
    <x v="0"/>
    <x v="0"/>
    <s v=""/>
  </r>
  <r>
    <x v="25"/>
    <x v="29"/>
    <n v="2.8099700000000003"/>
  </r>
  <r>
    <x v="0"/>
    <x v="0"/>
    <s v=""/>
  </r>
  <r>
    <x v="25"/>
    <x v="30"/>
    <n v="1.1999010000000001"/>
  </r>
  <r>
    <x v="0"/>
    <x v="0"/>
    <s v=""/>
  </r>
  <r>
    <x v="25"/>
    <x v="31"/>
    <n v="0.89721099999999998"/>
  </r>
  <r>
    <x v="0"/>
    <x v="0"/>
    <s v=""/>
  </r>
  <r>
    <x v="25"/>
    <x v="32"/>
    <n v="0.8737919999999999"/>
  </r>
  <r>
    <x v="0"/>
    <x v="0"/>
    <s v=""/>
  </r>
  <r>
    <x v="25"/>
    <x v="33"/>
    <n v="1.4691730000000001"/>
  </r>
  <r>
    <x v="0"/>
    <x v="0"/>
    <s v=""/>
  </r>
  <r>
    <x v="25"/>
    <x v="34"/>
    <n v="1.8927820000000002"/>
  </r>
  <r>
    <x v="0"/>
    <x v="0"/>
    <s v=""/>
  </r>
  <r>
    <x v="25"/>
    <x v="35"/>
    <n v="0.66436499999999998"/>
  </r>
  <r>
    <x v="0"/>
    <x v="0"/>
    <s v=""/>
  </r>
  <r>
    <x v="25"/>
    <x v="36"/>
    <n v="0.17368700000000001"/>
  </r>
  <r>
    <x v="0"/>
    <x v="0"/>
    <s v=""/>
  </r>
  <r>
    <x v="25"/>
    <x v="37"/>
    <n v="1.7629999999999998E-3"/>
  </r>
  <r>
    <x v="0"/>
    <x v="0"/>
    <s v=""/>
  </r>
  <r>
    <x v="25"/>
    <x v="38"/>
    <n v="1.139E-3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1.01E-3"/>
  </r>
  <r>
    <x v="0"/>
    <x v="0"/>
    <s v=""/>
  </r>
  <r>
    <x v="26"/>
    <x v="12"/>
    <n v="7.8552999999999998E-2"/>
  </r>
  <r>
    <x v="0"/>
    <x v="0"/>
    <s v=""/>
  </r>
  <r>
    <x v="26"/>
    <x v="13"/>
    <n v="0.21351200000000001"/>
  </r>
  <r>
    <x v="0"/>
    <x v="0"/>
    <s v=""/>
  </r>
  <r>
    <x v="26"/>
    <x v="14"/>
    <n v="0.85218100000000008"/>
  </r>
  <r>
    <x v="0"/>
    <x v="0"/>
    <s v=""/>
  </r>
  <r>
    <x v="26"/>
    <x v="15"/>
    <n v="1.5251269999999999"/>
  </r>
  <r>
    <x v="0"/>
    <x v="0"/>
    <s v=""/>
  </r>
  <r>
    <x v="26"/>
    <x v="16"/>
    <n v="1.317248"/>
  </r>
  <r>
    <x v="0"/>
    <x v="0"/>
    <s v=""/>
  </r>
  <r>
    <x v="26"/>
    <x v="17"/>
    <n v="1.2391880000000002"/>
  </r>
  <r>
    <x v="0"/>
    <x v="0"/>
    <s v=""/>
  </r>
  <r>
    <x v="26"/>
    <x v="18"/>
    <n v="1.0445989999999998"/>
  </r>
  <r>
    <x v="0"/>
    <x v="0"/>
    <s v=""/>
  </r>
  <r>
    <x v="26"/>
    <x v="19"/>
    <n v="0.99857999999999991"/>
  </r>
  <r>
    <x v="0"/>
    <x v="0"/>
    <s v=""/>
  </r>
  <r>
    <x v="26"/>
    <x v="20"/>
    <n v="1.9952910000000001"/>
  </r>
  <r>
    <x v="0"/>
    <x v="0"/>
    <s v=""/>
  </r>
  <r>
    <x v="26"/>
    <x v="21"/>
    <n v="1.8306779999999998"/>
  </r>
  <r>
    <x v="0"/>
    <x v="0"/>
    <s v=""/>
  </r>
  <r>
    <x v="26"/>
    <x v="22"/>
    <n v="1.4450889999999998"/>
  </r>
  <r>
    <x v="0"/>
    <x v="0"/>
    <s v=""/>
  </r>
  <r>
    <x v="26"/>
    <x v="23"/>
    <n v="2.0007100000000002"/>
  </r>
  <r>
    <x v="0"/>
    <x v="0"/>
    <s v=""/>
  </r>
  <r>
    <x v="26"/>
    <x v="24"/>
    <n v="1.8045500000000001"/>
  </r>
  <r>
    <x v="0"/>
    <x v="0"/>
    <s v=""/>
  </r>
  <r>
    <x v="26"/>
    <x v="25"/>
    <n v="1.7443610000000001"/>
  </r>
  <r>
    <x v="0"/>
    <x v="0"/>
    <s v=""/>
  </r>
  <r>
    <x v="26"/>
    <x v="26"/>
    <n v="2.4875609999999999"/>
  </r>
  <r>
    <x v="0"/>
    <x v="0"/>
    <s v=""/>
  </r>
  <r>
    <x v="26"/>
    <x v="27"/>
    <n v="3.0276339999999999"/>
  </r>
  <r>
    <x v="0"/>
    <x v="0"/>
    <s v=""/>
  </r>
  <r>
    <x v="26"/>
    <x v="28"/>
    <n v="2.6119400000000002"/>
  </r>
  <r>
    <x v="0"/>
    <x v="0"/>
    <s v=""/>
  </r>
  <r>
    <x v="26"/>
    <x v="29"/>
    <n v="1.1397760000000001"/>
  </r>
  <r>
    <x v="0"/>
    <x v="0"/>
    <s v=""/>
  </r>
  <r>
    <x v="26"/>
    <x v="30"/>
    <n v="1.7293289999999999"/>
  </r>
  <r>
    <x v="0"/>
    <x v="0"/>
    <s v=""/>
  </r>
  <r>
    <x v="26"/>
    <x v="31"/>
    <n v="2.7257179999999996"/>
  </r>
  <r>
    <x v="0"/>
    <x v="0"/>
    <s v=""/>
  </r>
  <r>
    <x v="26"/>
    <x v="32"/>
    <n v="1.6505380000000001"/>
  </r>
  <r>
    <x v="0"/>
    <x v="0"/>
    <s v=""/>
  </r>
  <r>
    <x v="26"/>
    <x v="33"/>
    <n v="1.528009"/>
  </r>
  <r>
    <x v="0"/>
    <x v="0"/>
    <s v=""/>
  </r>
  <r>
    <x v="26"/>
    <x v="34"/>
    <n v="1.0789409999999999"/>
  </r>
  <r>
    <x v="0"/>
    <x v="0"/>
    <s v=""/>
  </r>
  <r>
    <x v="26"/>
    <x v="35"/>
    <n v="0.67634300000000003"/>
  </r>
  <r>
    <x v="0"/>
    <x v="0"/>
    <s v=""/>
  </r>
  <r>
    <x v="26"/>
    <x v="36"/>
    <n v="0.45816299999999999"/>
  </r>
  <r>
    <x v="0"/>
    <x v="0"/>
    <s v=""/>
  </r>
  <r>
    <x v="26"/>
    <x v="37"/>
    <n v="0.28305599999999997"/>
  </r>
  <r>
    <x v="0"/>
    <x v="0"/>
    <s v=""/>
  </r>
  <r>
    <x v="26"/>
    <x v="38"/>
    <n v="6.962900000000001E-2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0"/>
  </r>
  <r>
    <x v="0"/>
    <x v="0"/>
    <s v=""/>
  </r>
  <r>
    <x v="27"/>
    <x v="13"/>
    <n v="7.9769999999999997E-3"/>
  </r>
  <r>
    <x v="0"/>
    <x v="0"/>
    <s v=""/>
  </r>
  <r>
    <x v="27"/>
    <x v="14"/>
    <n v="6.0037999999999994E-2"/>
  </r>
  <r>
    <x v="0"/>
    <x v="0"/>
    <s v=""/>
  </r>
  <r>
    <x v="27"/>
    <x v="15"/>
    <n v="0.26174599999999998"/>
  </r>
  <r>
    <x v="0"/>
    <x v="0"/>
    <s v=""/>
  </r>
  <r>
    <x v="27"/>
    <x v="16"/>
    <n v="0.39221000000000006"/>
  </r>
  <r>
    <x v="0"/>
    <x v="0"/>
    <s v=""/>
  </r>
  <r>
    <x v="27"/>
    <x v="17"/>
    <n v="0.30294700000000002"/>
  </r>
  <r>
    <x v="0"/>
    <x v="0"/>
    <s v=""/>
  </r>
  <r>
    <x v="27"/>
    <x v="18"/>
    <n v="0.43829399999999996"/>
  </r>
  <r>
    <x v="0"/>
    <x v="0"/>
    <s v=""/>
  </r>
  <r>
    <x v="27"/>
    <x v="19"/>
    <n v="0.32625800000000005"/>
  </r>
  <r>
    <x v="0"/>
    <x v="0"/>
    <s v=""/>
  </r>
  <r>
    <x v="27"/>
    <x v="20"/>
    <n v="0.28167900000000001"/>
  </r>
  <r>
    <x v="0"/>
    <x v="0"/>
    <s v=""/>
  </r>
  <r>
    <x v="27"/>
    <x v="21"/>
    <n v="0.35044900000000001"/>
  </r>
  <r>
    <x v="0"/>
    <x v="0"/>
    <s v=""/>
  </r>
  <r>
    <x v="27"/>
    <x v="22"/>
    <n v="0.57176899999999997"/>
  </r>
  <r>
    <x v="0"/>
    <x v="0"/>
    <s v=""/>
  </r>
  <r>
    <x v="27"/>
    <x v="23"/>
    <n v="0.40098400000000006"/>
  </r>
  <r>
    <x v="0"/>
    <x v="0"/>
    <s v=""/>
  </r>
  <r>
    <x v="27"/>
    <x v="24"/>
    <n v="0.88536200000000009"/>
  </r>
  <r>
    <x v="0"/>
    <x v="0"/>
    <s v=""/>
  </r>
  <r>
    <x v="27"/>
    <x v="25"/>
    <n v="1.7795839999999998"/>
  </r>
  <r>
    <x v="0"/>
    <x v="0"/>
    <s v=""/>
  </r>
  <r>
    <x v="27"/>
    <x v="26"/>
    <n v="1.9045439999999998"/>
  </r>
  <r>
    <x v="0"/>
    <x v="0"/>
    <s v=""/>
  </r>
  <r>
    <x v="27"/>
    <x v="27"/>
    <n v="1.3907919999999998"/>
  </r>
  <r>
    <x v="0"/>
    <x v="0"/>
    <s v=""/>
  </r>
  <r>
    <x v="27"/>
    <x v="28"/>
    <n v="2.3836740000000001"/>
  </r>
  <r>
    <x v="0"/>
    <x v="0"/>
    <s v=""/>
  </r>
  <r>
    <x v="27"/>
    <x v="29"/>
    <n v="2.620412"/>
  </r>
  <r>
    <x v="0"/>
    <x v="0"/>
    <s v=""/>
  </r>
  <r>
    <x v="27"/>
    <x v="30"/>
    <n v="2.9842380000000004"/>
  </r>
  <r>
    <x v="0"/>
    <x v="0"/>
    <s v=""/>
  </r>
  <r>
    <x v="27"/>
    <x v="31"/>
    <n v="1.945014"/>
  </r>
  <r>
    <x v="0"/>
    <x v="0"/>
    <s v=""/>
  </r>
  <r>
    <x v="27"/>
    <x v="32"/>
    <n v="1.6495499999999998"/>
  </r>
  <r>
    <x v="0"/>
    <x v="0"/>
    <s v=""/>
  </r>
  <r>
    <x v="27"/>
    <x v="33"/>
    <n v="1.6285830000000001"/>
  </r>
  <r>
    <x v="0"/>
    <x v="0"/>
    <s v=""/>
  </r>
  <r>
    <x v="27"/>
    <x v="34"/>
    <n v="1.931295"/>
  </r>
  <r>
    <x v="0"/>
    <x v="0"/>
    <s v=""/>
  </r>
  <r>
    <x v="27"/>
    <x v="35"/>
    <n v="0.58187599999999995"/>
  </r>
  <r>
    <x v="0"/>
    <x v="0"/>
    <s v=""/>
  </r>
  <r>
    <x v="27"/>
    <x v="36"/>
    <n v="0.371201"/>
  </r>
  <r>
    <x v="0"/>
    <x v="0"/>
    <s v=""/>
  </r>
  <r>
    <x v="27"/>
    <x v="37"/>
    <n v="0.259187"/>
  </r>
  <r>
    <x v="0"/>
    <x v="0"/>
    <s v=""/>
  </r>
  <r>
    <x v="27"/>
    <x v="38"/>
    <n v="0.115024"/>
  </r>
  <r>
    <x v="0"/>
    <x v="0"/>
    <s v=""/>
  </r>
  <r>
    <x v="27"/>
    <x v="39"/>
    <n v="2.4719999999999998E-3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0"/>
  </r>
  <r>
    <x v="0"/>
    <x v="0"/>
    <s v=""/>
  </r>
  <r>
    <x v="28"/>
    <x v="12"/>
    <n v="3.1201E-2"/>
  </r>
  <r>
    <x v="0"/>
    <x v="0"/>
    <s v=""/>
  </r>
  <r>
    <x v="28"/>
    <x v="13"/>
    <n v="0.12829199999999999"/>
  </r>
  <r>
    <x v="0"/>
    <x v="0"/>
    <s v=""/>
  </r>
  <r>
    <x v="28"/>
    <x v="14"/>
    <n v="0.36894299999999997"/>
  </r>
  <r>
    <x v="0"/>
    <x v="0"/>
    <s v=""/>
  </r>
  <r>
    <x v="28"/>
    <x v="15"/>
    <n v="0.63028099999999998"/>
  </r>
  <r>
    <x v="0"/>
    <x v="0"/>
    <s v=""/>
  </r>
  <r>
    <x v="28"/>
    <x v="16"/>
    <n v="1.1400340000000002"/>
  </r>
  <r>
    <x v="0"/>
    <x v="0"/>
    <s v=""/>
  </r>
  <r>
    <x v="28"/>
    <x v="17"/>
    <n v="1.4825920000000001"/>
  </r>
  <r>
    <x v="0"/>
    <x v="0"/>
    <s v=""/>
  </r>
  <r>
    <x v="28"/>
    <x v="18"/>
    <n v="1.9249510000000001"/>
  </r>
  <r>
    <x v="0"/>
    <x v="0"/>
    <s v=""/>
  </r>
  <r>
    <x v="28"/>
    <x v="19"/>
    <n v="2.4548960000000002"/>
  </r>
  <r>
    <x v="0"/>
    <x v="0"/>
    <s v=""/>
  </r>
  <r>
    <x v="28"/>
    <x v="20"/>
    <n v="3.565728"/>
  </r>
  <r>
    <x v="0"/>
    <x v="0"/>
    <s v=""/>
  </r>
  <r>
    <x v="28"/>
    <x v="21"/>
    <n v="3.5713400000000002"/>
  </r>
  <r>
    <x v="0"/>
    <x v="0"/>
    <s v=""/>
  </r>
  <r>
    <x v="28"/>
    <x v="22"/>
    <n v="4.0507939999999998"/>
  </r>
  <r>
    <x v="0"/>
    <x v="0"/>
    <s v=""/>
  </r>
  <r>
    <x v="28"/>
    <x v="23"/>
    <n v="3.743071"/>
  </r>
  <r>
    <x v="0"/>
    <x v="0"/>
    <s v=""/>
  </r>
  <r>
    <x v="28"/>
    <x v="24"/>
    <n v="3.7827679999999999"/>
  </r>
  <r>
    <x v="0"/>
    <x v="0"/>
    <s v=""/>
  </r>
  <r>
    <x v="28"/>
    <x v="25"/>
    <n v="3.854311"/>
  </r>
  <r>
    <x v="0"/>
    <x v="0"/>
    <s v=""/>
  </r>
  <r>
    <x v="28"/>
    <x v="26"/>
    <n v="3.8430650000000002"/>
  </r>
  <r>
    <x v="0"/>
    <x v="0"/>
    <s v=""/>
  </r>
  <r>
    <x v="28"/>
    <x v="27"/>
    <n v="3.7512210000000001"/>
  </r>
  <r>
    <x v="0"/>
    <x v="0"/>
    <s v=""/>
  </r>
  <r>
    <x v="28"/>
    <x v="28"/>
    <n v="3.5968439999999999"/>
  </r>
  <r>
    <x v="0"/>
    <x v="0"/>
    <s v=""/>
  </r>
  <r>
    <x v="28"/>
    <x v="29"/>
    <n v="3.1287449999999999"/>
  </r>
  <r>
    <x v="0"/>
    <x v="0"/>
    <s v=""/>
  </r>
  <r>
    <x v="28"/>
    <x v="30"/>
    <n v="3.0435680000000001"/>
  </r>
  <r>
    <x v="0"/>
    <x v="0"/>
    <s v=""/>
  </r>
  <r>
    <x v="28"/>
    <x v="31"/>
    <n v="3.1422290000000004"/>
  </r>
  <r>
    <x v="0"/>
    <x v="0"/>
    <s v=""/>
  </r>
  <r>
    <x v="28"/>
    <x v="32"/>
    <n v="2.5860060000000002"/>
  </r>
  <r>
    <x v="0"/>
    <x v="0"/>
    <s v=""/>
  </r>
  <r>
    <x v="28"/>
    <x v="33"/>
    <n v="1.3749859999999998"/>
  </r>
  <r>
    <x v="0"/>
    <x v="0"/>
    <s v=""/>
  </r>
  <r>
    <x v="28"/>
    <x v="34"/>
    <n v="1.5506089999999999"/>
  </r>
  <r>
    <x v="0"/>
    <x v="0"/>
    <s v=""/>
  </r>
  <r>
    <x v="28"/>
    <x v="35"/>
    <n v="0.46756100000000006"/>
  </r>
  <r>
    <x v="0"/>
    <x v="0"/>
    <s v=""/>
  </r>
  <r>
    <x v="28"/>
    <x v="36"/>
    <n v="0.327677"/>
  </r>
  <r>
    <x v="0"/>
    <x v="0"/>
    <s v=""/>
  </r>
  <r>
    <x v="28"/>
    <x v="37"/>
    <n v="0.133517"/>
  </r>
  <r>
    <x v="0"/>
    <x v="0"/>
    <s v=""/>
  </r>
  <r>
    <x v="28"/>
    <x v="38"/>
    <n v="2.3869000000000001E-2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29"/>
    <x v="1"/>
    <n v="0"/>
  </r>
  <r>
    <x v="0"/>
    <x v="0"/>
    <s v=""/>
  </r>
  <r>
    <x v="29"/>
    <x v="2"/>
    <n v="0"/>
  </r>
  <r>
    <x v="0"/>
    <x v="0"/>
    <s v=""/>
  </r>
  <r>
    <x v="29"/>
    <x v="3"/>
    <n v="0"/>
  </r>
  <r>
    <x v="0"/>
    <x v="0"/>
    <s v=""/>
  </r>
  <r>
    <x v="29"/>
    <x v="4"/>
    <n v="0"/>
  </r>
  <r>
    <x v="0"/>
    <x v="0"/>
    <s v=""/>
  </r>
  <r>
    <x v="29"/>
    <x v="5"/>
    <n v="0"/>
  </r>
  <r>
    <x v="0"/>
    <x v="0"/>
    <s v=""/>
  </r>
  <r>
    <x v="29"/>
    <x v="6"/>
    <n v="0"/>
  </r>
  <r>
    <x v="0"/>
    <x v="0"/>
    <s v=""/>
  </r>
  <r>
    <x v="29"/>
    <x v="7"/>
    <n v="0"/>
  </r>
  <r>
    <x v="0"/>
    <x v="0"/>
    <s v=""/>
  </r>
  <r>
    <x v="29"/>
    <x v="8"/>
    <n v="0"/>
  </r>
  <r>
    <x v="0"/>
    <x v="0"/>
    <s v=""/>
  </r>
  <r>
    <x v="29"/>
    <x v="9"/>
    <n v="0"/>
  </r>
  <r>
    <x v="0"/>
    <x v="0"/>
    <s v=""/>
  </r>
  <r>
    <x v="29"/>
    <x v="10"/>
    <n v="0"/>
  </r>
  <r>
    <x v="0"/>
    <x v="0"/>
    <s v=""/>
  </r>
  <r>
    <x v="29"/>
    <x v="11"/>
    <n v="8.599999999999999E-5"/>
  </r>
  <r>
    <x v="0"/>
    <x v="0"/>
    <s v=""/>
  </r>
  <r>
    <x v="29"/>
    <x v="12"/>
    <n v="6.1371000000000002E-2"/>
  </r>
  <r>
    <x v="0"/>
    <x v="0"/>
    <s v=""/>
  </r>
  <r>
    <x v="29"/>
    <x v="13"/>
    <n v="0.212588"/>
  </r>
  <r>
    <x v="0"/>
    <x v="0"/>
    <s v=""/>
  </r>
  <r>
    <x v="29"/>
    <x v="14"/>
    <n v="0.66647199999999995"/>
  </r>
  <r>
    <x v="0"/>
    <x v="0"/>
    <s v=""/>
  </r>
  <r>
    <x v="29"/>
    <x v="15"/>
    <n v="1.3112910000000002"/>
  </r>
  <r>
    <x v="0"/>
    <x v="0"/>
    <s v=""/>
  </r>
  <r>
    <x v="29"/>
    <x v="16"/>
    <n v="1.8410850000000001"/>
  </r>
  <r>
    <x v="0"/>
    <x v="0"/>
    <s v=""/>
  </r>
  <r>
    <x v="29"/>
    <x v="17"/>
    <n v="1.532546"/>
  </r>
  <r>
    <x v="0"/>
    <x v="0"/>
    <s v=""/>
  </r>
  <r>
    <x v="29"/>
    <x v="18"/>
    <n v="1.285293"/>
  </r>
  <r>
    <x v="0"/>
    <x v="0"/>
    <s v=""/>
  </r>
  <r>
    <x v="29"/>
    <x v="19"/>
    <n v="0.32619400000000004"/>
  </r>
  <r>
    <x v="0"/>
    <x v="0"/>
    <s v=""/>
  </r>
  <r>
    <x v="29"/>
    <x v="20"/>
    <n v="0.37098599999999998"/>
  </r>
  <r>
    <x v="0"/>
    <x v="0"/>
    <s v=""/>
  </r>
  <r>
    <x v="29"/>
    <x v="21"/>
    <n v="2.6389699999999996"/>
  </r>
  <r>
    <x v="0"/>
    <x v="0"/>
    <s v=""/>
  </r>
  <r>
    <x v="29"/>
    <x v="22"/>
    <n v="0.44607799999999997"/>
  </r>
  <r>
    <x v="0"/>
    <x v="0"/>
    <s v=""/>
  </r>
  <r>
    <x v="29"/>
    <x v="23"/>
    <n v="0.28415300000000004"/>
  </r>
  <r>
    <x v="0"/>
    <x v="0"/>
    <s v=""/>
  </r>
  <r>
    <x v="29"/>
    <x v="24"/>
    <n v="1.307034"/>
  </r>
  <r>
    <x v="0"/>
    <x v="0"/>
    <s v=""/>
  </r>
  <r>
    <x v="29"/>
    <x v="25"/>
    <n v="1.091585"/>
  </r>
  <r>
    <x v="0"/>
    <x v="0"/>
    <s v=""/>
  </r>
  <r>
    <x v="29"/>
    <x v="26"/>
    <n v="0.73848999999999998"/>
  </r>
  <r>
    <x v="0"/>
    <x v="0"/>
    <s v=""/>
  </r>
  <r>
    <x v="29"/>
    <x v="27"/>
    <n v="1.9210159999999998"/>
  </r>
  <r>
    <x v="0"/>
    <x v="0"/>
    <s v=""/>
  </r>
  <r>
    <x v="29"/>
    <x v="28"/>
    <n v="0.42423"/>
  </r>
  <r>
    <x v="0"/>
    <x v="0"/>
    <s v=""/>
  </r>
  <r>
    <x v="29"/>
    <x v="29"/>
    <n v="1.3752010000000001"/>
  </r>
  <r>
    <x v="0"/>
    <x v="0"/>
    <s v=""/>
  </r>
  <r>
    <x v="29"/>
    <x v="30"/>
    <n v="2.362085"/>
  </r>
  <r>
    <x v="0"/>
    <x v="0"/>
    <s v=""/>
  </r>
  <r>
    <x v="29"/>
    <x v="31"/>
    <n v="0.39115700000000003"/>
  </r>
  <r>
    <x v="0"/>
    <x v="0"/>
    <s v=""/>
  </r>
  <r>
    <x v="29"/>
    <x v="32"/>
    <n v="2.011914"/>
  </r>
  <r>
    <x v="0"/>
    <x v="0"/>
    <s v=""/>
  </r>
  <r>
    <x v="29"/>
    <x v="33"/>
    <n v="0.37341599999999997"/>
  </r>
  <r>
    <x v="0"/>
    <x v="0"/>
    <s v=""/>
  </r>
  <r>
    <x v="29"/>
    <x v="34"/>
    <n v="1.5141170000000002"/>
  </r>
  <r>
    <x v="0"/>
    <x v="0"/>
    <s v=""/>
  </r>
  <r>
    <x v="29"/>
    <x v="35"/>
    <n v="1.4187469999999998"/>
  </r>
  <r>
    <x v="0"/>
    <x v="0"/>
    <s v=""/>
  </r>
  <r>
    <x v="29"/>
    <x v="36"/>
    <n v="0.56925300000000001"/>
  </r>
  <r>
    <x v="0"/>
    <x v="0"/>
    <s v=""/>
  </r>
  <r>
    <x v="29"/>
    <x v="37"/>
    <n v="0.14751700000000001"/>
  </r>
  <r>
    <x v="0"/>
    <x v="0"/>
    <s v=""/>
  </r>
  <r>
    <x v="29"/>
    <x v="38"/>
    <n v="5.2769999999999997E-2"/>
  </r>
  <r>
    <x v="0"/>
    <x v="0"/>
    <s v=""/>
  </r>
  <r>
    <x v="29"/>
    <x v="39"/>
    <n v="1.784E-3"/>
  </r>
  <r>
    <x v="0"/>
    <x v="0"/>
    <s v=""/>
  </r>
  <r>
    <x v="29"/>
    <x v="40"/>
    <n v="0"/>
  </r>
  <r>
    <x v="0"/>
    <x v="0"/>
    <s v=""/>
  </r>
  <r>
    <x v="29"/>
    <x v="41"/>
    <n v="0"/>
  </r>
  <r>
    <x v="0"/>
    <x v="0"/>
    <s v=""/>
  </r>
  <r>
    <x v="29"/>
    <x v="42"/>
    <n v="0"/>
  </r>
  <r>
    <x v="0"/>
    <x v="0"/>
    <s v=""/>
  </r>
  <r>
    <x v="29"/>
    <x v="43"/>
    <n v="0"/>
  </r>
  <r>
    <x v="0"/>
    <x v="0"/>
    <s v=""/>
  </r>
  <r>
    <x v="29"/>
    <x v="44"/>
    <n v="0"/>
  </r>
  <r>
    <x v="0"/>
    <x v="0"/>
    <s v=""/>
  </r>
  <r>
    <x v="29"/>
    <x v="45"/>
    <n v="0"/>
  </r>
  <r>
    <x v="0"/>
    <x v="0"/>
    <s v=""/>
  </r>
  <r>
    <x v="29"/>
    <x v="46"/>
    <n v="0"/>
  </r>
  <r>
    <x v="0"/>
    <x v="0"/>
    <s v=""/>
  </r>
  <r>
    <x v="29"/>
    <x v="47"/>
    <n v="0"/>
  </r>
  <r>
    <x v="0"/>
    <x v="0"/>
    <s v=""/>
  </r>
  <r>
    <x v="29"/>
    <x v="48"/>
    <n v="0"/>
  </r>
  <r>
    <x v="0"/>
    <x v="0"/>
    <s v=""/>
  </r>
  <r>
    <x v="30"/>
    <x v="1"/>
    <n v="0"/>
  </r>
  <r>
    <x v="0"/>
    <x v="0"/>
    <s v=""/>
  </r>
  <r>
    <x v="30"/>
    <x v="2"/>
    <n v="0"/>
  </r>
  <r>
    <x v="0"/>
    <x v="0"/>
    <s v=""/>
  </r>
  <r>
    <x v="30"/>
    <x v="3"/>
    <n v="0"/>
  </r>
  <r>
    <x v="0"/>
    <x v="0"/>
    <s v=""/>
  </r>
  <r>
    <x v="30"/>
    <x v="4"/>
    <n v="0"/>
  </r>
  <r>
    <x v="0"/>
    <x v="0"/>
    <s v=""/>
  </r>
  <r>
    <x v="30"/>
    <x v="5"/>
    <n v="0"/>
  </r>
  <r>
    <x v="0"/>
    <x v="0"/>
    <s v=""/>
  </r>
  <r>
    <x v="30"/>
    <x v="6"/>
    <n v="0"/>
  </r>
  <r>
    <x v="0"/>
    <x v="0"/>
    <s v=""/>
  </r>
  <r>
    <x v="30"/>
    <x v="7"/>
    <n v="0"/>
  </r>
  <r>
    <x v="0"/>
    <x v="0"/>
    <s v=""/>
  </r>
  <r>
    <x v="30"/>
    <x v="8"/>
    <n v="0"/>
  </r>
  <r>
    <x v="0"/>
    <x v="0"/>
    <s v=""/>
  </r>
  <r>
    <x v="30"/>
    <x v="9"/>
    <n v="0"/>
  </r>
  <r>
    <x v="0"/>
    <x v="0"/>
    <s v=""/>
  </r>
  <r>
    <x v="30"/>
    <x v="10"/>
    <n v="0"/>
  </r>
  <r>
    <x v="0"/>
    <x v="0"/>
    <s v=""/>
  </r>
  <r>
    <x v="30"/>
    <x v="11"/>
    <n v="0"/>
  </r>
  <r>
    <x v="0"/>
    <x v="0"/>
    <s v=""/>
  </r>
  <r>
    <x v="30"/>
    <x v="12"/>
    <n v="3.8814000000000001E-2"/>
  </r>
  <r>
    <x v="0"/>
    <x v="0"/>
    <s v=""/>
  </r>
  <r>
    <x v="30"/>
    <x v="13"/>
    <n v="0.27174500000000001"/>
  </r>
  <r>
    <x v="0"/>
    <x v="0"/>
    <s v=""/>
  </r>
  <r>
    <x v="30"/>
    <x v="14"/>
    <n v="0.78939000000000015"/>
  </r>
  <r>
    <x v="0"/>
    <x v="0"/>
    <s v=""/>
  </r>
  <r>
    <x v="30"/>
    <x v="15"/>
    <n v="1.3633960000000001"/>
  </r>
  <r>
    <x v="0"/>
    <x v="0"/>
    <s v=""/>
  </r>
  <r>
    <x v="30"/>
    <x v="16"/>
    <n v="1.8458810000000001"/>
  </r>
  <r>
    <x v="0"/>
    <x v="0"/>
    <s v=""/>
  </r>
  <r>
    <x v="30"/>
    <x v="17"/>
    <n v="1.9362620000000001"/>
  </r>
  <r>
    <x v="0"/>
    <x v="0"/>
    <s v=""/>
  </r>
  <r>
    <x v="30"/>
    <x v="18"/>
    <n v="1.7955399999999999"/>
  </r>
  <r>
    <x v="0"/>
    <x v="0"/>
    <s v=""/>
  </r>
  <r>
    <x v="30"/>
    <x v="19"/>
    <n v="1.799282"/>
  </r>
  <r>
    <x v="0"/>
    <x v="0"/>
    <s v=""/>
  </r>
  <r>
    <x v="30"/>
    <x v="20"/>
    <n v="3.1699260000000002"/>
  </r>
  <r>
    <x v="0"/>
    <x v="0"/>
    <s v=""/>
  </r>
  <r>
    <x v="30"/>
    <x v="21"/>
    <n v="3.2479850000000003"/>
  </r>
  <r>
    <x v="0"/>
    <x v="0"/>
    <s v=""/>
  </r>
  <r>
    <x v="30"/>
    <x v="22"/>
    <n v="3.4227259999999995"/>
  </r>
  <r>
    <x v="0"/>
    <x v="0"/>
    <s v=""/>
  </r>
  <r>
    <x v="30"/>
    <x v="23"/>
    <n v="2.9581759999999999"/>
  </r>
  <r>
    <x v="0"/>
    <x v="0"/>
    <s v=""/>
  </r>
  <r>
    <x v="30"/>
    <x v="24"/>
    <n v="3.3945990000000004"/>
  </r>
  <r>
    <x v="0"/>
    <x v="0"/>
    <s v=""/>
  </r>
  <r>
    <x v="30"/>
    <x v="25"/>
    <n v="3.0648560000000002"/>
  </r>
  <r>
    <x v="0"/>
    <x v="0"/>
    <s v=""/>
  </r>
  <r>
    <x v="30"/>
    <x v="26"/>
    <n v="1.089305"/>
  </r>
  <r>
    <x v="0"/>
    <x v="0"/>
    <s v=""/>
  </r>
  <r>
    <x v="30"/>
    <x v="27"/>
    <n v="0.17949299999999999"/>
  </r>
  <r>
    <x v="0"/>
    <x v="0"/>
    <s v=""/>
  </r>
  <r>
    <x v="30"/>
    <x v="28"/>
    <n v="1.5695329999999998"/>
  </r>
  <r>
    <x v="0"/>
    <x v="0"/>
    <s v=""/>
  </r>
  <r>
    <x v="30"/>
    <x v="29"/>
    <n v="3.012839"/>
  </r>
  <r>
    <x v="0"/>
    <x v="0"/>
    <s v=""/>
  </r>
  <r>
    <x v="30"/>
    <x v="30"/>
    <n v="1.5818980000000002"/>
  </r>
  <r>
    <x v="0"/>
    <x v="0"/>
    <s v=""/>
  </r>
  <r>
    <x v="30"/>
    <x v="31"/>
    <n v="1.8204420000000001"/>
  </r>
  <r>
    <x v="0"/>
    <x v="0"/>
    <s v=""/>
  </r>
  <r>
    <x v="30"/>
    <x v="32"/>
    <n v="1.959228"/>
  </r>
  <r>
    <x v="0"/>
    <x v="0"/>
    <s v=""/>
  </r>
  <r>
    <x v="30"/>
    <x v="33"/>
    <n v="1.320109"/>
  </r>
  <r>
    <x v="0"/>
    <x v="0"/>
    <s v=""/>
  </r>
  <r>
    <x v="30"/>
    <x v="34"/>
    <n v="1.3125610000000001"/>
  </r>
  <r>
    <x v="0"/>
    <x v="0"/>
    <s v=""/>
  </r>
  <r>
    <x v="30"/>
    <x v="35"/>
    <n v="0.67197699999999994"/>
  </r>
  <r>
    <x v="0"/>
    <x v="0"/>
    <s v=""/>
  </r>
  <r>
    <x v="30"/>
    <x v="36"/>
    <n v="0.67937499999999995"/>
  </r>
  <r>
    <x v="0"/>
    <x v="0"/>
    <s v=""/>
  </r>
  <r>
    <x v="30"/>
    <x v="37"/>
    <n v="9.9905999999999995E-2"/>
  </r>
  <r>
    <x v="0"/>
    <x v="0"/>
    <s v=""/>
  </r>
  <r>
    <x v="30"/>
    <x v="38"/>
    <n v="0"/>
  </r>
  <r>
    <x v="0"/>
    <x v="0"/>
    <s v=""/>
  </r>
  <r>
    <x v="30"/>
    <x v="39"/>
    <n v="0"/>
  </r>
  <r>
    <x v="0"/>
    <x v="0"/>
    <s v=""/>
  </r>
  <r>
    <x v="30"/>
    <x v="40"/>
    <n v="0"/>
  </r>
  <r>
    <x v="0"/>
    <x v="0"/>
    <s v=""/>
  </r>
  <r>
    <x v="30"/>
    <x v="41"/>
    <n v="0"/>
  </r>
  <r>
    <x v="0"/>
    <x v="0"/>
    <s v=""/>
  </r>
  <r>
    <x v="30"/>
    <x v="42"/>
    <n v="0"/>
  </r>
  <r>
    <x v="0"/>
    <x v="0"/>
    <s v=""/>
  </r>
  <r>
    <x v="30"/>
    <x v="43"/>
    <n v="0"/>
  </r>
  <r>
    <x v="0"/>
    <x v="0"/>
    <s v=""/>
  </r>
  <r>
    <x v="30"/>
    <x v="44"/>
    <n v="0"/>
  </r>
  <r>
    <x v="0"/>
    <x v="0"/>
    <s v=""/>
  </r>
  <r>
    <x v="30"/>
    <x v="45"/>
    <n v="0"/>
  </r>
  <r>
    <x v="0"/>
    <x v="0"/>
    <s v=""/>
  </r>
  <r>
    <x v="30"/>
    <x v="46"/>
    <n v="0"/>
  </r>
  <r>
    <x v="0"/>
    <x v="0"/>
    <s v=""/>
  </r>
  <r>
    <x v="30"/>
    <x v="47"/>
    <n v="0"/>
  </r>
  <r>
    <x v="0"/>
    <x v="0"/>
    <s v=""/>
  </r>
  <r>
    <x v="30"/>
    <x v="48"/>
    <n v="0"/>
  </r>
  <r>
    <x v="0"/>
    <x v="0"/>
    <s v=""/>
  </r>
  <r>
    <x v="31"/>
    <x v="1"/>
    <n v="0"/>
  </r>
  <r>
    <x v="0"/>
    <x v="0"/>
    <s v=""/>
  </r>
  <r>
    <x v="31"/>
    <x v="2"/>
    <n v="0"/>
  </r>
  <r>
    <x v="0"/>
    <x v="0"/>
    <s v=""/>
  </r>
  <r>
    <x v="31"/>
    <x v="3"/>
    <n v="0"/>
  </r>
  <r>
    <x v="0"/>
    <x v="0"/>
    <s v=""/>
  </r>
  <r>
    <x v="31"/>
    <x v="4"/>
    <n v="0"/>
  </r>
  <r>
    <x v="0"/>
    <x v="0"/>
    <s v=""/>
  </r>
  <r>
    <x v="31"/>
    <x v="5"/>
    <n v="0"/>
  </r>
  <r>
    <x v="0"/>
    <x v="0"/>
    <s v=""/>
  </r>
  <r>
    <x v="31"/>
    <x v="6"/>
    <n v="0"/>
  </r>
  <r>
    <x v="0"/>
    <x v="0"/>
    <s v=""/>
  </r>
  <r>
    <x v="31"/>
    <x v="7"/>
    <n v="0"/>
  </r>
  <r>
    <x v="0"/>
    <x v="0"/>
    <s v=""/>
  </r>
  <r>
    <x v="31"/>
    <x v="8"/>
    <n v="0"/>
  </r>
  <r>
    <x v="0"/>
    <x v="0"/>
    <s v=""/>
  </r>
  <r>
    <x v="31"/>
    <x v="9"/>
    <n v="0"/>
  </r>
  <r>
    <x v="0"/>
    <x v="0"/>
    <s v=""/>
  </r>
  <r>
    <x v="31"/>
    <x v="10"/>
    <n v="0"/>
  </r>
  <r>
    <x v="0"/>
    <x v="0"/>
    <s v=""/>
  </r>
  <r>
    <x v="31"/>
    <x v="11"/>
    <n v="0"/>
  </r>
  <r>
    <x v="0"/>
    <x v="0"/>
    <s v=""/>
  </r>
  <r>
    <x v="31"/>
    <x v="12"/>
    <n v="5.2533000000000003E-2"/>
  </r>
  <r>
    <x v="0"/>
    <x v="0"/>
    <s v=""/>
  </r>
  <r>
    <x v="31"/>
    <x v="13"/>
    <n v="0.14183899999999999"/>
  </r>
  <r>
    <x v="0"/>
    <x v="0"/>
    <s v=""/>
  </r>
  <r>
    <x v="31"/>
    <x v="14"/>
    <n v="0.29770100000000005"/>
  </r>
  <r>
    <x v="0"/>
    <x v="0"/>
    <s v=""/>
  </r>
  <r>
    <x v="31"/>
    <x v="15"/>
    <n v="1.1147020000000001"/>
  </r>
  <r>
    <x v="0"/>
    <x v="0"/>
    <s v=""/>
  </r>
  <r>
    <x v="31"/>
    <x v="16"/>
    <n v="1.9745610000000002"/>
  </r>
  <r>
    <x v="0"/>
    <x v="0"/>
    <s v=""/>
  </r>
  <r>
    <x v="31"/>
    <x v="17"/>
    <n v="2.907727"/>
  </r>
  <r>
    <x v="0"/>
    <x v="0"/>
    <s v=""/>
  </r>
  <r>
    <x v="31"/>
    <x v="18"/>
    <n v="3.3640630000000002"/>
  </r>
  <r>
    <x v="0"/>
    <x v="0"/>
    <s v=""/>
  </r>
  <r>
    <x v="31"/>
    <x v="19"/>
    <n v="3.784897"/>
  </r>
  <r>
    <x v="0"/>
    <x v="0"/>
    <s v=""/>
  </r>
  <r>
    <x v="31"/>
    <x v="20"/>
    <n v="2.8164639999999999"/>
  </r>
  <r>
    <x v="0"/>
    <x v="0"/>
    <s v=""/>
  </r>
  <r>
    <x v="31"/>
    <x v="21"/>
    <n v="3.564416"/>
  </r>
  <r>
    <x v="0"/>
    <x v="0"/>
    <s v=""/>
  </r>
  <r>
    <x v="31"/>
    <x v="22"/>
    <n v="3.451692"/>
  </r>
  <r>
    <x v="0"/>
    <x v="0"/>
    <s v=""/>
  </r>
  <r>
    <x v="31"/>
    <x v="23"/>
    <n v="2.8827820000000002"/>
  </r>
  <r>
    <x v="0"/>
    <x v="0"/>
    <s v=""/>
  </r>
  <r>
    <x v="31"/>
    <x v="24"/>
    <n v="2.3365169999999997"/>
  </r>
  <r>
    <x v="0"/>
    <x v="0"/>
    <s v=""/>
  </r>
  <r>
    <x v="31"/>
    <x v="25"/>
    <n v="2.9428649999999998"/>
  </r>
  <r>
    <x v="0"/>
    <x v="0"/>
    <s v=""/>
  </r>
  <r>
    <x v="31"/>
    <x v="26"/>
    <n v="4.0829210000000007"/>
  </r>
  <r>
    <x v="0"/>
    <x v="0"/>
    <s v=""/>
  </r>
  <r>
    <x v="31"/>
    <x v="27"/>
    <n v="2.619294"/>
  </r>
  <r>
    <x v="0"/>
    <x v="0"/>
    <s v=""/>
  </r>
  <r>
    <x v="31"/>
    <x v="28"/>
    <n v="1.1182290000000001"/>
  </r>
  <r>
    <x v="0"/>
    <x v="0"/>
    <s v=""/>
  </r>
  <r>
    <x v="31"/>
    <x v="29"/>
    <n v="3.6429270000000002"/>
  </r>
  <r>
    <x v="0"/>
    <x v="0"/>
    <s v=""/>
  </r>
  <r>
    <x v="31"/>
    <x v="30"/>
    <n v="0.63453899999999996"/>
  </r>
  <r>
    <x v="0"/>
    <x v="0"/>
    <s v=""/>
  </r>
  <r>
    <x v="31"/>
    <x v="31"/>
    <n v="0.77900299999999989"/>
  </r>
  <r>
    <x v="0"/>
    <x v="0"/>
    <s v=""/>
  </r>
  <r>
    <x v="31"/>
    <x v="32"/>
    <n v="0.55680199999999991"/>
  </r>
  <r>
    <x v="0"/>
    <x v="0"/>
    <s v=""/>
  </r>
  <r>
    <x v="31"/>
    <x v="33"/>
    <n v="0.51639599999999997"/>
  </r>
  <r>
    <x v="0"/>
    <x v="0"/>
    <s v=""/>
  </r>
  <r>
    <x v="31"/>
    <x v="34"/>
    <n v="0.70522200000000002"/>
  </r>
  <r>
    <x v="0"/>
    <x v="0"/>
    <s v=""/>
  </r>
  <r>
    <x v="31"/>
    <x v="35"/>
    <n v="0.63924800000000004"/>
  </r>
  <r>
    <x v="0"/>
    <x v="0"/>
    <s v=""/>
  </r>
  <r>
    <x v="31"/>
    <x v="36"/>
    <n v="0.53764200000000006"/>
  </r>
  <r>
    <x v="0"/>
    <x v="0"/>
    <s v=""/>
  </r>
  <r>
    <x v="31"/>
    <x v="37"/>
    <n v="0.26608900000000002"/>
  </r>
  <r>
    <x v="0"/>
    <x v="0"/>
    <s v=""/>
  </r>
  <r>
    <x v="31"/>
    <x v="38"/>
    <n v="9.7669999999999993E-2"/>
  </r>
  <r>
    <x v="0"/>
    <x v="0"/>
    <s v=""/>
  </r>
  <r>
    <x v="31"/>
    <x v="39"/>
    <n v="7.7400000000000006E-4"/>
  </r>
  <r>
    <x v="0"/>
    <x v="0"/>
    <s v=""/>
  </r>
  <r>
    <x v="31"/>
    <x v="40"/>
    <n v="0"/>
  </r>
  <r>
    <x v="0"/>
    <x v="0"/>
    <s v=""/>
  </r>
  <r>
    <x v="31"/>
    <x v="41"/>
    <n v="0"/>
  </r>
  <r>
    <x v="0"/>
    <x v="0"/>
    <s v=""/>
  </r>
  <r>
    <x v="31"/>
    <x v="42"/>
    <n v="0"/>
  </r>
  <r>
    <x v="0"/>
    <x v="0"/>
    <s v=""/>
  </r>
  <r>
    <x v="31"/>
    <x v="43"/>
    <n v="0"/>
  </r>
  <r>
    <x v="0"/>
    <x v="0"/>
    <s v=""/>
  </r>
  <r>
    <x v="31"/>
    <x v="44"/>
    <n v="0"/>
  </r>
  <r>
    <x v="0"/>
    <x v="0"/>
    <s v=""/>
  </r>
  <r>
    <x v="31"/>
    <x v="45"/>
    <n v="0"/>
  </r>
  <r>
    <x v="0"/>
    <x v="0"/>
    <s v=""/>
  </r>
  <r>
    <x v="31"/>
    <x v="46"/>
    <n v="0"/>
  </r>
  <r>
    <x v="0"/>
    <x v="0"/>
    <s v=""/>
  </r>
  <r>
    <x v="31"/>
    <x v="47"/>
    <n v="0"/>
  </r>
  <r>
    <x v="0"/>
    <x v="0"/>
    <s v=""/>
  </r>
  <r>
    <x v="31"/>
    <x v="48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570"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0"/>
  </r>
  <r>
    <x v="0"/>
    <x v="0"/>
    <s v=""/>
  </r>
  <r>
    <x v="1"/>
    <x v="12"/>
    <n v="3.8621000000000003E-2"/>
  </r>
  <r>
    <x v="0"/>
    <x v="0"/>
    <s v=""/>
  </r>
  <r>
    <x v="1"/>
    <x v="13"/>
    <n v="6.2569999999999995E-3"/>
  </r>
  <r>
    <x v="0"/>
    <x v="0"/>
    <s v=""/>
  </r>
  <r>
    <x v="1"/>
    <x v="14"/>
    <n v="5.1650999999999996E-2"/>
  </r>
  <r>
    <x v="0"/>
    <x v="0"/>
    <s v=""/>
  </r>
  <r>
    <x v="1"/>
    <x v="15"/>
    <n v="0.125754"/>
  </r>
  <r>
    <x v="0"/>
    <x v="0"/>
    <s v=""/>
  </r>
  <r>
    <x v="1"/>
    <x v="16"/>
    <n v="0.35363199999999995"/>
  </r>
  <r>
    <x v="0"/>
    <x v="0"/>
    <s v=""/>
  </r>
  <r>
    <x v="1"/>
    <x v="17"/>
    <n v="0.47143099999999999"/>
  </r>
  <r>
    <x v="0"/>
    <x v="0"/>
    <s v=""/>
  </r>
  <r>
    <x v="1"/>
    <x v="18"/>
    <n v="0.37262000000000001"/>
  </r>
  <r>
    <x v="0"/>
    <x v="0"/>
    <s v=""/>
  </r>
  <r>
    <x v="1"/>
    <x v="19"/>
    <n v="8.2488000000000006E-2"/>
  </r>
  <r>
    <x v="0"/>
    <x v="0"/>
    <s v=""/>
  </r>
  <r>
    <x v="1"/>
    <x v="20"/>
    <n v="0.97445300000000001"/>
  </r>
  <r>
    <x v="0"/>
    <x v="0"/>
    <s v=""/>
  </r>
  <r>
    <x v="1"/>
    <x v="21"/>
    <n v="2.4576700000000002"/>
  </r>
  <r>
    <x v="0"/>
    <x v="0"/>
    <s v=""/>
  </r>
  <r>
    <x v="1"/>
    <x v="22"/>
    <n v="3.1168109999999998"/>
  </r>
  <r>
    <x v="0"/>
    <x v="0"/>
    <s v=""/>
  </r>
  <r>
    <x v="1"/>
    <x v="23"/>
    <n v="4.6787320000000001"/>
  </r>
  <r>
    <x v="0"/>
    <x v="0"/>
    <s v=""/>
  </r>
  <r>
    <x v="1"/>
    <x v="24"/>
    <n v="3.28409"/>
  </r>
  <r>
    <x v="0"/>
    <x v="0"/>
    <s v=""/>
  </r>
  <r>
    <x v="1"/>
    <x v="25"/>
    <n v="2.9246940000000001"/>
  </r>
  <r>
    <x v="0"/>
    <x v="0"/>
    <s v=""/>
  </r>
  <r>
    <x v="1"/>
    <x v="26"/>
    <n v="3.7924880000000001"/>
  </r>
  <r>
    <x v="0"/>
    <x v="0"/>
    <s v=""/>
  </r>
  <r>
    <x v="1"/>
    <x v="27"/>
    <n v="2.860827"/>
  </r>
  <r>
    <x v="0"/>
    <x v="0"/>
    <s v=""/>
  </r>
  <r>
    <x v="1"/>
    <x v="28"/>
    <n v="4.4852179999999997"/>
  </r>
  <r>
    <x v="0"/>
    <x v="0"/>
    <s v=""/>
  </r>
  <r>
    <x v="1"/>
    <x v="29"/>
    <n v="1.047523"/>
  </r>
  <r>
    <x v="0"/>
    <x v="0"/>
    <s v=""/>
  </r>
  <r>
    <x v="1"/>
    <x v="30"/>
    <n v="1.9970760000000001"/>
  </r>
  <r>
    <x v="0"/>
    <x v="0"/>
    <s v=""/>
  </r>
  <r>
    <x v="1"/>
    <x v="31"/>
    <n v="2.912093"/>
  </r>
  <r>
    <x v="0"/>
    <x v="0"/>
    <s v=""/>
  </r>
  <r>
    <x v="1"/>
    <x v="32"/>
    <n v="2.0597820000000002"/>
  </r>
  <r>
    <x v="0"/>
    <x v="0"/>
    <s v=""/>
  </r>
  <r>
    <x v="1"/>
    <x v="33"/>
    <n v="1.9283710000000001"/>
  </r>
  <r>
    <x v="0"/>
    <x v="0"/>
    <s v=""/>
  </r>
  <r>
    <x v="1"/>
    <x v="34"/>
    <n v="1.608047"/>
  </r>
  <r>
    <x v="0"/>
    <x v="0"/>
    <s v=""/>
  </r>
  <r>
    <x v="1"/>
    <x v="35"/>
    <n v="1.433133"/>
  </r>
  <r>
    <x v="0"/>
    <x v="0"/>
    <s v=""/>
  </r>
  <r>
    <x v="1"/>
    <x v="36"/>
    <n v="0.55976899999999996"/>
  </r>
  <r>
    <x v="0"/>
    <x v="0"/>
    <s v=""/>
  </r>
  <r>
    <x v="1"/>
    <x v="37"/>
    <n v="0.21303899999999998"/>
  </r>
  <r>
    <x v="0"/>
    <x v="0"/>
    <s v=""/>
  </r>
  <r>
    <x v="1"/>
    <x v="38"/>
    <n v="5.5909999999999994E-2"/>
  </r>
  <r>
    <x v="0"/>
    <x v="0"/>
    <s v=""/>
  </r>
  <r>
    <x v="1"/>
    <x v="39"/>
    <n v="0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0"/>
  </r>
  <r>
    <x v="0"/>
    <x v="0"/>
    <s v=""/>
  </r>
  <r>
    <x v="2"/>
    <x v="12"/>
    <n v="5.1308000000000006E-2"/>
  </r>
  <r>
    <x v="0"/>
    <x v="0"/>
    <s v=""/>
  </r>
  <r>
    <x v="2"/>
    <x v="13"/>
    <n v="0.200846"/>
  </r>
  <r>
    <x v="0"/>
    <x v="0"/>
    <s v=""/>
  </r>
  <r>
    <x v="2"/>
    <x v="14"/>
    <n v="0.666408"/>
  </r>
  <r>
    <x v="0"/>
    <x v="0"/>
    <s v=""/>
  </r>
  <r>
    <x v="2"/>
    <x v="15"/>
    <n v="1.4066179999999999"/>
  </r>
  <r>
    <x v="0"/>
    <x v="0"/>
    <s v=""/>
  </r>
  <r>
    <x v="2"/>
    <x v="16"/>
    <n v="2.241727"/>
  </r>
  <r>
    <x v="0"/>
    <x v="0"/>
    <s v=""/>
  </r>
  <r>
    <x v="2"/>
    <x v="17"/>
    <n v="2.9302420000000002"/>
  </r>
  <r>
    <x v="0"/>
    <x v="0"/>
    <s v=""/>
  </r>
  <r>
    <x v="2"/>
    <x v="18"/>
    <n v="3.5371059999999996"/>
  </r>
  <r>
    <x v="0"/>
    <x v="0"/>
    <s v=""/>
  </r>
  <r>
    <x v="2"/>
    <x v="19"/>
    <n v="4.0394620000000003"/>
  </r>
  <r>
    <x v="0"/>
    <x v="0"/>
    <s v=""/>
  </r>
  <r>
    <x v="2"/>
    <x v="20"/>
    <n v="4.408169"/>
  </r>
  <r>
    <x v="0"/>
    <x v="0"/>
    <s v=""/>
  </r>
  <r>
    <x v="2"/>
    <x v="21"/>
    <n v="4.6789050000000003"/>
  </r>
  <r>
    <x v="0"/>
    <x v="0"/>
    <s v=""/>
  </r>
  <r>
    <x v="2"/>
    <x v="22"/>
    <n v="3.840786"/>
  </r>
  <r>
    <x v="0"/>
    <x v="0"/>
    <s v=""/>
  </r>
  <r>
    <x v="2"/>
    <x v="23"/>
    <n v="3.4848300000000001"/>
  </r>
  <r>
    <x v="0"/>
    <x v="0"/>
    <s v=""/>
  </r>
  <r>
    <x v="2"/>
    <x v="24"/>
    <n v="4.5973610000000011"/>
  </r>
  <r>
    <x v="0"/>
    <x v="0"/>
    <s v=""/>
  </r>
  <r>
    <x v="2"/>
    <x v="25"/>
    <n v="4.3590960000000001"/>
  </r>
  <r>
    <x v="0"/>
    <x v="0"/>
    <s v=""/>
  </r>
  <r>
    <x v="2"/>
    <x v="26"/>
    <n v="4.8452809999999999"/>
  </r>
  <r>
    <x v="0"/>
    <x v="0"/>
    <s v=""/>
  </r>
  <r>
    <x v="2"/>
    <x v="27"/>
    <n v="4.7192890000000007"/>
  </r>
  <r>
    <x v="0"/>
    <x v="0"/>
    <s v=""/>
  </r>
  <r>
    <x v="2"/>
    <x v="28"/>
    <n v="4.6194889999999997"/>
  </r>
  <r>
    <x v="0"/>
    <x v="0"/>
    <s v=""/>
  </r>
  <r>
    <x v="2"/>
    <x v="29"/>
    <n v="3.87216"/>
  </r>
  <r>
    <x v="0"/>
    <x v="0"/>
    <s v=""/>
  </r>
  <r>
    <x v="2"/>
    <x v="30"/>
    <n v="3.5964790000000004"/>
  </r>
  <r>
    <x v="0"/>
    <x v="0"/>
    <s v=""/>
  </r>
  <r>
    <x v="2"/>
    <x v="31"/>
    <n v="3.75034"/>
  </r>
  <r>
    <x v="0"/>
    <x v="0"/>
    <s v=""/>
  </r>
  <r>
    <x v="2"/>
    <x v="32"/>
    <n v="3.6369489999999995"/>
  </r>
  <r>
    <x v="0"/>
    <x v="0"/>
    <s v=""/>
  </r>
  <r>
    <x v="2"/>
    <x v="33"/>
    <n v="2.7538230000000001"/>
  </r>
  <r>
    <x v="0"/>
    <x v="0"/>
    <s v=""/>
  </r>
  <r>
    <x v="2"/>
    <x v="34"/>
    <n v="0.9930540000000001"/>
  </r>
  <r>
    <x v="0"/>
    <x v="0"/>
    <s v=""/>
  </r>
  <r>
    <x v="2"/>
    <x v="35"/>
    <n v="0.73300600000000005"/>
  </r>
  <r>
    <x v="0"/>
    <x v="0"/>
    <s v=""/>
  </r>
  <r>
    <x v="2"/>
    <x v="36"/>
    <n v="0.23935999999999999"/>
  </r>
  <r>
    <x v="0"/>
    <x v="0"/>
    <s v=""/>
  </r>
  <r>
    <x v="2"/>
    <x v="37"/>
    <n v="0.15912900000000002"/>
  </r>
  <r>
    <x v="0"/>
    <x v="0"/>
    <s v=""/>
  </r>
  <r>
    <x v="2"/>
    <x v="38"/>
    <n v="4.0082E-2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8.599999999999999E-5"/>
  </r>
  <r>
    <x v="0"/>
    <x v="0"/>
    <s v=""/>
  </r>
  <r>
    <x v="3"/>
    <x v="12"/>
    <n v="5.7930999999999996E-2"/>
  </r>
  <r>
    <x v="0"/>
    <x v="0"/>
    <s v=""/>
  </r>
  <r>
    <x v="3"/>
    <x v="13"/>
    <n v="0.22362000000000001"/>
  </r>
  <r>
    <x v="0"/>
    <x v="0"/>
    <s v=""/>
  </r>
  <r>
    <x v="3"/>
    <x v="14"/>
    <n v="0.52542699999999998"/>
  </r>
  <r>
    <x v="0"/>
    <x v="0"/>
    <s v=""/>
  </r>
  <r>
    <x v="3"/>
    <x v="15"/>
    <n v="0.90766100000000005"/>
  </r>
  <r>
    <x v="0"/>
    <x v="0"/>
    <s v=""/>
  </r>
  <r>
    <x v="3"/>
    <x v="16"/>
    <n v="1.1978580000000001"/>
  </r>
  <r>
    <x v="0"/>
    <x v="0"/>
    <s v=""/>
  </r>
  <r>
    <x v="3"/>
    <x v="17"/>
    <n v="2.0548790000000001"/>
  </r>
  <r>
    <x v="0"/>
    <x v="0"/>
    <s v=""/>
  </r>
  <r>
    <x v="3"/>
    <x v="18"/>
    <n v="3.2675969999999999"/>
  </r>
  <r>
    <x v="0"/>
    <x v="0"/>
    <s v=""/>
  </r>
  <r>
    <x v="3"/>
    <x v="19"/>
    <n v="3.6111880000000003"/>
  </r>
  <r>
    <x v="0"/>
    <x v="0"/>
    <s v=""/>
  </r>
  <r>
    <x v="3"/>
    <x v="20"/>
    <n v="4.2990789999999999"/>
  </r>
  <r>
    <x v="0"/>
    <x v="0"/>
    <s v=""/>
  </r>
  <r>
    <x v="3"/>
    <x v="21"/>
    <n v="2.9524550000000001"/>
  </r>
  <r>
    <x v="0"/>
    <x v="0"/>
    <s v=""/>
  </r>
  <r>
    <x v="3"/>
    <x v="22"/>
    <n v="4.1927199999999996"/>
  </r>
  <r>
    <x v="0"/>
    <x v="0"/>
    <s v=""/>
  </r>
  <r>
    <x v="3"/>
    <x v="23"/>
    <n v="3.1576459999999997"/>
  </r>
  <r>
    <x v="0"/>
    <x v="0"/>
    <s v=""/>
  </r>
  <r>
    <x v="3"/>
    <x v="24"/>
    <n v="2.4822489999999999"/>
  </r>
  <r>
    <x v="0"/>
    <x v="0"/>
    <s v=""/>
  </r>
  <r>
    <x v="3"/>
    <x v="25"/>
    <n v="1.246715"/>
  </r>
  <r>
    <x v="0"/>
    <x v="0"/>
    <s v=""/>
  </r>
  <r>
    <x v="3"/>
    <x v="26"/>
    <n v="1.3274619999999999"/>
  </r>
  <r>
    <x v="0"/>
    <x v="0"/>
    <s v=""/>
  </r>
  <r>
    <x v="3"/>
    <x v="27"/>
    <n v="0.90430699999999997"/>
  </r>
  <r>
    <x v="0"/>
    <x v="0"/>
    <s v=""/>
  </r>
  <r>
    <x v="3"/>
    <x v="28"/>
    <n v="0.77403600000000006"/>
  </r>
  <r>
    <x v="0"/>
    <x v="0"/>
    <s v=""/>
  </r>
  <r>
    <x v="3"/>
    <x v="29"/>
    <n v="0.93443399999999999"/>
  </r>
  <r>
    <x v="0"/>
    <x v="0"/>
    <s v=""/>
  </r>
  <r>
    <x v="3"/>
    <x v="30"/>
    <n v="1.6281750000000001"/>
  </r>
  <r>
    <x v="0"/>
    <x v="0"/>
    <s v=""/>
  </r>
  <r>
    <x v="3"/>
    <x v="31"/>
    <n v="1.046298"/>
  </r>
  <r>
    <x v="0"/>
    <x v="0"/>
    <s v=""/>
  </r>
  <r>
    <x v="3"/>
    <x v="32"/>
    <n v="0.58525099999999997"/>
  </r>
  <r>
    <x v="0"/>
    <x v="0"/>
    <s v=""/>
  </r>
  <r>
    <x v="3"/>
    <x v="33"/>
    <n v="0.431778"/>
  </r>
  <r>
    <x v="0"/>
    <x v="0"/>
    <s v=""/>
  </r>
  <r>
    <x v="3"/>
    <x v="34"/>
    <n v="0.21362"/>
  </r>
  <r>
    <x v="0"/>
    <x v="0"/>
    <s v=""/>
  </r>
  <r>
    <x v="3"/>
    <x v="35"/>
    <n v="0.20166399999999998"/>
  </r>
  <r>
    <x v="0"/>
    <x v="0"/>
    <s v=""/>
  </r>
  <r>
    <x v="3"/>
    <x v="36"/>
    <n v="7.0898000000000003E-2"/>
  </r>
  <r>
    <x v="0"/>
    <x v="0"/>
    <s v=""/>
  </r>
  <r>
    <x v="3"/>
    <x v="37"/>
    <n v="1.8707999999999999E-2"/>
  </r>
  <r>
    <x v="0"/>
    <x v="0"/>
    <s v=""/>
  </r>
  <r>
    <x v="3"/>
    <x v="38"/>
    <n v="0"/>
  </r>
  <r>
    <x v="0"/>
    <x v="0"/>
    <s v=""/>
  </r>
  <r>
    <x v="3"/>
    <x v="39"/>
    <n v="0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0"/>
  </r>
  <r>
    <x v="0"/>
    <x v="0"/>
    <s v=""/>
  </r>
  <r>
    <x v="4"/>
    <x v="12"/>
    <n v="5.9070999999999999E-2"/>
  </r>
  <r>
    <x v="0"/>
    <x v="0"/>
    <s v=""/>
  </r>
  <r>
    <x v="4"/>
    <x v="13"/>
    <n v="0.282669"/>
  </r>
  <r>
    <x v="0"/>
    <x v="0"/>
    <s v=""/>
  </r>
  <r>
    <x v="4"/>
    <x v="14"/>
    <n v="0.82136600000000004"/>
  </r>
  <r>
    <x v="0"/>
    <x v="0"/>
    <s v=""/>
  </r>
  <r>
    <x v="4"/>
    <x v="15"/>
    <n v="0.84321399999999991"/>
  </r>
  <r>
    <x v="0"/>
    <x v="0"/>
    <s v=""/>
  </r>
  <r>
    <x v="4"/>
    <x v="16"/>
    <n v="1.5017739999999999"/>
  </r>
  <r>
    <x v="0"/>
    <x v="0"/>
    <s v=""/>
  </r>
  <r>
    <x v="4"/>
    <x v="17"/>
    <n v="2.9711860000000003"/>
  </r>
  <r>
    <x v="0"/>
    <x v="0"/>
    <s v=""/>
  </r>
  <r>
    <x v="4"/>
    <x v="18"/>
    <n v="3.6287340000000006"/>
  </r>
  <r>
    <x v="0"/>
    <x v="0"/>
    <s v=""/>
  </r>
  <r>
    <x v="4"/>
    <x v="19"/>
    <n v="4.189838"/>
  </r>
  <r>
    <x v="0"/>
    <x v="0"/>
    <s v=""/>
  </r>
  <r>
    <x v="4"/>
    <x v="20"/>
    <n v="4.3982340000000004"/>
  </r>
  <r>
    <x v="0"/>
    <x v="0"/>
    <s v=""/>
  </r>
  <r>
    <x v="4"/>
    <x v="21"/>
    <n v="4.8956859999999995"/>
  </r>
  <r>
    <x v="0"/>
    <x v="0"/>
    <s v=""/>
  </r>
  <r>
    <x v="4"/>
    <x v="22"/>
    <n v="4.9659830000000005"/>
  </r>
  <r>
    <x v="0"/>
    <x v="0"/>
    <s v=""/>
  </r>
  <r>
    <x v="4"/>
    <x v="23"/>
    <n v="4.9668000000000001"/>
  </r>
  <r>
    <x v="0"/>
    <x v="0"/>
    <s v=""/>
  </r>
  <r>
    <x v="4"/>
    <x v="24"/>
    <n v="4.9669079999999992"/>
  </r>
  <r>
    <x v="0"/>
    <x v="0"/>
    <s v=""/>
  </r>
  <r>
    <x v="4"/>
    <x v="25"/>
    <n v="4.9543279999999994"/>
  </r>
  <r>
    <x v="0"/>
    <x v="0"/>
    <s v=""/>
  </r>
  <r>
    <x v="4"/>
    <x v="26"/>
    <n v="4.9609939999999995"/>
  </r>
  <r>
    <x v="0"/>
    <x v="0"/>
    <s v=""/>
  </r>
  <r>
    <x v="4"/>
    <x v="27"/>
    <n v="4.8097560000000001"/>
  </r>
  <r>
    <x v="0"/>
    <x v="0"/>
    <s v=""/>
  </r>
  <r>
    <x v="4"/>
    <x v="28"/>
    <n v="4.843604"/>
  </r>
  <r>
    <x v="0"/>
    <x v="0"/>
    <s v=""/>
  </r>
  <r>
    <x v="4"/>
    <x v="29"/>
    <n v="4.4521870000000003"/>
  </r>
  <r>
    <x v="0"/>
    <x v="0"/>
    <s v=""/>
  </r>
  <r>
    <x v="4"/>
    <x v="30"/>
    <n v="4.3964920000000003"/>
  </r>
  <r>
    <x v="0"/>
    <x v="0"/>
    <s v=""/>
  </r>
  <r>
    <x v="4"/>
    <x v="31"/>
    <n v="3.5306770000000003"/>
  </r>
  <r>
    <x v="0"/>
    <x v="0"/>
    <s v=""/>
  </r>
  <r>
    <x v="4"/>
    <x v="32"/>
    <n v="3.1491739999999999"/>
  </r>
  <r>
    <x v="0"/>
    <x v="0"/>
    <s v=""/>
  </r>
  <r>
    <x v="4"/>
    <x v="33"/>
    <n v="2.7414580000000002"/>
  </r>
  <r>
    <x v="0"/>
    <x v="0"/>
    <s v=""/>
  </r>
  <r>
    <x v="4"/>
    <x v="34"/>
    <n v="2.2060299999999997"/>
  </r>
  <r>
    <x v="0"/>
    <x v="0"/>
    <s v=""/>
  </r>
  <r>
    <x v="4"/>
    <x v="35"/>
    <n v="1.3048400000000002"/>
  </r>
  <r>
    <x v="0"/>
    <x v="0"/>
    <s v=""/>
  </r>
  <r>
    <x v="4"/>
    <x v="36"/>
    <n v="0.68758899999999989"/>
  </r>
  <r>
    <x v="0"/>
    <x v="0"/>
    <s v=""/>
  </r>
  <r>
    <x v="4"/>
    <x v="37"/>
    <n v="0.20708199999999999"/>
  </r>
  <r>
    <x v="0"/>
    <x v="0"/>
    <s v=""/>
  </r>
  <r>
    <x v="4"/>
    <x v="38"/>
    <n v="6.9801000000000002E-2"/>
  </r>
  <r>
    <x v="0"/>
    <x v="0"/>
    <s v=""/>
  </r>
  <r>
    <x v="4"/>
    <x v="39"/>
    <n v="7.3099999999999999E-4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0"/>
  </r>
  <r>
    <x v="0"/>
    <x v="0"/>
    <s v=""/>
  </r>
  <r>
    <x v="5"/>
    <x v="12"/>
    <n v="3.8535E-2"/>
  </r>
  <r>
    <x v="0"/>
    <x v="0"/>
    <s v=""/>
  </r>
  <r>
    <x v="5"/>
    <x v="13"/>
    <n v="0.25320900000000002"/>
  </r>
  <r>
    <x v="0"/>
    <x v="0"/>
    <s v=""/>
  </r>
  <r>
    <x v="5"/>
    <x v="14"/>
    <n v="1.0850050000000002"/>
  </r>
  <r>
    <x v="0"/>
    <x v="0"/>
    <s v=""/>
  </r>
  <r>
    <x v="5"/>
    <x v="15"/>
    <n v="1.784788"/>
  </r>
  <r>
    <x v="0"/>
    <x v="0"/>
    <s v=""/>
  </r>
  <r>
    <x v="5"/>
    <x v="16"/>
    <n v="2.4184039999999998"/>
  </r>
  <r>
    <x v="0"/>
    <x v="0"/>
    <s v=""/>
  </r>
  <r>
    <x v="5"/>
    <x v="17"/>
    <n v="1.6758920000000002"/>
  </r>
  <r>
    <x v="0"/>
    <x v="0"/>
    <s v=""/>
  </r>
  <r>
    <x v="5"/>
    <x v="18"/>
    <n v="1.7568550000000001"/>
  </r>
  <r>
    <x v="0"/>
    <x v="0"/>
    <s v=""/>
  </r>
  <r>
    <x v="5"/>
    <x v="19"/>
    <n v="2.890889"/>
  </r>
  <r>
    <x v="0"/>
    <x v="0"/>
    <s v=""/>
  </r>
  <r>
    <x v="5"/>
    <x v="20"/>
    <n v="1.9429070000000002"/>
  </r>
  <r>
    <x v="0"/>
    <x v="0"/>
    <s v=""/>
  </r>
  <r>
    <x v="5"/>
    <x v="21"/>
    <n v="2.4567020000000004"/>
  </r>
  <r>
    <x v="0"/>
    <x v="0"/>
    <s v=""/>
  </r>
  <r>
    <x v="5"/>
    <x v="22"/>
    <n v="3.3011650000000001"/>
  </r>
  <r>
    <x v="0"/>
    <x v="0"/>
    <s v=""/>
  </r>
  <r>
    <x v="5"/>
    <x v="23"/>
    <n v="3.4449190000000001"/>
  </r>
  <r>
    <x v="0"/>
    <x v="0"/>
    <s v=""/>
  </r>
  <r>
    <x v="5"/>
    <x v="24"/>
    <n v="4.1900959999999996"/>
  </r>
  <r>
    <x v="0"/>
    <x v="0"/>
    <s v=""/>
  </r>
  <r>
    <x v="5"/>
    <x v="25"/>
    <n v="4.7146869999999996"/>
  </r>
  <r>
    <x v="0"/>
    <x v="0"/>
    <s v=""/>
  </r>
  <r>
    <x v="5"/>
    <x v="26"/>
    <n v="4.7961869999999998"/>
  </r>
  <r>
    <x v="0"/>
    <x v="0"/>
    <s v=""/>
  </r>
  <r>
    <x v="5"/>
    <x v="27"/>
    <n v="4.674023"/>
  </r>
  <r>
    <x v="0"/>
    <x v="0"/>
    <s v=""/>
  </r>
  <r>
    <x v="5"/>
    <x v="28"/>
    <n v="4.1063600000000005"/>
  </r>
  <r>
    <x v="0"/>
    <x v="0"/>
    <s v=""/>
  </r>
  <r>
    <x v="5"/>
    <x v="29"/>
    <n v="3.8017989999999999"/>
  </r>
  <r>
    <x v="0"/>
    <x v="0"/>
    <s v=""/>
  </r>
  <r>
    <x v="5"/>
    <x v="30"/>
    <n v="3.0873930000000001"/>
  </r>
  <r>
    <x v="0"/>
    <x v="0"/>
    <s v=""/>
  </r>
  <r>
    <x v="5"/>
    <x v="31"/>
    <n v="3.5618360000000004"/>
  </r>
  <r>
    <x v="0"/>
    <x v="0"/>
    <s v=""/>
  </r>
  <r>
    <x v="5"/>
    <x v="32"/>
    <n v="3.140873"/>
  </r>
  <r>
    <x v="0"/>
    <x v="0"/>
    <s v=""/>
  </r>
  <r>
    <x v="5"/>
    <x v="33"/>
    <n v="2.351763"/>
  </r>
  <r>
    <x v="0"/>
    <x v="0"/>
    <s v=""/>
  </r>
  <r>
    <x v="5"/>
    <x v="34"/>
    <n v="1.8105929999999999"/>
  </r>
  <r>
    <x v="0"/>
    <x v="0"/>
    <s v=""/>
  </r>
  <r>
    <x v="5"/>
    <x v="35"/>
    <n v="1.18788"/>
  </r>
  <r>
    <x v="0"/>
    <x v="0"/>
    <s v=""/>
  </r>
  <r>
    <x v="5"/>
    <x v="36"/>
    <n v="0.56785600000000003"/>
  </r>
  <r>
    <x v="0"/>
    <x v="0"/>
    <s v=""/>
  </r>
  <r>
    <x v="5"/>
    <x v="37"/>
    <n v="0.279443"/>
  </r>
  <r>
    <x v="0"/>
    <x v="0"/>
    <s v=""/>
  </r>
  <r>
    <x v="5"/>
    <x v="38"/>
    <n v="4.7823999999999998E-2"/>
  </r>
  <r>
    <x v="0"/>
    <x v="0"/>
    <s v=""/>
  </r>
  <r>
    <x v="5"/>
    <x v="39"/>
    <n v="0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0"/>
  </r>
  <r>
    <x v="0"/>
    <x v="0"/>
    <s v=""/>
  </r>
  <r>
    <x v="6"/>
    <x v="12"/>
    <n v="7.6144000000000003E-2"/>
  </r>
  <r>
    <x v="0"/>
    <x v="0"/>
    <s v=""/>
  </r>
  <r>
    <x v="6"/>
    <x v="13"/>
    <n v="0.22953200000000001"/>
  </r>
  <r>
    <x v="0"/>
    <x v="0"/>
    <s v=""/>
  </r>
  <r>
    <x v="6"/>
    <x v="14"/>
    <n v="0.35298699999999994"/>
  </r>
  <r>
    <x v="0"/>
    <x v="0"/>
    <s v=""/>
  </r>
  <r>
    <x v="6"/>
    <x v="15"/>
    <n v="0.68965300000000007"/>
  </r>
  <r>
    <x v="0"/>
    <x v="0"/>
    <s v=""/>
  </r>
  <r>
    <x v="6"/>
    <x v="16"/>
    <n v="1.2306949999999999"/>
  </r>
  <r>
    <x v="0"/>
    <x v="0"/>
    <s v=""/>
  </r>
  <r>
    <x v="6"/>
    <x v="17"/>
    <n v="1.8081200000000002"/>
  </r>
  <r>
    <x v="0"/>
    <x v="0"/>
    <s v=""/>
  </r>
  <r>
    <x v="6"/>
    <x v="18"/>
    <n v="2.7440600000000002"/>
  </r>
  <r>
    <x v="0"/>
    <x v="0"/>
    <s v=""/>
  </r>
  <r>
    <x v="6"/>
    <x v="19"/>
    <n v="2.1234549999999999"/>
  </r>
  <r>
    <x v="0"/>
    <x v="0"/>
    <s v=""/>
  </r>
  <r>
    <x v="6"/>
    <x v="20"/>
    <n v="2.9060280000000001"/>
  </r>
  <r>
    <x v="0"/>
    <x v="0"/>
    <s v=""/>
  </r>
  <r>
    <x v="6"/>
    <x v="21"/>
    <n v="3.8880940000000002"/>
  </r>
  <r>
    <x v="0"/>
    <x v="0"/>
    <s v=""/>
  </r>
  <r>
    <x v="6"/>
    <x v="22"/>
    <n v="4.7563180000000003"/>
  </r>
  <r>
    <x v="0"/>
    <x v="0"/>
    <s v=""/>
  </r>
  <r>
    <x v="6"/>
    <x v="23"/>
    <n v="4.8382489999999994"/>
  </r>
  <r>
    <x v="0"/>
    <x v="0"/>
    <s v=""/>
  </r>
  <r>
    <x v="6"/>
    <x v="24"/>
    <n v="4.5006360000000001"/>
  </r>
  <r>
    <x v="0"/>
    <x v="0"/>
    <s v=""/>
  </r>
  <r>
    <x v="6"/>
    <x v="25"/>
    <n v="4.7279330000000002"/>
  </r>
  <r>
    <x v="0"/>
    <x v="0"/>
    <s v=""/>
  </r>
  <r>
    <x v="6"/>
    <x v="26"/>
    <n v="4.6085640000000003"/>
  </r>
  <r>
    <x v="0"/>
    <x v="0"/>
    <s v=""/>
  </r>
  <r>
    <x v="6"/>
    <x v="27"/>
    <n v="4.7724899999999995"/>
  </r>
  <r>
    <x v="0"/>
    <x v="0"/>
    <s v=""/>
  </r>
  <r>
    <x v="6"/>
    <x v="28"/>
    <n v="4.1015650000000008"/>
  </r>
  <r>
    <x v="0"/>
    <x v="0"/>
    <s v=""/>
  </r>
  <r>
    <x v="6"/>
    <x v="29"/>
    <n v="3.9292099999999999"/>
  </r>
  <r>
    <x v="0"/>
    <x v="0"/>
    <s v=""/>
  </r>
  <r>
    <x v="6"/>
    <x v="30"/>
    <n v="3.953703"/>
  </r>
  <r>
    <x v="0"/>
    <x v="0"/>
    <s v=""/>
  </r>
  <r>
    <x v="6"/>
    <x v="31"/>
    <n v="3.8966310000000002"/>
  </r>
  <r>
    <x v="0"/>
    <x v="0"/>
    <s v=""/>
  </r>
  <r>
    <x v="6"/>
    <x v="32"/>
    <n v="2.9443270000000004"/>
  </r>
  <r>
    <x v="0"/>
    <x v="0"/>
    <s v=""/>
  </r>
  <r>
    <x v="6"/>
    <x v="33"/>
    <n v="2.5972309999999998"/>
  </r>
  <r>
    <x v="0"/>
    <x v="0"/>
    <s v=""/>
  </r>
  <r>
    <x v="6"/>
    <x v="34"/>
    <n v="1.9316610000000001"/>
  </r>
  <r>
    <x v="0"/>
    <x v="0"/>
    <s v=""/>
  </r>
  <r>
    <x v="6"/>
    <x v="35"/>
    <n v="1.1608069999999999"/>
  </r>
  <r>
    <x v="0"/>
    <x v="0"/>
    <s v=""/>
  </r>
  <r>
    <x v="6"/>
    <x v="36"/>
    <n v="0.47904399999999997"/>
  </r>
  <r>
    <x v="0"/>
    <x v="0"/>
    <s v=""/>
  </r>
  <r>
    <x v="6"/>
    <x v="37"/>
    <n v="0.12706600000000001"/>
  </r>
  <r>
    <x v="0"/>
    <x v="0"/>
    <s v=""/>
  </r>
  <r>
    <x v="6"/>
    <x v="38"/>
    <n v="4.0490999999999999E-2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0"/>
  </r>
  <r>
    <x v="0"/>
    <x v="0"/>
    <s v=""/>
  </r>
  <r>
    <x v="7"/>
    <x v="12"/>
    <n v="3.6728000000000004E-2"/>
  </r>
  <r>
    <x v="0"/>
    <x v="0"/>
    <s v=""/>
  </r>
  <r>
    <x v="7"/>
    <x v="13"/>
    <n v="0.18790100000000001"/>
  </r>
  <r>
    <x v="0"/>
    <x v="0"/>
    <s v=""/>
  </r>
  <r>
    <x v="7"/>
    <x v="14"/>
    <n v="0.67027800000000004"/>
  </r>
  <r>
    <x v="0"/>
    <x v="0"/>
    <s v=""/>
  </r>
  <r>
    <x v="7"/>
    <x v="15"/>
    <n v="1.4418420000000001"/>
  </r>
  <r>
    <x v="0"/>
    <x v="0"/>
    <s v=""/>
  </r>
  <r>
    <x v="7"/>
    <x v="16"/>
    <n v="2.2381790000000001"/>
  </r>
  <r>
    <x v="0"/>
    <x v="0"/>
    <s v=""/>
  </r>
  <r>
    <x v="7"/>
    <x v="17"/>
    <n v="2.891276"/>
  </r>
  <r>
    <x v="0"/>
    <x v="0"/>
    <s v=""/>
  </r>
  <r>
    <x v="7"/>
    <x v="18"/>
    <n v="3.4428969999999999"/>
  </r>
  <r>
    <x v="0"/>
    <x v="0"/>
    <s v=""/>
  </r>
  <r>
    <x v="7"/>
    <x v="19"/>
    <n v="3.8934920000000002"/>
  </r>
  <r>
    <x v="0"/>
    <x v="0"/>
    <s v=""/>
  </r>
  <r>
    <x v="7"/>
    <x v="20"/>
    <n v="4.2614900000000002"/>
  </r>
  <r>
    <x v="0"/>
    <x v="0"/>
    <s v=""/>
  </r>
  <r>
    <x v="7"/>
    <x v="21"/>
    <n v="4.5471490000000001"/>
  </r>
  <r>
    <x v="0"/>
    <x v="0"/>
    <s v=""/>
  </r>
  <r>
    <x v="7"/>
    <x v="22"/>
    <n v="4.7458670000000005"/>
  </r>
  <r>
    <x v="0"/>
    <x v="0"/>
    <s v=""/>
  </r>
  <r>
    <x v="7"/>
    <x v="23"/>
    <n v="4.8407219999999995"/>
  </r>
  <r>
    <x v="0"/>
    <x v="0"/>
    <s v=""/>
  </r>
  <r>
    <x v="7"/>
    <x v="24"/>
    <n v="4.8745480000000008"/>
  </r>
  <r>
    <x v="0"/>
    <x v="0"/>
    <s v=""/>
  </r>
  <r>
    <x v="7"/>
    <x v="25"/>
    <n v="4.8602910000000001"/>
  </r>
  <r>
    <x v="0"/>
    <x v="0"/>
    <s v=""/>
  </r>
  <r>
    <x v="7"/>
    <x v="26"/>
    <n v="4.7765320000000004"/>
  </r>
  <r>
    <x v="0"/>
    <x v="0"/>
    <s v=""/>
  </r>
  <r>
    <x v="7"/>
    <x v="27"/>
    <n v="4.6866019999999997"/>
  </r>
  <r>
    <x v="0"/>
    <x v="0"/>
    <s v=""/>
  </r>
  <r>
    <x v="7"/>
    <x v="28"/>
    <n v="4.507625"/>
  </r>
  <r>
    <x v="0"/>
    <x v="0"/>
    <s v=""/>
  </r>
  <r>
    <x v="7"/>
    <x v="29"/>
    <n v="4.2931869999999996"/>
  </r>
  <r>
    <x v="0"/>
    <x v="0"/>
    <s v=""/>
  </r>
  <r>
    <x v="7"/>
    <x v="30"/>
    <n v="3.9977870000000002"/>
  </r>
  <r>
    <x v="0"/>
    <x v="0"/>
    <s v=""/>
  </r>
  <r>
    <x v="7"/>
    <x v="31"/>
    <n v="2.3776540000000002"/>
  </r>
  <r>
    <x v="0"/>
    <x v="0"/>
    <s v=""/>
  </r>
  <r>
    <x v="7"/>
    <x v="32"/>
    <n v="2.8014329999999998"/>
  </r>
  <r>
    <x v="0"/>
    <x v="0"/>
    <s v=""/>
  </r>
  <r>
    <x v="7"/>
    <x v="33"/>
    <n v="1.874546"/>
  </r>
  <r>
    <x v="0"/>
    <x v="0"/>
    <s v=""/>
  </r>
  <r>
    <x v="7"/>
    <x v="34"/>
    <n v="1.1710640000000001"/>
  </r>
  <r>
    <x v="0"/>
    <x v="0"/>
    <s v=""/>
  </r>
  <r>
    <x v="7"/>
    <x v="35"/>
    <n v="1.1523130000000001"/>
  </r>
  <r>
    <x v="0"/>
    <x v="0"/>
    <s v=""/>
  </r>
  <r>
    <x v="7"/>
    <x v="36"/>
    <n v="0.46399099999999999"/>
  </r>
  <r>
    <x v="0"/>
    <x v="0"/>
    <s v=""/>
  </r>
  <r>
    <x v="7"/>
    <x v="37"/>
    <n v="0.112659"/>
  </r>
  <r>
    <x v="0"/>
    <x v="0"/>
    <s v=""/>
  </r>
  <r>
    <x v="7"/>
    <x v="38"/>
    <n v="3.4470000000000001E-2"/>
  </r>
  <r>
    <x v="0"/>
    <x v="0"/>
    <s v=""/>
  </r>
  <r>
    <x v="7"/>
    <x v="39"/>
    <n v="0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0"/>
  </r>
  <r>
    <x v="0"/>
    <x v="0"/>
    <s v=""/>
  </r>
  <r>
    <x v="8"/>
    <x v="12"/>
    <n v="3.1417E-2"/>
  </r>
  <r>
    <x v="0"/>
    <x v="0"/>
    <s v=""/>
  </r>
  <r>
    <x v="8"/>
    <x v="13"/>
    <n v="0.18166500000000002"/>
  </r>
  <r>
    <x v="0"/>
    <x v="0"/>
    <s v=""/>
  </r>
  <r>
    <x v="8"/>
    <x v="14"/>
    <n v="0.65868899999999997"/>
  </r>
  <r>
    <x v="0"/>
    <x v="0"/>
    <s v=""/>
  </r>
  <r>
    <x v="8"/>
    <x v="15"/>
    <n v="1.4288319999999999"/>
  </r>
  <r>
    <x v="0"/>
    <x v="0"/>
    <s v=""/>
  </r>
  <r>
    <x v="8"/>
    <x v="16"/>
    <n v="2.2061379999999997"/>
  </r>
  <r>
    <x v="0"/>
    <x v="0"/>
    <s v=""/>
  </r>
  <r>
    <x v="8"/>
    <x v="17"/>
    <n v="2.8756219999999999"/>
  </r>
  <r>
    <x v="0"/>
    <x v="0"/>
    <s v=""/>
  </r>
  <r>
    <x v="8"/>
    <x v="18"/>
    <n v="3.4729169999999998"/>
  </r>
  <r>
    <x v="0"/>
    <x v="0"/>
    <s v=""/>
  </r>
  <r>
    <x v="8"/>
    <x v="19"/>
    <n v="3.982669"/>
  </r>
  <r>
    <x v="0"/>
    <x v="0"/>
    <s v=""/>
  </r>
  <r>
    <x v="8"/>
    <x v="20"/>
    <n v="4.3627090000000006"/>
  </r>
  <r>
    <x v="0"/>
    <x v="0"/>
    <s v=""/>
  </r>
  <r>
    <x v="8"/>
    <x v="21"/>
    <n v="4.6608189999999992"/>
  </r>
  <r>
    <x v="0"/>
    <x v="0"/>
    <s v=""/>
  </r>
  <r>
    <x v="8"/>
    <x v="22"/>
    <n v="4.8533879999999998"/>
  </r>
  <r>
    <x v="0"/>
    <x v="0"/>
    <s v=""/>
  </r>
  <r>
    <x v="8"/>
    <x v="23"/>
    <n v="4.9623279999999994"/>
  </r>
  <r>
    <x v="0"/>
    <x v="0"/>
    <s v=""/>
  </r>
  <r>
    <x v="8"/>
    <x v="24"/>
    <n v="4.9642629999999999"/>
  </r>
  <r>
    <x v="0"/>
    <x v="0"/>
    <s v=""/>
  </r>
  <r>
    <x v="8"/>
    <x v="25"/>
    <n v="4.964843000000001"/>
  </r>
  <r>
    <x v="0"/>
    <x v="0"/>
    <s v=""/>
  </r>
  <r>
    <x v="8"/>
    <x v="26"/>
    <n v="4.9482410000000003"/>
  </r>
  <r>
    <x v="0"/>
    <x v="0"/>
    <s v=""/>
  </r>
  <r>
    <x v="8"/>
    <x v="27"/>
    <n v="4.8302279999999991"/>
  </r>
  <r>
    <x v="0"/>
    <x v="0"/>
    <s v=""/>
  </r>
  <r>
    <x v="8"/>
    <x v="28"/>
    <n v="4.6628189999999998"/>
  </r>
  <r>
    <x v="0"/>
    <x v="0"/>
    <s v=""/>
  </r>
  <r>
    <x v="8"/>
    <x v="29"/>
    <n v="4.3716550000000005"/>
  </r>
  <r>
    <x v="0"/>
    <x v="0"/>
    <s v=""/>
  </r>
  <r>
    <x v="8"/>
    <x v="30"/>
    <n v="4.0487929999999999"/>
  </r>
  <r>
    <x v="0"/>
    <x v="0"/>
    <s v=""/>
  </r>
  <r>
    <x v="8"/>
    <x v="31"/>
    <n v="3.5948009999999999"/>
  </r>
  <r>
    <x v="0"/>
    <x v="0"/>
    <s v=""/>
  </r>
  <r>
    <x v="8"/>
    <x v="32"/>
    <n v="3.109693"/>
  </r>
  <r>
    <x v="0"/>
    <x v="0"/>
    <s v=""/>
  </r>
  <r>
    <x v="8"/>
    <x v="33"/>
    <n v="2.528654"/>
  </r>
  <r>
    <x v="0"/>
    <x v="0"/>
    <s v=""/>
  </r>
  <r>
    <x v="8"/>
    <x v="34"/>
    <n v="1.8457520000000001"/>
  </r>
  <r>
    <x v="0"/>
    <x v="0"/>
    <s v=""/>
  </r>
  <r>
    <x v="8"/>
    <x v="35"/>
    <n v="1.107542"/>
  </r>
  <r>
    <x v="0"/>
    <x v="0"/>
    <s v=""/>
  </r>
  <r>
    <x v="8"/>
    <x v="36"/>
    <n v="0.46442100000000003"/>
  </r>
  <r>
    <x v="0"/>
    <x v="0"/>
    <s v=""/>
  </r>
  <r>
    <x v="8"/>
    <x v="37"/>
    <n v="0.129883"/>
  </r>
  <r>
    <x v="0"/>
    <x v="0"/>
    <s v=""/>
  </r>
  <r>
    <x v="8"/>
    <x v="38"/>
    <n v="3.1954000000000003E-2"/>
  </r>
  <r>
    <x v="0"/>
    <x v="0"/>
    <s v=""/>
  </r>
  <r>
    <x v="8"/>
    <x v="39"/>
    <n v="0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0"/>
  </r>
  <r>
    <x v="0"/>
    <x v="0"/>
    <s v=""/>
  </r>
  <r>
    <x v="9"/>
    <x v="12"/>
    <n v="3.8920999999999997E-2"/>
  </r>
  <r>
    <x v="0"/>
    <x v="0"/>
    <s v=""/>
  </r>
  <r>
    <x v="9"/>
    <x v="13"/>
    <n v="0.23680099999999998"/>
  </r>
  <r>
    <x v="0"/>
    <x v="0"/>
    <s v=""/>
  </r>
  <r>
    <x v="9"/>
    <x v="14"/>
    <n v="0.57673600000000003"/>
  </r>
  <r>
    <x v="0"/>
    <x v="0"/>
    <s v=""/>
  </r>
  <r>
    <x v="9"/>
    <x v="15"/>
    <n v="1.088983"/>
  </r>
  <r>
    <x v="0"/>
    <x v="0"/>
    <s v=""/>
  </r>
  <r>
    <x v="9"/>
    <x v="16"/>
    <n v="1.3531820000000001"/>
  </r>
  <r>
    <x v="0"/>
    <x v="0"/>
    <s v=""/>
  </r>
  <r>
    <x v="9"/>
    <x v="17"/>
    <n v="1.3571599999999999"/>
  </r>
  <r>
    <x v="0"/>
    <x v="0"/>
    <s v=""/>
  </r>
  <r>
    <x v="9"/>
    <x v="18"/>
    <n v="2.1929560000000001"/>
  </r>
  <r>
    <x v="0"/>
    <x v="0"/>
    <s v=""/>
  </r>
  <r>
    <x v="9"/>
    <x v="19"/>
    <n v="3.838076"/>
  </r>
  <r>
    <x v="0"/>
    <x v="0"/>
    <s v=""/>
  </r>
  <r>
    <x v="9"/>
    <x v="20"/>
    <n v="4.0925760000000002"/>
  </r>
  <r>
    <x v="0"/>
    <x v="0"/>
    <s v=""/>
  </r>
  <r>
    <x v="9"/>
    <x v="21"/>
    <n v="4.3987280000000002"/>
  </r>
  <r>
    <x v="0"/>
    <x v="0"/>
    <s v=""/>
  </r>
  <r>
    <x v="9"/>
    <x v="22"/>
    <n v="4.6269499999999999"/>
  </r>
  <r>
    <x v="0"/>
    <x v="0"/>
    <s v=""/>
  </r>
  <r>
    <x v="9"/>
    <x v="23"/>
    <n v="4.7003009999999996"/>
  </r>
  <r>
    <x v="0"/>
    <x v="0"/>
    <s v=""/>
  </r>
  <r>
    <x v="9"/>
    <x v="24"/>
    <n v="4.7564259999999994"/>
  </r>
  <r>
    <x v="0"/>
    <x v="0"/>
    <s v=""/>
  </r>
  <r>
    <x v="9"/>
    <x v="25"/>
    <n v="4.7752850000000002"/>
  </r>
  <r>
    <x v="0"/>
    <x v="0"/>
    <s v=""/>
  </r>
  <r>
    <x v="9"/>
    <x v="26"/>
    <n v="4.7441469999999999"/>
  </r>
  <r>
    <x v="0"/>
    <x v="0"/>
    <s v=""/>
  </r>
  <r>
    <x v="9"/>
    <x v="27"/>
    <n v="4.6403909999999993"/>
  </r>
  <r>
    <x v="0"/>
    <x v="0"/>
    <s v=""/>
  </r>
  <r>
    <x v="9"/>
    <x v="28"/>
    <n v="4.4694780000000005"/>
  </r>
  <r>
    <x v="0"/>
    <x v="0"/>
    <s v=""/>
  </r>
  <r>
    <x v="9"/>
    <x v="29"/>
    <n v="4.2374700000000001"/>
  </r>
  <r>
    <x v="0"/>
    <x v="0"/>
    <s v=""/>
  </r>
  <r>
    <x v="9"/>
    <x v="30"/>
    <n v="2.6414650000000002"/>
  </r>
  <r>
    <x v="0"/>
    <x v="0"/>
    <s v=""/>
  </r>
  <r>
    <x v="9"/>
    <x v="31"/>
    <n v="2.3372899999999999"/>
  </r>
  <r>
    <x v="0"/>
    <x v="0"/>
    <s v=""/>
  </r>
  <r>
    <x v="9"/>
    <x v="32"/>
    <n v="2.10866"/>
  </r>
  <r>
    <x v="0"/>
    <x v="0"/>
    <s v=""/>
  </r>
  <r>
    <x v="9"/>
    <x v="33"/>
    <n v="1.2607790000000001"/>
  </r>
  <r>
    <x v="0"/>
    <x v="0"/>
    <s v=""/>
  </r>
  <r>
    <x v="9"/>
    <x v="34"/>
    <n v="1.1669559999999999"/>
  </r>
  <r>
    <x v="0"/>
    <x v="0"/>
    <s v=""/>
  </r>
  <r>
    <x v="9"/>
    <x v="35"/>
    <n v="0.55413599999999996"/>
  </r>
  <r>
    <x v="0"/>
    <x v="0"/>
    <s v=""/>
  </r>
  <r>
    <x v="9"/>
    <x v="36"/>
    <n v="0.36870700000000001"/>
  </r>
  <r>
    <x v="0"/>
    <x v="0"/>
    <s v=""/>
  </r>
  <r>
    <x v="9"/>
    <x v="37"/>
    <n v="0.19011599999999998"/>
  </r>
  <r>
    <x v="0"/>
    <x v="0"/>
    <s v=""/>
  </r>
  <r>
    <x v="9"/>
    <x v="38"/>
    <n v="4.3500999999999998E-2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0"/>
  </r>
  <r>
    <x v="0"/>
    <x v="0"/>
    <s v=""/>
  </r>
  <r>
    <x v="10"/>
    <x v="12"/>
    <n v="3.3116E-2"/>
  </r>
  <r>
    <x v="0"/>
    <x v="0"/>
    <s v=""/>
  </r>
  <r>
    <x v="10"/>
    <x v="13"/>
    <n v="0.19553399999999999"/>
  </r>
  <r>
    <x v="0"/>
    <x v="0"/>
    <s v=""/>
  </r>
  <r>
    <x v="10"/>
    <x v="14"/>
    <n v="0.63690400000000003"/>
  </r>
  <r>
    <x v="0"/>
    <x v="0"/>
    <s v=""/>
  </r>
  <r>
    <x v="10"/>
    <x v="15"/>
    <n v="1.3536970000000002"/>
  </r>
  <r>
    <x v="0"/>
    <x v="0"/>
    <s v=""/>
  </r>
  <r>
    <x v="10"/>
    <x v="16"/>
    <n v="2.1119279999999998"/>
  </r>
  <r>
    <x v="0"/>
    <x v="0"/>
    <s v=""/>
  </r>
  <r>
    <x v="10"/>
    <x v="17"/>
    <n v="2.7539949999999997"/>
  </r>
  <r>
    <x v="0"/>
    <x v="0"/>
    <s v=""/>
  </r>
  <r>
    <x v="10"/>
    <x v="18"/>
    <n v="3.330044"/>
  </r>
  <r>
    <x v="0"/>
    <x v="0"/>
    <s v=""/>
  </r>
  <r>
    <x v="10"/>
    <x v="19"/>
    <n v="3.8020779999999998"/>
  </r>
  <r>
    <x v="0"/>
    <x v="0"/>
    <s v=""/>
  </r>
  <r>
    <x v="10"/>
    <x v="20"/>
    <n v="4.1851070000000004"/>
  </r>
  <r>
    <x v="0"/>
    <x v="0"/>
    <s v=""/>
  </r>
  <r>
    <x v="10"/>
    <x v="21"/>
    <n v="4.4801220000000006"/>
  </r>
  <r>
    <x v="0"/>
    <x v="0"/>
    <s v=""/>
  </r>
  <r>
    <x v="10"/>
    <x v="22"/>
    <n v="4.7003659999999998"/>
  </r>
  <r>
    <x v="0"/>
    <x v="0"/>
    <s v=""/>
  </r>
  <r>
    <x v="10"/>
    <x v="23"/>
    <n v="4.8130679999999995"/>
  </r>
  <r>
    <x v="0"/>
    <x v="0"/>
    <s v=""/>
  </r>
  <r>
    <x v="10"/>
    <x v="24"/>
    <n v="4.8527649999999998"/>
  </r>
  <r>
    <x v="0"/>
    <x v="0"/>
    <s v=""/>
  </r>
  <r>
    <x v="10"/>
    <x v="25"/>
    <n v="4.8795149999999996"/>
  </r>
  <r>
    <x v="0"/>
    <x v="0"/>
    <s v=""/>
  </r>
  <r>
    <x v="10"/>
    <x v="26"/>
    <n v="4.8297979999999994"/>
  </r>
  <r>
    <x v="0"/>
    <x v="0"/>
    <s v=""/>
  </r>
  <r>
    <x v="10"/>
    <x v="27"/>
    <n v="4.717892"/>
  </r>
  <r>
    <x v="0"/>
    <x v="0"/>
    <s v=""/>
  </r>
  <r>
    <x v="10"/>
    <x v="28"/>
    <n v="4.5460529999999997"/>
  </r>
  <r>
    <x v="0"/>
    <x v="0"/>
    <s v=""/>
  </r>
  <r>
    <x v="10"/>
    <x v="29"/>
    <n v="4.2410609999999993"/>
  </r>
  <r>
    <x v="0"/>
    <x v="0"/>
    <s v=""/>
  </r>
  <r>
    <x v="10"/>
    <x v="30"/>
    <n v="3.949897"/>
  </r>
  <r>
    <x v="0"/>
    <x v="0"/>
    <s v=""/>
  </r>
  <r>
    <x v="10"/>
    <x v="31"/>
    <n v="3.5369769999999998"/>
  </r>
  <r>
    <x v="0"/>
    <x v="0"/>
    <s v=""/>
  </r>
  <r>
    <x v="10"/>
    <x v="32"/>
    <n v="2.9224570000000005"/>
  </r>
  <r>
    <x v="0"/>
    <x v="0"/>
    <s v=""/>
  </r>
  <r>
    <x v="10"/>
    <x v="33"/>
    <n v="2.5497929999999998"/>
  </r>
  <r>
    <x v="0"/>
    <x v="0"/>
    <s v=""/>
  </r>
  <r>
    <x v="10"/>
    <x v="34"/>
    <n v="1.8426770000000001"/>
  </r>
  <r>
    <x v="0"/>
    <x v="0"/>
    <s v=""/>
  </r>
  <r>
    <x v="10"/>
    <x v="35"/>
    <n v="1.113842"/>
  </r>
  <r>
    <x v="0"/>
    <x v="0"/>
    <s v=""/>
  </r>
  <r>
    <x v="10"/>
    <x v="36"/>
    <n v="0.52865300000000004"/>
  </r>
  <r>
    <x v="0"/>
    <x v="0"/>
    <s v=""/>
  </r>
  <r>
    <x v="10"/>
    <x v="37"/>
    <n v="0.23622000000000004"/>
  </r>
  <r>
    <x v="0"/>
    <x v="0"/>
    <s v=""/>
  </r>
  <r>
    <x v="10"/>
    <x v="38"/>
    <n v="2.3094999999999997E-2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7.980000000000001E-2"/>
  </r>
  <r>
    <x v="0"/>
    <x v="0"/>
    <s v=""/>
  </r>
  <r>
    <x v="11"/>
    <x v="13"/>
    <n v="0.33903100000000003"/>
  </r>
  <r>
    <x v="0"/>
    <x v="0"/>
    <s v=""/>
  </r>
  <r>
    <x v="11"/>
    <x v="14"/>
    <n v="0.62266900000000014"/>
  </r>
  <r>
    <x v="0"/>
    <x v="0"/>
    <s v=""/>
  </r>
  <r>
    <x v="11"/>
    <x v="15"/>
    <n v="1.2827339999999998"/>
  </r>
  <r>
    <x v="0"/>
    <x v="0"/>
    <s v=""/>
  </r>
  <r>
    <x v="11"/>
    <x v="16"/>
    <n v="1.8701370000000002"/>
  </r>
  <r>
    <x v="0"/>
    <x v="0"/>
    <s v=""/>
  </r>
  <r>
    <x v="11"/>
    <x v="17"/>
    <n v="2.3397640000000002"/>
  </r>
  <r>
    <x v="0"/>
    <x v="0"/>
    <s v=""/>
  </r>
  <r>
    <x v="11"/>
    <x v="18"/>
    <n v="3.1036069999999998"/>
  </r>
  <r>
    <x v="0"/>
    <x v="0"/>
    <s v=""/>
  </r>
  <r>
    <x v="11"/>
    <x v="19"/>
    <n v="2.3446229999999999"/>
  </r>
  <r>
    <x v="0"/>
    <x v="0"/>
    <s v=""/>
  </r>
  <r>
    <x v="11"/>
    <x v="20"/>
    <n v="2.5052370000000002"/>
  </r>
  <r>
    <x v="0"/>
    <x v="0"/>
    <s v=""/>
  </r>
  <r>
    <x v="11"/>
    <x v="21"/>
    <n v="3.685527"/>
  </r>
  <r>
    <x v="0"/>
    <x v="0"/>
    <s v=""/>
  </r>
  <r>
    <x v="11"/>
    <x v="22"/>
    <n v="4.1113060000000008"/>
  </r>
  <r>
    <x v="0"/>
    <x v="0"/>
    <s v=""/>
  </r>
  <r>
    <x v="11"/>
    <x v="23"/>
    <n v="3.177559"/>
  </r>
  <r>
    <x v="0"/>
    <x v="0"/>
    <s v=""/>
  </r>
  <r>
    <x v="11"/>
    <x v="24"/>
    <n v="4.6466479999999999"/>
  </r>
  <r>
    <x v="0"/>
    <x v="0"/>
    <s v=""/>
  </r>
  <r>
    <x v="11"/>
    <x v="25"/>
    <n v="4.6186280000000002"/>
  </r>
  <r>
    <x v="0"/>
    <x v="0"/>
    <s v=""/>
  </r>
  <r>
    <x v="11"/>
    <x v="26"/>
    <n v="4.5548270000000004"/>
  </r>
  <r>
    <x v="0"/>
    <x v="0"/>
    <s v=""/>
  </r>
  <r>
    <x v="11"/>
    <x v="27"/>
    <n v="2.9411009999999997"/>
  </r>
  <r>
    <x v="0"/>
    <x v="0"/>
    <s v=""/>
  </r>
  <r>
    <x v="11"/>
    <x v="28"/>
    <n v="3.3724499999999997"/>
  </r>
  <r>
    <x v="0"/>
    <x v="0"/>
    <s v=""/>
  </r>
  <r>
    <x v="11"/>
    <x v="29"/>
    <n v="3.5626530000000001"/>
  </r>
  <r>
    <x v="0"/>
    <x v="0"/>
    <s v=""/>
  </r>
  <r>
    <x v="11"/>
    <x v="30"/>
    <n v="1.4333910000000001"/>
  </r>
  <r>
    <x v="0"/>
    <x v="0"/>
    <s v=""/>
  </r>
  <r>
    <x v="11"/>
    <x v="31"/>
    <n v="0.27073399999999997"/>
  </r>
  <r>
    <x v="0"/>
    <x v="0"/>
    <s v=""/>
  </r>
  <r>
    <x v="11"/>
    <x v="32"/>
    <n v="2.3982330000000003"/>
  </r>
  <r>
    <x v="0"/>
    <x v="0"/>
    <s v=""/>
  </r>
  <r>
    <x v="11"/>
    <x v="33"/>
    <n v="1.3647930000000001"/>
  </r>
  <r>
    <x v="0"/>
    <x v="0"/>
    <s v=""/>
  </r>
  <r>
    <x v="11"/>
    <x v="34"/>
    <n v="1.8854259999999998"/>
  </r>
  <r>
    <x v="0"/>
    <x v="0"/>
    <s v=""/>
  </r>
  <r>
    <x v="11"/>
    <x v="35"/>
    <n v="1.158398"/>
  </r>
  <r>
    <x v="0"/>
    <x v="0"/>
    <s v=""/>
  </r>
  <r>
    <x v="11"/>
    <x v="36"/>
    <n v="0.51719199999999999"/>
  </r>
  <r>
    <x v="0"/>
    <x v="0"/>
    <s v=""/>
  </r>
  <r>
    <x v="11"/>
    <x v="37"/>
    <n v="0.18637399999999998"/>
  </r>
  <r>
    <x v="0"/>
    <x v="0"/>
    <s v=""/>
  </r>
  <r>
    <x v="11"/>
    <x v="38"/>
    <n v="5.5458E-2"/>
  </r>
  <r>
    <x v="0"/>
    <x v="0"/>
    <s v=""/>
  </r>
  <r>
    <x v="11"/>
    <x v="39"/>
    <n v="0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0"/>
  </r>
  <r>
    <x v="0"/>
    <x v="0"/>
    <s v=""/>
  </r>
  <r>
    <x v="12"/>
    <x v="12"/>
    <n v="2.4556999999999999E-2"/>
  </r>
  <r>
    <x v="0"/>
    <x v="0"/>
    <s v=""/>
  </r>
  <r>
    <x v="12"/>
    <x v="13"/>
    <n v="0.200073"/>
  </r>
  <r>
    <x v="0"/>
    <x v="0"/>
    <s v=""/>
  </r>
  <r>
    <x v="12"/>
    <x v="14"/>
    <n v="0.34595500000000007"/>
  </r>
  <r>
    <x v="0"/>
    <x v="0"/>
    <s v=""/>
  </r>
  <r>
    <x v="12"/>
    <x v="15"/>
    <n v="0.61236799999999991"/>
  </r>
  <r>
    <x v="0"/>
    <x v="0"/>
    <s v=""/>
  </r>
  <r>
    <x v="12"/>
    <x v="16"/>
    <n v="1.0270729999999999"/>
  </r>
  <r>
    <x v="0"/>
    <x v="0"/>
    <s v=""/>
  </r>
  <r>
    <x v="12"/>
    <x v="17"/>
    <n v="1.263617"/>
  </r>
  <r>
    <x v="0"/>
    <x v="0"/>
    <s v=""/>
  </r>
  <r>
    <x v="12"/>
    <x v="18"/>
    <n v="2.7325979999999999"/>
  </r>
  <r>
    <x v="0"/>
    <x v="0"/>
    <s v=""/>
  </r>
  <r>
    <x v="12"/>
    <x v="19"/>
    <n v="2.157108"/>
  </r>
  <r>
    <x v="0"/>
    <x v="0"/>
    <s v=""/>
  </r>
  <r>
    <x v="12"/>
    <x v="20"/>
    <n v="4.0386869999999995"/>
  </r>
  <r>
    <x v="0"/>
    <x v="0"/>
    <s v=""/>
  </r>
  <r>
    <x v="12"/>
    <x v="21"/>
    <n v="4.4284040000000005"/>
  </r>
  <r>
    <x v="0"/>
    <x v="0"/>
    <s v=""/>
  </r>
  <r>
    <x v="12"/>
    <x v="22"/>
    <n v="4.6372079999999993"/>
  </r>
  <r>
    <x v="0"/>
    <x v="0"/>
    <s v=""/>
  </r>
  <r>
    <x v="12"/>
    <x v="23"/>
    <n v="4.7284490000000003"/>
  </r>
  <r>
    <x v="0"/>
    <x v="0"/>
    <s v=""/>
  </r>
  <r>
    <x v="12"/>
    <x v="24"/>
    <n v="4.7821239999999996"/>
  </r>
  <r>
    <x v="0"/>
    <x v="0"/>
    <s v=""/>
  </r>
  <r>
    <x v="12"/>
    <x v="25"/>
    <n v="4.7848760000000006"/>
  </r>
  <r>
    <x v="0"/>
    <x v="0"/>
    <s v=""/>
  </r>
  <r>
    <x v="12"/>
    <x v="26"/>
    <n v="4.4007929999999993"/>
  </r>
  <r>
    <x v="0"/>
    <x v="0"/>
    <s v=""/>
  </r>
  <r>
    <x v="12"/>
    <x v="27"/>
    <n v="1.4017160000000002"/>
  </r>
  <r>
    <x v="0"/>
    <x v="0"/>
    <s v=""/>
  </r>
  <r>
    <x v="12"/>
    <x v="28"/>
    <n v="1.40062"/>
  </r>
  <r>
    <x v="0"/>
    <x v="0"/>
    <s v=""/>
  </r>
  <r>
    <x v="12"/>
    <x v="29"/>
    <n v="4.0808360000000006"/>
  </r>
  <r>
    <x v="0"/>
    <x v="0"/>
    <s v=""/>
  </r>
  <r>
    <x v="12"/>
    <x v="30"/>
    <n v="4.1044460000000003"/>
  </r>
  <r>
    <x v="0"/>
    <x v="0"/>
    <s v=""/>
  </r>
  <r>
    <x v="12"/>
    <x v="31"/>
    <n v="3.6476149999999996"/>
  </r>
  <r>
    <x v="0"/>
    <x v="0"/>
    <s v=""/>
  </r>
  <r>
    <x v="12"/>
    <x v="32"/>
    <n v="3.0884469999999999"/>
  </r>
  <r>
    <x v="0"/>
    <x v="0"/>
    <s v=""/>
  </r>
  <r>
    <x v="12"/>
    <x v="33"/>
    <n v="2.1280779999999999"/>
  </r>
  <r>
    <x v="0"/>
    <x v="0"/>
    <s v=""/>
  </r>
  <r>
    <x v="12"/>
    <x v="34"/>
    <n v="0.75440300000000005"/>
  </r>
  <r>
    <x v="0"/>
    <x v="0"/>
    <s v=""/>
  </r>
  <r>
    <x v="12"/>
    <x v="35"/>
    <n v="0.71664099999999997"/>
  </r>
  <r>
    <x v="0"/>
    <x v="0"/>
    <s v=""/>
  </r>
  <r>
    <x v="12"/>
    <x v="36"/>
    <n v="0.39732799999999996"/>
  </r>
  <r>
    <x v="0"/>
    <x v="0"/>
    <s v=""/>
  </r>
  <r>
    <x v="12"/>
    <x v="37"/>
    <n v="0.21334"/>
  </r>
  <r>
    <x v="0"/>
    <x v="0"/>
    <s v=""/>
  </r>
  <r>
    <x v="12"/>
    <x v="38"/>
    <n v="3.9179000000000005E-2"/>
  </r>
  <r>
    <x v="0"/>
    <x v="0"/>
    <s v=""/>
  </r>
  <r>
    <x v="12"/>
    <x v="39"/>
    <n v="0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0"/>
  </r>
  <r>
    <x v="0"/>
    <x v="0"/>
    <s v=""/>
  </r>
  <r>
    <x v="13"/>
    <x v="12"/>
    <n v="2.3052E-2"/>
  </r>
  <r>
    <x v="0"/>
    <x v="0"/>
    <s v=""/>
  </r>
  <r>
    <x v="13"/>
    <x v="13"/>
    <n v="0.236952"/>
  </r>
  <r>
    <x v="0"/>
    <x v="0"/>
    <s v=""/>
  </r>
  <r>
    <x v="13"/>
    <x v="14"/>
    <n v="0.63051800000000002"/>
  </r>
  <r>
    <x v="0"/>
    <x v="0"/>
    <s v=""/>
  </r>
  <r>
    <x v="13"/>
    <x v="15"/>
    <n v="1.30955"/>
  </r>
  <r>
    <x v="0"/>
    <x v="0"/>
    <s v=""/>
  </r>
  <r>
    <x v="13"/>
    <x v="16"/>
    <n v="2.0080650000000002"/>
  </r>
  <r>
    <x v="0"/>
    <x v="0"/>
    <s v=""/>
  </r>
  <r>
    <x v="13"/>
    <x v="17"/>
    <n v="2.64011"/>
  </r>
  <r>
    <x v="0"/>
    <x v="0"/>
    <s v=""/>
  </r>
  <r>
    <x v="13"/>
    <x v="18"/>
    <n v="3.277596"/>
  </r>
  <r>
    <x v="0"/>
    <x v="0"/>
    <s v=""/>
  </r>
  <r>
    <x v="13"/>
    <x v="19"/>
    <n v="3.7620159999999996"/>
  </r>
  <r>
    <x v="0"/>
    <x v="0"/>
    <s v=""/>
  </r>
  <r>
    <x v="13"/>
    <x v="20"/>
    <n v="4.1473469999999999"/>
  </r>
  <r>
    <x v="0"/>
    <x v="0"/>
    <s v=""/>
  </r>
  <r>
    <x v="13"/>
    <x v="21"/>
    <n v="4.4553479999999999"/>
  </r>
  <r>
    <x v="0"/>
    <x v="0"/>
    <s v=""/>
  </r>
  <r>
    <x v="13"/>
    <x v="22"/>
    <n v="4.662712"/>
  </r>
  <r>
    <x v="0"/>
    <x v="0"/>
    <s v=""/>
  </r>
  <r>
    <x v="13"/>
    <x v="23"/>
    <n v="4.7403199999999996"/>
  </r>
  <r>
    <x v="0"/>
    <x v="0"/>
    <s v=""/>
  </r>
  <r>
    <x v="13"/>
    <x v="24"/>
    <n v="4.7181709999999999"/>
  </r>
  <r>
    <x v="0"/>
    <x v="0"/>
    <s v=""/>
  </r>
  <r>
    <x v="13"/>
    <x v="25"/>
    <n v="4.467714"/>
  </r>
  <r>
    <x v="0"/>
    <x v="0"/>
    <s v=""/>
  </r>
  <r>
    <x v="13"/>
    <x v="26"/>
    <n v="4.6405190000000003"/>
  </r>
  <r>
    <x v="0"/>
    <x v="0"/>
    <s v=""/>
  </r>
  <r>
    <x v="13"/>
    <x v="27"/>
    <n v="4.7389220000000005"/>
  </r>
  <r>
    <x v="0"/>
    <x v="0"/>
    <s v=""/>
  </r>
  <r>
    <x v="13"/>
    <x v="28"/>
    <n v="4.531752"/>
  </r>
  <r>
    <x v="0"/>
    <x v="0"/>
    <s v=""/>
  </r>
  <r>
    <x v="13"/>
    <x v="29"/>
    <n v="4.2984979999999995"/>
  </r>
  <r>
    <x v="0"/>
    <x v="0"/>
    <s v=""/>
  </r>
  <r>
    <x v="13"/>
    <x v="30"/>
    <n v="4.000324"/>
  </r>
  <r>
    <x v="0"/>
    <x v="0"/>
    <s v=""/>
  </r>
  <r>
    <x v="13"/>
    <x v="31"/>
    <n v="3.5562020000000003"/>
  </r>
  <r>
    <x v="0"/>
    <x v="0"/>
    <s v=""/>
  </r>
  <r>
    <x v="13"/>
    <x v="32"/>
    <n v="3.0573099999999998"/>
  </r>
  <r>
    <x v="0"/>
    <x v="0"/>
    <s v=""/>
  </r>
  <r>
    <x v="13"/>
    <x v="33"/>
    <n v="2.4844430000000002"/>
  </r>
  <r>
    <x v="0"/>
    <x v="0"/>
    <s v=""/>
  </r>
  <r>
    <x v="13"/>
    <x v="34"/>
    <n v="1.808959"/>
  </r>
  <r>
    <x v="0"/>
    <x v="0"/>
    <s v=""/>
  </r>
  <r>
    <x v="13"/>
    <x v="35"/>
    <n v="1.0846819999999999"/>
  </r>
  <r>
    <x v="0"/>
    <x v="0"/>
    <s v=""/>
  </r>
  <r>
    <x v="13"/>
    <x v="36"/>
    <n v="0.38634000000000002"/>
  </r>
  <r>
    <x v="0"/>
    <x v="0"/>
    <s v=""/>
  </r>
  <r>
    <x v="13"/>
    <x v="37"/>
    <n v="0.176095"/>
  </r>
  <r>
    <x v="0"/>
    <x v="0"/>
    <s v=""/>
  </r>
  <r>
    <x v="13"/>
    <x v="38"/>
    <n v="5.9048999999999997E-2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0"/>
  </r>
  <r>
    <x v="0"/>
    <x v="0"/>
    <s v=""/>
  </r>
  <r>
    <x v="14"/>
    <x v="12"/>
    <n v="4.4939999999999997E-3"/>
  </r>
  <r>
    <x v="0"/>
    <x v="0"/>
    <s v=""/>
  </r>
  <r>
    <x v="14"/>
    <x v="13"/>
    <n v="0.19316900000000001"/>
  </r>
  <r>
    <x v="0"/>
    <x v="0"/>
    <s v=""/>
  </r>
  <r>
    <x v="14"/>
    <x v="14"/>
    <n v="0.42915499999999995"/>
  </r>
  <r>
    <x v="0"/>
    <x v="0"/>
    <s v=""/>
  </r>
  <r>
    <x v="14"/>
    <x v="15"/>
    <n v="0.70010499999999998"/>
  </r>
  <r>
    <x v="0"/>
    <x v="0"/>
    <s v=""/>
  </r>
  <r>
    <x v="14"/>
    <x v="16"/>
    <n v="1.4790439999999998"/>
  </r>
  <r>
    <x v="0"/>
    <x v="0"/>
    <s v=""/>
  </r>
  <r>
    <x v="14"/>
    <x v="17"/>
    <n v="2.362924"/>
  </r>
  <r>
    <x v="0"/>
    <x v="0"/>
    <s v=""/>
  </r>
  <r>
    <x v="14"/>
    <x v="18"/>
    <n v="3.3110559999999998"/>
  </r>
  <r>
    <x v="0"/>
    <x v="0"/>
    <s v=""/>
  </r>
  <r>
    <x v="14"/>
    <x v="19"/>
    <n v="3.7493510000000003"/>
  </r>
  <r>
    <x v="0"/>
    <x v="0"/>
    <s v=""/>
  </r>
  <r>
    <x v="14"/>
    <x v="20"/>
    <n v="4.1510449999999999"/>
  </r>
  <r>
    <x v="0"/>
    <x v="0"/>
    <s v=""/>
  </r>
  <r>
    <x v="14"/>
    <x v="21"/>
    <n v="4.4808089999999998"/>
  </r>
  <r>
    <x v="0"/>
    <x v="0"/>
    <s v=""/>
  </r>
  <r>
    <x v="14"/>
    <x v="22"/>
    <n v="4.6972050000000003"/>
  </r>
  <r>
    <x v="0"/>
    <x v="0"/>
    <s v=""/>
  </r>
  <r>
    <x v="14"/>
    <x v="23"/>
    <n v="4.8178199999999993"/>
  </r>
  <r>
    <x v="0"/>
    <x v="0"/>
    <s v=""/>
  </r>
  <r>
    <x v="14"/>
    <x v="24"/>
    <n v="4.9066530000000004"/>
  </r>
  <r>
    <x v="0"/>
    <x v="0"/>
    <s v=""/>
  </r>
  <r>
    <x v="14"/>
    <x v="25"/>
    <n v="4.9230390000000011"/>
  </r>
  <r>
    <x v="0"/>
    <x v="0"/>
    <s v=""/>
  </r>
  <r>
    <x v="14"/>
    <x v="26"/>
    <n v="4.8813000000000004"/>
  </r>
  <r>
    <x v="0"/>
    <x v="0"/>
    <s v=""/>
  </r>
  <r>
    <x v="14"/>
    <x v="27"/>
    <n v="4.7734570000000005"/>
  </r>
  <r>
    <x v="0"/>
    <x v="0"/>
    <s v=""/>
  </r>
  <r>
    <x v="14"/>
    <x v="28"/>
    <n v="4.3261310000000002"/>
  </r>
  <r>
    <x v="0"/>
    <x v="0"/>
    <s v=""/>
  </r>
  <r>
    <x v="14"/>
    <x v="29"/>
    <n v="3.9192100000000001"/>
  </r>
  <r>
    <x v="0"/>
    <x v="0"/>
    <s v=""/>
  </r>
  <r>
    <x v="14"/>
    <x v="30"/>
    <n v="2.0778659999999998"/>
  </r>
  <r>
    <x v="0"/>
    <x v="0"/>
    <s v=""/>
  </r>
  <r>
    <x v="14"/>
    <x v="31"/>
    <n v="1.3738459999999999"/>
  </r>
  <r>
    <x v="0"/>
    <x v="0"/>
    <s v=""/>
  </r>
  <r>
    <x v="14"/>
    <x v="32"/>
    <n v="1.5647379999999997"/>
  </r>
  <r>
    <x v="0"/>
    <x v="0"/>
    <s v=""/>
  </r>
  <r>
    <x v="14"/>
    <x v="33"/>
    <n v="0.765347"/>
  </r>
  <r>
    <x v="0"/>
    <x v="0"/>
    <s v=""/>
  </r>
  <r>
    <x v="14"/>
    <x v="34"/>
    <n v="0.87448099999999995"/>
  </r>
  <r>
    <x v="0"/>
    <x v="0"/>
    <s v=""/>
  </r>
  <r>
    <x v="14"/>
    <x v="35"/>
    <n v="0.90660799999999997"/>
  </r>
  <r>
    <x v="0"/>
    <x v="0"/>
    <s v=""/>
  </r>
  <r>
    <x v="14"/>
    <x v="36"/>
    <n v="0.82089299999999998"/>
  </r>
  <r>
    <x v="0"/>
    <x v="0"/>
    <s v=""/>
  </r>
  <r>
    <x v="14"/>
    <x v="37"/>
    <n v="0.26245499999999999"/>
  </r>
  <r>
    <x v="0"/>
    <x v="0"/>
    <s v=""/>
  </r>
  <r>
    <x v="14"/>
    <x v="38"/>
    <n v="7.6015999999999986E-2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0"/>
  </r>
  <r>
    <x v="0"/>
    <x v="0"/>
    <s v=""/>
  </r>
  <r>
    <x v="15"/>
    <x v="12"/>
    <n v="1.3654999999999999E-2"/>
  </r>
  <r>
    <x v="0"/>
    <x v="0"/>
    <s v=""/>
  </r>
  <r>
    <x v="15"/>
    <x v="13"/>
    <n v="0.170763"/>
  </r>
  <r>
    <x v="0"/>
    <x v="0"/>
    <s v=""/>
  </r>
  <r>
    <x v="15"/>
    <x v="14"/>
    <n v="0.44984099999999999"/>
  </r>
  <r>
    <x v="0"/>
    <x v="0"/>
    <s v=""/>
  </r>
  <r>
    <x v="15"/>
    <x v="15"/>
    <n v="0.53596500000000002"/>
  </r>
  <r>
    <x v="0"/>
    <x v="0"/>
    <s v=""/>
  </r>
  <r>
    <x v="15"/>
    <x v="16"/>
    <n v="0.97791499999999998"/>
  </r>
  <r>
    <x v="0"/>
    <x v="0"/>
    <s v=""/>
  </r>
  <r>
    <x v="15"/>
    <x v="17"/>
    <n v="0.95114200000000004"/>
  </r>
  <r>
    <x v="0"/>
    <x v="0"/>
    <s v=""/>
  </r>
  <r>
    <x v="15"/>
    <x v="18"/>
    <n v="1.189708"/>
  </r>
  <r>
    <x v="0"/>
    <x v="0"/>
    <s v=""/>
  </r>
  <r>
    <x v="15"/>
    <x v="19"/>
    <n v="1.1600320000000002"/>
  </r>
  <r>
    <x v="0"/>
    <x v="0"/>
    <s v=""/>
  </r>
  <r>
    <x v="15"/>
    <x v="20"/>
    <n v="3.1935150000000005"/>
  </r>
  <r>
    <x v="0"/>
    <x v="0"/>
    <s v=""/>
  </r>
  <r>
    <x v="15"/>
    <x v="21"/>
    <n v="4.3629670000000003"/>
  </r>
  <r>
    <x v="0"/>
    <x v="0"/>
    <s v=""/>
  </r>
  <r>
    <x v="15"/>
    <x v="22"/>
    <n v="4.0580409999999993"/>
  </r>
  <r>
    <x v="0"/>
    <x v="0"/>
    <s v=""/>
  </r>
  <r>
    <x v="15"/>
    <x v="23"/>
    <n v="4.8332389999999998"/>
  </r>
  <r>
    <x v="0"/>
    <x v="0"/>
    <s v=""/>
  </r>
  <r>
    <x v="15"/>
    <x v="24"/>
    <n v="4.5086140000000006"/>
  </r>
  <r>
    <x v="0"/>
    <x v="0"/>
    <s v=""/>
  </r>
  <r>
    <x v="15"/>
    <x v="25"/>
    <n v="4.939597"/>
  </r>
  <r>
    <x v="0"/>
    <x v="0"/>
    <s v=""/>
  </r>
  <r>
    <x v="15"/>
    <x v="26"/>
    <n v="4.917771000000001"/>
  </r>
  <r>
    <x v="0"/>
    <x v="0"/>
    <s v=""/>
  </r>
  <r>
    <x v="15"/>
    <x v="27"/>
    <n v="4.840808"/>
  </r>
  <r>
    <x v="0"/>
    <x v="0"/>
    <s v=""/>
  </r>
  <r>
    <x v="15"/>
    <x v="28"/>
    <n v="4.4718850000000003"/>
  </r>
  <r>
    <x v="0"/>
    <x v="0"/>
    <s v=""/>
  </r>
  <r>
    <x v="15"/>
    <x v="29"/>
    <n v="4.1191339999999999"/>
  </r>
  <r>
    <x v="0"/>
    <x v="0"/>
    <s v=""/>
  </r>
  <r>
    <x v="15"/>
    <x v="30"/>
    <n v="3.7486840000000003"/>
  </r>
  <r>
    <x v="0"/>
    <x v="0"/>
    <s v=""/>
  </r>
  <r>
    <x v="15"/>
    <x v="31"/>
    <n v="3.6047790000000002"/>
  </r>
  <r>
    <x v="0"/>
    <x v="0"/>
    <s v=""/>
  </r>
  <r>
    <x v="15"/>
    <x v="32"/>
    <n v="3.1994719999999996"/>
  </r>
  <r>
    <x v="0"/>
    <x v="0"/>
    <s v=""/>
  </r>
  <r>
    <x v="15"/>
    <x v="33"/>
    <n v="2.600241"/>
  </r>
  <r>
    <x v="0"/>
    <x v="0"/>
    <s v=""/>
  </r>
  <r>
    <x v="15"/>
    <x v="34"/>
    <n v="1.888244"/>
  </r>
  <r>
    <x v="0"/>
    <x v="0"/>
    <s v=""/>
  </r>
  <r>
    <x v="15"/>
    <x v="35"/>
    <n v="1.127089"/>
  </r>
  <r>
    <x v="0"/>
    <x v="0"/>
    <s v=""/>
  </r>
  <r>
    <x v="15"/>
    <x v="36"/>
    <n v="0.44517499999999999"/>
  </r>
  <r>
    <x v="0"/>
    <x v="0"/>
    <s v=""/>
  </r>
  <r>
    <x v="15"/>
    <x v="37"/>
    <n v="9.476699999999999E-2"/>
  </r>
  <r>
    <x v="0"/>
    <x v="0"/>
    <s v=""/>
  </r>
  <r>
    <x v="15"/>
    <x v="38"/>
    <n v="1.9911999999999999E-2"/>
  </r>
  <r>
    <x v="0"/>
    <x v="0"/>
    <s v=""/>
  </r>
  <r>
    <x v="15"/>
    <x v="39"/>
    <n v="0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0"/>
  </r>
  <r>
    <x v="0"/>
    <x v="0"/>
    <s v=""/>
  </r>
  <r>
    <x v="16"/>
    <x v="12"/>
    <n v="3.1094E-2"/>
  </r>
  <r>
    <x v="0"/>
    <x v="0"/>
    <s v=""/>
  </r>
  <r>
    <x v="16"/>
    <x v="13"/>
    <n v="0.20903899999999997"/>
  </r>
  <r>
    <x v="0"/>
    <x v="0"/>
    <s v=""/>
  </r>
  <r>
    <x v="16"/>
    <x v="14"/>
    <n v="0.66266700000000001"/>
  </r>
  <r>
    <x v="0"/>
    <x v="0"/>
    <s v=""/>
  </r>
  <r>
    <x v="16"/>
    <x v="15"/>
    <n v="1.3082170000000002"/>
  </r>
  <r>
    <x v="0"/>
    <x v="0"/>
    <s v=""/>
  </r>
  <r>
    <x v="16"/>
    <x v="16"/>
    <n v="2.1837089999999999"/>
  </r>
  <r>
    <x v="0"/>
    <x v="0"/>
    <s v=""/>
  </r>
  <r>
    <x v="16"/>
    <x v="17"/>
    <n v="2.8289149999999998"/>
  </r>
  <r>
    <x v="0"/>
    <x v="0"/>
    <s v=""/>
  </r>
  <r>
    <x v="16"/>
    <x v="18"/>
    <n v="3.3943410000000003"/>
  </r>
  <r>
    <x v="0"/>
    <x v="0"/>
    <s v=""/>
  </r>
  <r>
    <x v="16"/>
    <x v="19"/>
    <n v="3.883858"/>
  </r>
  <r>
    <x v="0"/>
    <x v="0"/>
    <s v=""/>
  </r>
  <r>
    <x v="16"/>
    <x v="20"/>
    <n v="4.2658770000000006"/>
  </r>
  <r>
    <x v="0"/>
    <x v="0"/>
    <s v=""/>
  </r>
  <r>
    <x v="16"/>
    <x v="21"/>
    <n v="4.5479019999999997"/>
  </r>
  <r>
    <x v="0"/>
    <x v="0"/>
    <s v=""/>
  </r>
  <r>
    <x v="16"/>
    <x v="22"/>
    <n v="4.7467499999999996"/>
  </r>
  <r>
    <x v="0"/>
    <x v="0"/>
    <s v=""/>
  </r>
  <r>
    <x v="16"/>
    <x v="23"/>
    <n v="4.928007"/>
  </r>
  <r>
    <x v="0"/>
    <x v="0"/>
    <s v=""/>
  </r>
  <r>
    <x v="16"/>
    <x v="24"/>
    <n v="3.2192350000000003"/>
  </r>
  <r>
    <x v="0"/>
    <x v="0"/>
    <s v=""/>
  </r>
  <r>
    <x v="16"/>
    <x v="25"/>
    <n v="3.0095050000000003"/>
  </r>
  <r>
    <x v="0"/>
    <x v="0"/>
    <s v=""/>
  </r>
  <r>
    <x v="16"/>
    <x v="26"/>
    <n v="3.7019769999999999"/>
  </r>
  <r>
    <x v="0"/>
    <x v="0"/>
    <s v=""/>
  </r>
  <r>
    <x v="16"/>
    <x v="27"/>
    <n v="2.6138540000000003"/>
  </r>
  <r>
    <x v="0"/>
    <x v="0"/>
    <s v=""/>
  </r>
  <r>
    <x v="16"/>
    <x v="28"/>
    <n v="2.701009"/>
  </r>
  <r>
    <x v="0"/>
    <x v="0"/>
    <s v=""/>
  </r>
  <r>
    <x v="16"/>
    <x v="29"/>
    <n v="2.209943"/>
  </r>
  <r>
    <x v="0"/>
    <x v="0"/>
    <s v=""/>
  </r>
  <r>
    <x v="16"/>
    <x v="30"/>
    <n v="3.5855760000000001"/>
  </r>
  <r>
    <x v="0"/>
    <x v="0"/>
    <s v=""/>
  </r>
  <r>
    <x v="16"/>
    <x v="31"/>
    <n v="2.6147129999999996"/>
  </r>
  <r>
    <x v="0"/>
    <x v="0"/>
    <s v=""/>
  </r>
  <r>
    <x v="16"/>
    <x v="32"/>
    <n v="2.0427499999999998"/>
  </r>
  <r>
    <x v="0"/>
    <x v="0"/>
    <s v=""/>
  </r>
  <r>
    <x v="16"/>
    <x v="33"/>
    <n v="1.264327"/>
  </r>
  <r>
    <x v="0"/>
    <x v="0"/>
    <s v=""/>
  </r>
  <r>
    <x v="16"/>
    <x v="34"/>
    <n v="2.2448239999999999"/>
  </r>
  <r>
    <x v="0"/>
    <x v="0"/>
    <s v=""/>
  </r>
  <r>
    <x v="16"/>
    <x v="35"/>
    <n v="1.4439929999999999"/>
  </r>
  <r>
    <x v="0"/>
    <x v="0"/>
    <s v=""/>
  </r>
  <r>
    <x v="16"/>
    <x v="36"/>
    <n v="0.62398100000000001"/>
  </r>
  <r>
    <x v="0"/>
    <x v="0"/>
    <s v=""/>
  </r>
  <r>
    <x v="16"/>
    <x v="37"/>
    <n v="0.18250400000000003"/>
  </r>
  <r>
    <x v="0"/>
    <x v="0"/>
    <s v=""/>
  </r>
  <r>
    <x v="16"/>
    <x v="38"/>
    <n v="5.1909999999999998E-2"/>
  </r>
  <r>
    <x v="0"/>
    <x v="0"/>
    <s v=""/>
  </r>
  <r>
    <x v="16"/>
    <x v="39"/>
    <n v="0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0"/>
  </r>
  <r>
    <x v="0"/>
    <x v="0"/>
    <s v=""/>
  </r>
  <r>
    <x v="17"/>
    <x v="12"/>
    <n v="1.4385999999999999E-2"/>
  </r>
  <r>
    <x v="0"/>
    <x v="0"/>
    <s v=""/>
  </r>
  <r>
    <x v="17"/>
    <x v="13"/>
    <n v="0.155752"/>
  </r>
  <r>
    <x v="0"/>
    <x v="0"/>
    <s v=""/>
  </r>
  <r>
    <x v="17"/>
    <x v="14"/>
    <n v="0.63894700000000004"/>
  </r>
  <r>
    <x v="0"/>
    <x v="0"/>
    <s v=""/>
  </r>
  <r>
    <x v="17"/>
    <x v="15"/>
    <n v="1.4353479999999998"/>
  </r>
  <r>
    <x v="0"/>
    <x v="0"/>
    <s v=""/>
  </r>
  <r>
    <x v="17"/>
    <x v="16"/>
    <n v="2.2528869999999999"/>
  </r>
  <r>
    <x v="0"/>
    <x v="0"/>
    <s v=""/>
  </r>
  <r>
    <x v="17"/>
    <x v="17"/>
    <n v="2.9829910000000002"/>
  </r>
  <r>
    <x v="0"/>
    <x v="0"/>
    <s v=""/>
  </r>
  <r>
    <x v="17"/>
    <x v="18"/>
    <n v="3.614134"/>
  </r>
  <r>
    <x v="0"/>
    <x v="0"/>
    <s v=""/>
  </r>
  <r>
    <x v="17"/>
    <x v="19"/>
    <n v="4.1027699999999996"/>
  </r>
  <r>
    <x v="0"/>
    <x v="0"/>
    <s v=""/>
  </r>
  <r>
    <x v="17"/>
    <x v="20"/>
    <n v="4.47567"/>
  </r>
  <r>
    <x v="0"/>
    <x v="0"/>
    <s v=""/>
  </r>
  <r>
    <x v="17"/>
    <x v="21"/>
    <n v="4.7092039999999997"/>
  </r>
  <r>
    <x v="0"/>
    <x v="0"/>
    <s v=""/>
  </r>
  <r>
    <x v="17"/>
    <x v="22"/>
    <n v="4.7113099999999992"/>
  </r>
  <r>
    <x v="0"/>
    <x v="0"/>
    <s v=""/>
  </r>
  <r>
    <x v="17"/>
    <x v="23"/>
    <n v="4.9541979999999999"/>
  </r>
  <r>
    <x v="0"/>
    <x v="0"/>
    <s v=""/>
  </r>
  <r>
    <x v="17"/>
    <x v="24"/>
    <n v="4.817132"/>
  </r>
  <r>
    <x v="0"/>
    <x v="0"/>
    <s v=""/>
  </r>
  <r>
    <x v="17"/>
    <x v="25"/>
    <n v="4.6237680000000001"/>
  </r>
  <r>
    <x v="0"/>
    <x v="0"/>
    <s v=""/>
  </r>
  <r>
    <x v="17"/>
    <x v="26"/>
    <n v="4.808228999999999"/>
  </r>
  <r>
    <x v="0"/>
    <x v="0"/>
    <s v=""/>
  </r>
  <r>
    <x v="17"/>
    <x v="27"/>
    <n v="4.7099120000000001"/>
  </r>
  <r>
    <x v="0"/>
    <x v="0"/>
    <s v=""/>
  </r>
  <r>
    <x v="17"/>
    <x v="28"/>
    <n v="4.5340100000000003"/>
  </r>
  <r>
    <x v="0"/>
    <x v="0"/>
    <s v=""/>
  </r>
  <r>
    <x v="17"/>
    <x v="29"/>
    <n v="4.2943050000000005"/>
  </r>
  <r>
    <x v="0"/>
    <x v="0"/>
    <s v=""/>
  </r>
  <r>
    <x v="17"/>
    <x v="30"/>
    <n v="3.4673039999999999"/>
  </r>
  <r>
    <x v="0"/>
    <x v="0"/>
    <s v=""/>
  </r>
  <r>
    <x v="17"/>
    <x v="31"/>
    <n v="3.6555500000000003"/>
  </r>
  <r>
    <x v="0"/>
    <x v="0"/>
    <s v=""/>
  </r>
  <r>
    <x v="17"/>
    <x v="32"/>
    <n v="2.80382"/>
  </r>
  <r>
    <x v="0"/>
    <x v="0"/>
    <s v=""/>
  </r>
  <r>
    <x v="17"/>
    <x v="33"/>
    <n v="1.6068429999999998"/>
  </r>
  <r>
    <x v="0"/>
    <x v="0"/>
    <s v=""/>
  </r>
  <r>
    <x v="17"/>
    <x v="34"/>
    <n v="1.4904629999999999"/>
  </r>
  <r>
    <x v="0"/>
    <x v="0"/>
    <s v=""/>
  </r>
  <r>
    <x v="17"/>
    <x v="35"/>
    <n v="0.74203799999999998"/>
  </r>
  <r>
    <x v="0"/>
    <x v="0"/>
    <s v=""/>
  </r>
  <r>
    <x v="17"/>
    <x v="36"/>
    <n v="0.25718600000000003"/>
  </r>
  <r>
    <x v="0"/>
    <x v="0"/>
    <s v=""/>
  </r>
  <r>
    <x v="17"/>
    <x v="37"/>
    <n v="0.1613"/>
  </r>
  <r>
    <x v="0"/>
    <x v="0"/>
    <s v=""/>
  </r>
  <r>
    <x v="17"/>
    <x v="38"/>
    <n v="1.3869999999999999E-2"/>
  </r>
  <r>
    <x v="0"/>
    <x v="0"/>
    <s v=""/>
  </r>
  <r>
    <x v="17"/>
    <x v="39"/>
    <n v="0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0"/>
  </r>
  <r>
    <x v="0"/>
    <x v="0"/>
    <s v=""/>
  </r>
  <r>
    <x v="18"/>
    <x v="12"/>
    <n v="9.332E-3"/>
  </r>
  <r>
    <x v="0"/>
    <x v="0"/>
    <s v=""/>
  </r>
  <r>
    <x v="18"/>
    <x v="13"/>
    <n v="0.14452699999999999"/>
  </r>
  <r>
    <x v="0"/>
    <x v="0"/>
    <s v=""/>
  </r>
  <r>
    <x v="18"/>
    <x v="14"/>
    <n v="0.60566000000000009"/>
  </r>
  <r>
    <x v="0"/>
    <x v="0"/>
    <s v=""/>
  </r>
  <r>
    <x v="18"/>
    <x v="15"/>
    <n v="1.3780830000000002"/>
  </r>
  <r>
    <x v="0"/>
    <x v="0"/>
    <s v=""/>
  </r>
  <r>
    <x v="18"/>
    <x v="16"/>
    <n v="2.175538"/>
  </r>
  <r>
    <x v="0"/>
    <x v="0"/>
    <s v=""/>
  </r>
  <r>
    <x v="18"/>
    <x v="17"/>
    <n v="2.8869319999999998"/>
  </r>
  <r>
    <x v="0"/>
    <x v="0"/>
    <s v=""/>
  </r>
  <r>
    <x v="18"/>
    <x v="18"/>
    <n v="3.4808090000000003"/>
  </r>
  <r>
    <x v="0"/>
    <x v="0"/>
    <s v=""/>
  </r>
  <r>
    <x v="18"/>
    <x v="19"/>
    <n v="3.9503059999999999"/>
  </r>
  <r>
    <x v="0"/>
    <x v="0"/>
    <s v=""/>
  </r>
  <r>
    <x v="18"/>
    <x v="20"/>
    <n v="4.3204330000000004"/>
  </r>
  <r>
    <x v="0"/>
    <x v="0"/>
    <s v=""/>
  </r>
  <r>
    <x v="18"/>
    <x v="21"/>
    <n v="4.5553850000000002"/>
  </r>
  <r>
    <x v="0"/>
    <x v="0"/>
    <s v=""/>
  </r>
  <r>
    <x v="18"/>
    <x v="22"/>
    <n v="4.7447920000000003"/>
  </r>
  <r>
    <x v="0"/>
    <x v="0"/>
    <s v=""/>
  </r>
  <r>
    <x v="18"/>
    <x v="23"/>
    <n v="4.838743"/>
  </r>
  <r>
    <x v="0"/>
    <x v="0"/>
    <s v=""/>
  </r>
  <r>
    <x v="18"/>
    <x v="24"/>
    <n v="4.8622909999999999"/>
  </r>
  <r>
    <x v="0"/>
    <x v="0"/>
    <s v=""/>
  </r>
  <r>
    <x v="18"/>
    <x v="25"/>
    <n v="4.9037499999999996"/>
  </r>
  <r>
    <x v="0"/>
    <x v="0"/>
    <s v=""/>
  </r>
  <r>
    <x v="18"/>
    <x v="26"/>
    <n v="4.8512370000000002"/>
  </r>
  <r>
    <x v="0"/>
    <x v="0"/>
    <s v=""/>
  </r>
  <r>
    <x v="18"/>
    <x v="27"/>
    <n v="4.7667479999999998"/>
  </r>
  <r>
    <x v="0"/>
    <x v="0"/>
    <s v=""/>
  </r>
  <r>
    <x v="18"/>
    <x v="28"/>
    <n v="4.5639009999999995"/>
  </r>
  <r>
    <x v="0"/>
    <x v="0"/>
    <s v=""/>
  </r>
  <r>
    <x v="18"/>
    <x v="29"/>
    <n v="4.0941679999999998"/>
  </r>
  <r>
    <x v="0"/>
    <x v="0"/>
    <s v=""/>
  </r>
  <r>
    <x v="18"/>
    <x v="30"/>
    <n v="3.855"/>
  </r>
  <r>
    <x v="0"/>
    <x v="0"/>
    <s v=""/>
  </r>
  <r>
    <x v="18"/>
    <x v="31"/>
    <n v="3.798251"/>
  </r>
  <r>
    <x v="0"/>
    <x v="0"/>
    <s v=""/>
  </r>
  <r>
    <x v="18"/>
    <x v="32"/>
    <n v="2.9818730000000002"/>
  </r>
  <r>
    <x v="0"/>
    <x v="0"/>
    <s v=""/>
  </r>
  <r>
    <x v="18"/>
    <x v="33"/>
    <n v="2.0681039999999999"/>
  </r>
  <r>
    <x v="0"/>
    <x v="0"/>
    <s v=""/>
  </r>
  <r>
    <x v="18"/>
    <x v="34"/>
    <n v="1.9666689999999998"/>
  </r>
  <r>
    <x v="0"/>
    <x v="0"/>
    <s v=""/>
  </r>
  <r>
    <x v="18"/>
    <x v="35"/>
    <n v="1.041566"/>
  </r>
  <r>
    <x v="0"/>
    <x v="0"/>
    <s v=""/>
  </r>
  <r>
    <x v="18"/>
    <x v="36"/>
    <n v="0.33006399999999997"/>
  </r>
  <r>
    <x v="0"/>
    <x v="0"/>
    <s v=""/>
  </r>
  <r>
    <x v="18"/>
    <x v="37"/>
    <n v="7.9004999999999992E-2"/>
  </r>
  <r>
    <x v="0"/>
    <x v="0"/>
    <s v=""/>
  </r>
  <r>
    <x v="18"/>
    <x v="38"/>
    <n v="1.2794E-2"/>
  </r>
  <r>
    <x v="0"/>
    <x v="0"/>
    <s v=""/>
  </r>
  <r>
    <x v="18"/>
    <x v="39"/>
    <n v="0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0"/>
  </r>
  <r>
    <x v="0"/>
    <x v="0"/>
    <s v=""/>
  </r>
  <r>
    <x v="19"/>
    <x v="12"/>
    <n v="1.6770000000000001E-3"/>
  </r>
  <r>
    <x v="0"/>
    <x v="0"/>
    <s v=""/>
  </r>
  <r>
    <x v="19"/>
    <x v="13"/>
    <n v="7.5606999999999994E-2"/>
  </r>
  <r>
    <x v="0"/>
    <x v="0"/>
    <s v=""/>
  </r>
  <r>
    <x v="19"/>
    <x v="14"/>
    <n v="0.28131400000000001"/>
  </r>
  <r>
    <x v="0"/>
    <x v="0"/>
    <s v=""/>
  </r>
  <r>
    <x v="19"/>
    <x v="15"/>
    <n v="1.0492870000000001"/>
  </r>
  <r>
    <x v="0"/>
    <x v="0"/>
    <s v=""/>
  </r>
  <r>
    <x v="19"/>
    <x v="16"/>
    <n v="2.1607849999999997"/>
  </r>
  <r>
    <x v="0"/>
    <x v="0"/>
    <s v=""/>
  </r>
  <r>
    <x v="19"/>
    <x v="17"/>
    <n v="2.7886160000000002"/>
  </r>
  <r>
    <x v="0"/>
    <x v="0"/>
    <s v=""/>
  </r>
  <r>
    <x v="19"/>
    <x v="18"/>
    <n v="3.3846430000000001"/>
  </r>
  <r>
    <x v="0"/>
    <x v="0"/>
    <s v=""/>
  </r>
  <r>
    <x v="19"/>
    <x v="19"/>
    <n v="3.8840739999999996"/>
  </r>
  <r>
    <x v="0"/>
    <x v="0"/>
    <s v=""/>
  </r>
  <r>
    <x v="19"/>
    <x v="20"/>
    <n v="4.2734459999999999"/>
  </r>
  <r>
    <x v="0"/>
    <x v="0"/>
    <s v=""/>
  </r>
  <r>
    <x v="19"/>
    <x v="21"/>
    <n v="4.5521390000000004"/>
  </r>
  <r>
    <x v="0"/>
    <x v="0"/>
    <s v=""/>
  </r>
  <r>
    <x v="19"/>
    <x v="22"/>
    <n v="4.7470720000000002"/>
  </r>
  <r>
    <x v="0"/>
    <x v="0"/>
    <s v=""/>
  </r>
  <r>
    <x v="19"/>
    <x v="23"/>
    <n v="4.8322060000000002"/>
  </r>
  <r>
    <x v="0"/>
    <x v="0"/>
    <s v=""/>
  </r>
  <r>
    <x v="19"/>
    <x v="24"/>
    <n v="4.8982239999999999"/>
  </r>
  <r>
    <x v="0"/>
    <x v="0"/>
    <s v=""/>
  </r>
  <r>
    <x v="19"/>
    <x v="25"/>
    <n v="4.9311249999999998"/>
  </r>
  <r>
    <x v="0"/>
    <x v="0"/>
    <s v=""/>
  </r>
  <r>
    <x v="19"/>
    <x v="26"/>
    <n v="4.9060940000000004"/>
  </r>
  <r>
    <x v="0"/>
    <x v="0"/>
    <s v=""/>
  </r>
  <r>
    <x v="19"/>
    <x v="27"/>
    <n v="4.7930679999999999"/>
  </r>
  <r>
    <x v="0"/>
    <x v="0"/>
    <s v=""/>
  </r>
  <r>
    <x v="19"/>
    <x v="28"/>
    <n v="4.6054029999999999"/>
  </r>
  <r>
    <x v="0"/>
    <x v="0"/>
    <s v=""/>
  </r>
  <r>
    <x v="19"/>
    <x v="29"/>
    <n v="4.3610959999999999"/>
  </r>
  <r>
    <x v="0"/>
    <x v="0"/>
    <s v=""/>
  </r>
  <r>
    <x v="19"/>
    <x v="30"/>
    <n v="4.0322570000000004"/>
  </r>
  <r>
    <x v="0"/>
    <x v="0"/>
    <s v=""/>
  </r>
  <r>
    <x v="19"/>
    <x v="31"/>
    <n v="3.6182839999999996"/>
  </r>
  <r>
    <x v="0"/>
    <x v="0"/>
    <s v=""/>
  </r>
  <r>
    <x v="19"/>
    <x v="32"/>
    <n v="3.0894139999999997"/>
  </r>
  <r>
    <x v="0"/>
    <x v="0"/>
    <s v=""/>
  </r>
  <r>
    <x v="19"/>
    <x v="33"/>
    <n v="2.509925"/>
  </r>
  <r>
    <x v="0"/>
    <x v="0"/>
    <s v=""/>
  </r>
  <r>
    <x v="19"/>
    <x v="34"/>
    <n v="1.8210869999999999"/>
  </r>
  <r>
    <x v="0"/>
    <x v="0"/>
    <s v=""/>
  </r>
  <r>
    <x v="19"/>
    <x v="35"/>
    <n v="1.066662"/>
  </r>
  <r>
    <x v="0"/>
    <x v="0"/>
    <s v=""/>
  </r>
  <r>
    <x v="19"/>
    <x v="36"/>
    <n v="0.40752099999999997"/>
  </r>
  <r>
    <x v="0"/>
    <x v="0"/>
    <s v=""/>
  </r>
  <r>
    <x v="19"/>
    <x v="37"/>
    <n v="8.0896999999999997E-2"/>
  </r>
  <r>
    <x v="0"/>
    <x v="0"/>
    <s v=""/>
  </r>
  <r>
    <x v="19"/>
    <x v="38"/>
    <n v="4.6010000000000001E-3"/>
  </r>
  <r>
    <x v="0"/>
    <x v="0"/>
    <s v=""/>
  </r>
  <r>
    <x v="19"/>
    <x v="39"/>
    <n v="0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0"/>
  </r>
  <r>
    <x v="0"/>
    <x v="0"/>
    <s v=""/>
  </r>
  <r>
    <x v="20"/>
    <x v="12"/>
    <n v="0"/>
  </r>
  <r>
    <x v="0"/>
    <x v="0"/>
    <s v=""/>
  </r>
  <r>
    <x v="20"/>
    <x v="13"/>
    <n v="8.0360000000000001E-2"/>
  </r>
  <r>
    <x v="0"/>
    <x v="0"/>
    <s v=""/>
  </r>
  <r>
    <x v="20"/>
    <x v="14"/>
    <n v="0.30038900000000002"/>
  </r>
  <r>
    <x v="0"/>
    <x v="0"/>
    <s v=""/>
  </r>
  <r>
    <x v="20"/>
    <x v="15"/>
    <n v="0.50123600000000001"/>
  </r>
  <r>
    <x v="0"/>
    <x v="0"/>
    <s v=""/>
  </r>
  <r>
    <x v="20"/>
    <x v="16"/>
    <n v="0.54295399999999994"/>
  </r>
  <r>
    <x v="0"/>
    <x v="0"/>
    <s v=""/>
  </r>
  <r>
    <x v="20"/>
    <x v="17"/>
    <n v="0.74427399999999999"/>
  </r>
  <r>
    <x v="0"/>
    <x v="0"/>
    <s v=""/>
  </r>
  <r>
    <x v="20"/>
    <x v="18"/>
    <n v="0.86450299999999991"/>
  </r>
  <r>
    <x v="0"/>
    <x v="0"/>
    <s v=""/>
  </r>
  <r>
    <x v="20"/>
    <x v="19"/>
    <n v="1.1663330000000001"/>
  </r>
  <r>
    <x v="0"/>
    <x v="0"/>
    <s v=""/>
  </r>
  <r>
    <x v="20"/>
    <x v="20"/>
    <n v="1.7641010000000001"/>
  </r>
  <r>
    <x v="0"/>
    <x v="0"/>
    <s v=""/>
  </r>
  <r>
    <x v="20"/>
    <x v="21"/>
    <n v="1.7653700000000001"/>
  </r>
  <r>
    <x v="0"/>
    <x v="0"/>
    <s v=""/>
  </r>
  <r>
    <x v="20"/>
    <x v="22"/>
    <n v="3.2768649999999999"/>
  </r>
  <r>
    <x v="0"/>
    <x v="0"/>
    <s v=""/>
  </r>
  <r>
    <x v="20"/>
    <x v="23"/>
    <n v="4.3686879999999997"/>
  </r>
  <r>
    <x v="0"/>
    <x v="0"/>
    <s v=""/>
  </r>
  <r>
    <x v="20"/>
    <x v="24"/>
    <n v="4.8675810000000004"/>
  </r>
  <r>
    <x v="0"/>
    <x v="0"/>
    <s v=""/>
  </r>
  <r>
    <x v="20"/>
    <x v="25"/>
    <n v="4.7454590000000003"/>
  </r>
  <r>
    <x v="0"/>
    <x v="0"/>
    <s v=""/>
  </r>
  <r>
    <x v="20"/>
    <x v="26"/>
    <n v="4.1379710000000003"/>
  </r>
  <r>
    <x v="0"/>
    <x v="0"/>
    <s v=""/>
  </r>
  <r>
    <x v="20"/>
    <x v="27"/>
    <n v="3.6897410000000002"/>
  </r>
  <r>
    <x v="0"/>
    <x v="0"/>
    <s v=""/>
  </r>
  <r>
    <x v="20"/>
    <x v="28"/>
    <n v="4.75075"/>
  </r>
  <r>
    <x v="0"/>
    <x v="0"/>
    <s v=""/>
  </r>
  <r>
    <x v="20"/>
    <x v="29"/>
    <n v="3.5318160000000001"/>
  </r>
  <r>
    <x v="0"/>
    <x v="0"/>
    <s v=""/>
  </r>
  <r>
    <x v="20"/>
    <x v="30"/>
    <n v="3.930758"/>
  </r>
  <r>
    <x v="0"/>
    <x v="0"/>
    <s v=""/>
  </r>
  <r>
    <x v="20"/>
    <x v="31"/>
    <n v="3.0719099999999999"/>
  </r>
  <r>
    <x v="0"/>
    <x v="0"/>
    <s v=""/>
  </r>
  <r>
    <x v="20"/>
    <x v="32"/>
    <n v="2.8722880000000002"/>
  </r>
  <r>
    <x v="0"/>
    <x v="0"/>
    <s v=""/>
  </r>
  <r>
    <x v="20"/>
    <x v="33"/>
    <n v="2.4478"/>
  </r>
  <r>
    <x v="0"/>
    <x v="0"/>
    <s v=""/>
  </r>
  <r>
    <x v="20"/>
    <x v="34"/>
    <n v="1.8867820000000002"/>
  </r>
  <r>
    <x v="0"/>
    <x v="0"/>
    <s v=""/>
  </r>
  <r>
    <x v="20"/>
    <x v="35"/>
    <n v="1.262005"/>
  </r>
  <r>
    <x v="0"/>
    <x v="0"/>
    <s v=""/>
  </r>
  <r>
    <x v="20"/>
    <x v="36"/>
    <n v="0.18645999999999999"/>
  </r>
  <r>
    <x v="0"/>
    <x v="0"/>
    <s v=""/>
  </r>
  <r>
    <x v="20"/>
    <x v="37"/>
    <n v="7.6724999999999988E-2"/>
  </r>
  <r>
    <x v="0"/>
    <x v="0"/>
    <s v=""/>
  </r>
  <r>
    <x v="20"/>
    <x v="38"/>
    <n v="1.3031000000000001E-2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0"/>
  </r>
  <r>
    <x v="0"/>
    <x v="0"/>
    <s v=""/>
  </r>
  <r>
    <x v="21"/>
    <x v="12"/>
    <n v="6.1929999999999997E-3"/>
  </r>
  <r>
    <x v="0"/>
    <x v="0"/>
    <s v=""/>
  </r>
  <r>
    <x v="21"/>
    <x v="13"/>
    <n v="0.15626900000000002"/>
  </r>
  <r>
    <x v="0"/>
    <x v="0"/>
    <s v=""/>
  </r>
  <r>
    <x v="21"/>
    <x v="14"/>
    <n v="0.30464600000000003"/>
  </r>
  <r>
    <x v="0"/>
    <x v="0"/>
    <s v=""/>
  </r>
  <r>
    <x v="21"/>
    <x v="15"/>
    <n v="0.37737200000000004"/>
  </r>
  <r>
    <x v="0"/>
    <x v="0"/>
    <s v=""/>
  </r>
  <r>
    <x v="21"/>
    <x v="16"/>
    <n v="0.66619300000000004"/>
  </r>
  <r>
    <x v="0"/>
    <x v="0"/>
    <s v=""/>
  </r>
  <r>
    <x v="21"/>
    <x v="17"/>
    <n v="0.88344800000000001"/>
  </r>
  <r>
    <x v="0"/>
    <x v="0"/>
    <s v=""/>
  </r>
  <r>
    <x v="21"/>
    <x v="18"/>
    <n v="0.87119100000000005"/>
  </r>
  <r>
    <x v="0"/>
    <x v="0"/>
    <s v=""/>
  </r>
  <r>
    <x v="21"/>
    <x v="19"/>
    <n v="1.054017"/>
  </r>
  <r>
    <x v="0"/>
    <x v="0"/>
    <s v=""/>
  </r>
  <r>
    <x v="21"/>
    <x v="20"/>
    <n v="1.5572980000000001"/>
  </r>
  <r>
    <x v="0"/>
    <x v="0"/>
    <s v=""/>
  </r>
  <r>
    <x v="21"/>
    <x v="21"/>
    <n v="1.762704"/>
  </r>
  <r>
    <x v="0"/>
    <x v="0"/>
    <s v=""/>
  </r>
  <r>
    <x v="21"/>
    <x v="22"/>
    <n v="1.8857709999999999"/>
  </r>
  <r>
    <x v="0"/>
    <x v="0"/>
    <s v=""/>
  </r>
  <r>
    <x v="21"/>
    <x v="23"/>
    <n v="3.2270609999999995"/>
  </r>
  <r>
    <x v="0"/>
    <x v="0"/>
    <s v=""/>
  </r>
  <r>
    <x v="21"/>
    <x v="24"/>
    <n v="2.9108890000000001"/>
  </r>
  <r>
    <x v="0"/>
    <x v="0"/>
    <s v=""/>
  </r>
  <r>
    <x v="21"/>
    <x v="25"/>
    <n v="3.0988769999999999"/>
  </r>
  <r>
    <x v="0"/>
    <x v="0"/>
    <s v=""/>
  </r>
  <r>
    <x v="21"/>
    <x v="26"/>
    <n v="4.0041089999999997"/>
  </r>
  <r>
    <x v="0"/>
    <x v="0"/>
    <s v=""/>
  </r>
  <r>
    <x v="21"/>
    <x v="27"/>
    <n v="4.8078420000000008"/>
  </r>
  <r>
    <x v="0"/>
    <x v="0"/>
    <s v=""/>
  </r>
  <r>
    <x v="21"/>
    <x v="28"/>
    <n v="4.4952820000000004"/>
  </r>
  <r>
    <x v="0"/>
    <x v="0"/>
    <s v=""/>
  </r>
  <r>
    <x v="21"/>
    <x v="29"/>
    <n v="4.298241"/>
  </r>
  <r>
    <x v="0"/>
    <x v="0"/>
    <s v=""/>
  </r>
  <r>
    <x v="21"/>
    <x v="30"/>
    <n v="3.7303839999999999"/>
  </r>
  <r>
    <x v="0"/>
    <x v="0"/>
    <s v=""/>
  </r>
  <r>
    <x v="21"/>
    <x v="31"/>
    <n v="3.6484109999999998"/>
  </r>
  <r>
    <x v="0"/>
    <x v="0"/>
    <s v=""/>
  </r>
  <r>
    <x v="21"/>
    <x v="32"/>
    <n v="3.1945690000000004"/>
  </r>
  <r>
    <x v="0"/>
    <x v="0"/>
    <s v=""/>
  </r>
  <r>
    <x v="21"/>
    <x v="33"/>
    <n v="2.5262669999999998"/>
  </r>
  <r>
    <x v="0"/>
    <x v="0"/>
    <s v=""/>
  </r>
  <r>
    <x v="21"/>
    <x v="34"/>
    <n v="1.7614780000000001"/>
  </r>
  <r>
    <x v="0"/>
    <x v="0"/>
    <s v=""/>
  </r>
  <r>
    <x v="21"/>
    <x v="35"/>
    <n v="1.0806830000000001"/>
  </r>
  <r>
    <x v="0"/>
    <x v="0"/>
    <s v=""/>
  </r>
  <r>
    <x v="21"/>
    <x v="36"/>
    <n v="0.40307000000000004"/>
  </r>
  <r>
    <x v="0"/>
    <x v="0"/>
    <s v=""/>
  </r>
  <r>
    <x v="21"/>
    <x v="37"/>
    <n v="8.7820999999999996E-2"/>
  </r>
  <r>
    <x v="0"/>
    <x v="0"/>
    <s v=""/>
  </r>
  <r>
    <x v="21"/>
    <x v="38"/>
    <n v="1.2493000000000001E-2"/>
  </r>
  <r>
    <x v="0"/>
    <x v="0"/>
    <s v=""/>
  </r>
  <r>
    <x v="21"/>
    <x v="39"/>
    <n v="0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0"/>
  </r>
  <r>
    <x v="0"/>
    <x v="0"/>
    <s v=""/>
  </r>
  <r>
    <x v="22"/>
    <x v="12"/>
    <n v="7.182E-3"/>
  </r>
  <r>
    <x v="0"/>
    <x v="0"/>
    <s v=""/>
  </r>
  <r>
    <x v="22"/>
    <x v="13"/>
    <n v="0.14700099999999999"/>
  </r>
  <r>
    <x v="0"/>
    <x v="0"/>
    <s v=""/>
  </r>
  <r>
    <x v="22"/>
    <x v="14"/>
    <n v="0.5714459999999999"/>
  </r>
  <r>
    <x v="0"/>
    <x v="0"/>
    <s v=""/>
  </r>
  <r>
    <x v="22"/>
    <x v="15"/>
    <n v="1.2940019999999999"/>
  </r>
  <r>
    <x v="0"/>
    <x v="0"/>
    <s v=""/>
  </r>
  <r>
    <x v="22"/>
    <x v="16"/>
    <n v="2.0732220000000003"/>
  </r>
  <r>
    <x v="0"/>
    <x v="0"/>
    <s v=""/>
  </r>
  <r>
    <x v="22"/>
    <x v="17"/>
    <n v="2.7308789999999998"/>
  </r>
  <r>
    <x v="0"/>
    <x v="0"/>
    <s v=""/>
  </r>
  <r>
    <x v="22"/>
    <x v="18"/>
    <n v="3.2860039999999997"/>
  </r>
  <r>
    <x v="0"/>
    <x v="0"/>
    <s v=""/>
  </r>
  <r>
    <x v="22"/>
    <x v="19"/>
    <n v="3.781177"/>
  </r>
  <r>
    <x v="0"/>
    <x v="0"/>
    <s v=""/>
  </r>
  <r>
    <x v="22"/>
    <x v="20"/>
    <n v="4.1262939999999997"/>
  </r>
  <r>
    <x v="0"/>
    <x v="0"/>
    <s v=""/>
  </r>
  <r>
    <x v="22"/>
    <x v="21"/>
    <n v="4.4679930000000008"/>
  </r>
  <r>
    <x v="0"/>
    <x v="0"/>
    <s v=""/>
  </r>
  <r>
    <x v="22"/>
    <x v="22"/>
    <n v="4.6905589999999995"/>
  </r>
  <r>
    <x v="0"/>
    <x v="0"/>
    <s v=""/>
  </r>
  <r>
    <x v="22"/>
    <x v="23"/>
    <n v="4.4088789999999998"/>
  </r>
  <r>
    <x v="0"/>
    <x v="0"/>
    <s v=""/>
  </r>
  <r>
    <x v="22"/>
    <x v="24"/>
    <n v="4.4228339999999999"/>
  </r>
  <r>
    <x v="0"/>
    <x v="0"/>
    <s v=""/>
  </r>
  <r>
    <x v="22"/>
    <x v="25"/>
    <n v="4.6537449999999998"/>
  </r>
  <r>
    <x v="0"/>
    <x v="0"/>
    <s v=""/>
  </r>
  <r>
    <x v="22"/>
    <x v="26"/>
    <n v="4.4683590000000004"/>
  </r>
  <r>
    <x v="0"/>
    <x v="0"/>
    <s v=""/>
  </r>
  <r>
    <x v="22"/>
    <x v="27"/>
    <n v="3.8857939999999997"/>
  </r>
  <r>
    <x v="0"/>
    <x v="0"/>
    <s v=""/>
  </r>
  <r>
    <x v="22"/>
    <x v="28"/>
    <n v="4.0391180000000002"/>
  </r>
  <r>
    <x v="0"/>
    <x v="0"/>
    <s v=""/>
  </r>
  <r>
    <x v="22"/>
    <x v="29"/>
    <n v="3.2505010000000003"/>
  </r>
  <r>
    <x v="0"/>
    <x v="0"/>
    <s v=""/>
  </r>
  <r>
    <x v="22"/>
    <x v="30"/>
    <n v="4.064578"/>
  </r>
  <r>
    <x v="0"/>
    <x v="0"/>
    <s v=""/>
  </r>
  <r>
    <x v="22"/>
    <x v="31"/>
    <n v="2.850956"/>
  </r>
  <r>
    <x v="0"/>
    <x v="0"/>
    <s v=""/>
  </r>
  <r>
    <x v="22"/>
    <x v="32"/>
    <n v="2.0489220000000001"/>
  </r>
  <r>
    <x v="0"/>
    <x v="0"/>
    <s v=""/>
  </r>
  <r>
    <x v="22"/>
    <x v="33"/>
    <n v="2.0859740000000002"/>
  </r>
  <r>
    <x v="0"/>
    <x v="0"/>
    <s v=""/>
  </r>
  <r>
    <x v="22"/>
    <x v="34"/>
    <n v="1.1266800000000001"/>
  </r>
  <r>
    <x v="0"/>
    <x v="0"/>
    <s v=""/>
  </r>
  <r>
    <x v="22"/>
    <x v="35"/>
    <n v="0.68518100000000004"/>
  </r>
  <r>
    <x v="0"/>
    <x v="0"/>
    <s v=""/>
  </r>
  <r>
    <x v="22"/>
    <x v="36"/>
    <n v="0.35027800000000003"/>
  </r>
  <r>
    <x v="0"/>
    <x v="0"/>
    <s v=""/>
  </r>
  <r>
    <x v="22"/>
    <x v="37"/>
    <n v="0.14347399999999999"/>
  </r>
  <r>
    <x v="0"/>
    <x v="0"/>
    <s v=""/>
  </r>
  <r>
    <x v="22"/>
    <x v="38"/>
    <n v="1.6988E-2"/>
  </r>
  <r>
    <x v="0"/>
    <x v="0"/>
    <s v=""/>
  </r>
  <r>
    <x v="22"/>
    <x v="39"/>
    <n v="0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4.5370000000000002E-3"/>
  </r>
  <r>
    <x v="0"/>
    <x v="0"/>
    <s v=""/>
  </r>
  <r>
    <x v="23"/>
    <x v="13"/>
    <n v="0.13650700000000002"/>
  </r>
  <r>
    <x v="0"/>
    <x v="0"/>
    <s v=""/>
  </r>
  <r>
    <x v="23"/>
    <x v="14"/>
    <n v="0.55989800000000001"/>
  </r>
  <r>
    <x v="0"/>
    <x v="0"/>
    <s v=""/>
  </r>
  <r>
    <x v="23"/>
    <x v="15"/>
    <n v="1.2689279999999998"/>
  </r>
  <r>
    <x v="0"/>
    <x v="0"/>
    <s v=""/>
  </r>
  <r>
    <x v="23"/>
    <x v="16"/>
    <n v="1.9950109999999999"/>
  </r>
  <r>
    <x v="0"/>
    <x v="0"/>
    <s v=""/>
  </r>
  <r>
    <x v="23"/>
    <x v="17"/>
    <n v="2.6466689999999997"/>
  </r>
  <r>
    <x v="0"/>
    <x v="0"/>
    <s v=""/>
  </r>
  <r>
    <x v="23"/>
    <x v="18"/>
    <n v="3.2146329999999996"/>
  </r>
  <r>
    <x v="0"/>
    <x v="0"/>
    <s v=""/>
  </r>
  <r>
    <x v="23"/>
    <x v="19"/>
    <n v="3.6994820000000002"/>
  </r>
  <r>
    <x v="0"/>
    <x v="0"/>
    <s v=""/>
  </r>
  <r>
    <x v="23"/>
    <x v="20"/>
    <n v="4.0868780000000005"/>
  </r>
  <r>
    <x v="0"/>
    <x v="0"/>
    <s v=""/>
  </r>
  <r>
    <x v="23"/>
    <x v="21"/>
    <n v="4.3565589999999998"/>
  </r>
  <r>
    <x v="0"/>
    <x v="0"/>
    <s v=""/>
  </r>
  <r>
    <x v="23"/>
    <x v="22"/>
    <n v="4.5911040000000005"/>
  </r>
  <r>
    <x v="0"/>
    <x v="0"/>
    <s v=""/>
  </r>
  <r>
    <x v="23"/>
    <x v="23"/>
    <n v="4.7371579999999991"/>
  </r>
  <r>
    <x v="0"/>
    <x v="0"/>
    <s v=""/>
  </r>
  <r>
    <x v="23"/>
    <x v="24"/>
    <n v="4.7530509999999992"/>
  </r>
  <r>
    <x v="0"/>
    <x v="0"/>
    <s v=""/>
  </r>
  <r>
    <x v="23"/>
    <x v="25"/>
    <n v="4.7874780000000001"/>
  </r>
  <r>
    <x v="0"/>
    <x v="0"/>
    <s v=""/>
  </r>
  <r>
    <x v="23"/>
    <x v="26"/>
    <n v="4.7374170000000007"/>
  </r>
  <r>
    <x v="0"/>
    <x v="0"/>
    <s v=""/>
  </r>
  <r>
    <x v="23"/>
    <x v="27"/>
    <n v="4.6146510000000003"/>
  </r>
  <r>
    <x v="0"/>
    <x v="0"/>
    <s v=""/>
  </r>
  <r>
    <x v="23"/>
    <x v="28"/>
    <n v="3.9767990000000002"/>
  </r>
  <r>
    <x v="0"/>
    <x v="0"/>
    <s v=""/>
  </r>
  <r>
    <x v="23"/>
    <x v="29"/>
    <n v="4.0849640000000003"/>
  </r>
  <r>
    <x v="0"/>
    <x v="0"/>
    <s v=""/>
  </r>
  <r>
    <x v="23"/>
    <x v="30"/>
    <n v="3.823518"/>
  </r>
  <r>
    <x v="0"/>
    <x v="0"/>
    <s v=""/>
  </r>
  <r>
    <x v="23"/>
    <x v="31"/>
    <n v="3.4355219999999997"/>
  </r>
  <r>
    <x v="0"/>
    <x v="0"/>
    <s v=""/>
  </r>
  <r>
    <x v="23"/>
    <x v="32"/>
    <n v="2.9340910000000004"/>
  </r>
  <r>
    <x v="0"/>
    <x v="0"/>
    <s v=""/>
  </r>
  <r>
    <x v="23"/>
    <x v="33"/>
    <n v="2.3731810000000002"/>
  </r>
  <r>
    <x v="0"/>
    <x v="0"/>
    <s v=""/>
  </r>
  <r>
    <x v="23"/>
    <x v="34"/>
    <n v="1.5991439999999999"/>
  </r>
  <r>
    <x v="0"/>
    <x v="0"/>
    <s v=""/>
  </r>
  <r>
    <x v="23"/>
    <x v="35"/>
    <n v="1.0132680000000001"/>
  </r>
  <r>
    <x v="0"/>
    <x v="0"/>
    <s v=""/>
  </r>
  <r>
    <x v="23"/>
    <x v="36"/>
    <n v="0.36892200000000003"/>
  </r>
  <r>
    <x v="0"/>
    <x v="0"/>
    <s v=""/>
  </r>
  <r>
    <x v="23"/>
    <x v="37"/>
    <n v="8.2747000000000001E-2"/>
  </r>
  <r>
    <x v="0"/>
    <x v="0"/>
    <s v=""/>
  </r>
  <r>
    <x v="23"/>
    <x v="38"/>
    <n v="8.150000000000001E-3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3.333E-3"/>
  </r>
  <r>
    <x v="0"/>
    <x v="0"/>
    <s v=""/>
  </r>
  <r>
    <x v="24"/>
    <x v="13"/>
    <n v="0.135022"/>
  </r>
  <r>
    <x v="0"/>
    <x v="0"/>
    <s v=""/>
  </r>
  <r>
    <x v="24"/>
    <x v="14"/>
    <n v="0.53731999999999991"/>
  </r>
  <r>
    <x v="0"/>
    <x v="0"/>
    <s v=""/>
  </r>
  <r>
    <x v="24"/>
    <x v="15"/>
    <n v="1.216072"/>
  </r>
  <r>
    <x v="0"/>
    <x v="0"/>
    <s v=""/>
  </r>
  <r>
    <x v="24"/>
    <x v="16"/>
    <n v="1.9440040000000001"/>
  </r>
  <r>
    <x v="0"/>
    <x v="0"/>
    <s v=""/>
  </r>
  <r>
    <x v="24"/>
    <x v="17"/>
    <n v="2.6012089999999999"/>
  </r>
  <r>
    <x v="0"/>
    <x v="0"/>
    <s v=""/>
  </r>
  <r>
    <x v="24"/>
    <x v="18"/>
    <n v="3.174334"/>
  </r>
  <r>
    <x v="0"/>
    <x v="0"/>
    <s v=""/>
  </r>
  <r>
    <x v="24"/>
    <x v="19"/>
    <n v="3.6504110000000001"/>
  </r>
  <r>
    <x v="0"/>
    <x v="0"/>
    <s v=""/>
  </r>
  <r>
    <x v="24"/>
    <x v="20"/>
    <n v="4.038214"/>
  </r>
  <r>
    <x v="0"/>
    <x v="0"/>
    <s v=""/>
  </r>
  <r>
    <x v="24"/>
    <x v="21"/>
    <n v="4.2617479999999999"/>
  </r>
  <r>
    <x v="0"/>
    <x v="0"/>
    <s v=""/>
  </r>
  <r>
    <x v="24"/>
    <x v="22"/>
    <n v="4.2522219999999997"/>
  </r>
  <r>
    <x v="0"/>
    <x v="0"/>
    <s v=""/>
  </r>
  <r>
    <x v="24"/>
    <x v="23"/>
    <n v="4.6340460000000006"/>
  </r>
  <r>
    <x v="0"/>
    <x v="0"/>
    <s v=""/>
  </r>
  <r>
    <x v="24"/>
    <x v="24"/>
    <n v="4.5207639999999989"/>
  </r>
  <r>
    <x v="0"/>
    <x v="0"/>
    <s v=""/>
  </r>
  <r>
    <x v="24"/>
    <x v="25"/>
    <n v="4.7199339999999994"/>
  </r>
  <r>
    <x v="0"/>
    <x v="0"/>
    <s v=""/>
  </r>
  <r>
    <x v="24"/>
    <x v="26"/>
    <n v="4.6402399999999995"/>
  </r>
  <r>
    <x v="0"/>
    <x v="0"/>
    <s v=""/>
  </r>
  <r>
    <x v="24"/>
    <x v="27"/>
    <n v="4.4419519999999997"/>
  </r>
  <r>
    <x v="0"/>
    <x v="0"/>
    <s v=""/>
  </r>
  <r>
    <x v="24"/>
    <x v="28"/>
    <n v="4.3482380000000003"/>
  </r>
  <r>
    <x v="0"/>
    <x v="0"/>
    <s v=""/>
  </r>
  <r>
    <x v="24"/>
    <x v="29"/>
    <n v="4.1679690000000003"/>
  </r>
  <r>
    <x v="0"/>
    <x v="0"/>
    <s v=""/>
  </r>
  <r>
    <x v="24"/>
    <x v="30"/>
    <n v="3.8462269999999998"/>
  </r>
  <r>
    <x v="0"/>
    <x v="0"/>
    <s v=""/>
  </r>
  <r>
    <x v="24"/>
    <x v="31"/>
    <n v="3.4416710000000004"/>
  </r>
  <r>
    <x v="0"/>
    <x v="0"/>
    <s v=""/>
  </r>
  <r>
    <x v="24"/>
    <x v="32"/>
    <n v="2.9143720000000002"/>
  </r>
  <r>
    <x v="0"/>
    <x v="0"/>
    <s v=""/>
  </r>
  <r>
    <x v="24"/>
    <x v="33"/>
    <n v="1.9568209999999999"/>
  </r>
  <r>
    <x v="0"/>
    <x v="0"/>
    <s v=""/>
  </r>
  <r>
    <x v="24"/>
    <x v="34"/>
    <n v="1.5005269999999999"/>
  </r>
  <r>
    <x v="0"/>
    <x v="0"/>
    <s v=""/>
  </r>
  <r>
    <x v="24"/>
    <x v="35"/>
    <n v="1.156377"/>
  </r>
  <r>
    <x v="0"/>
    <x v="0"/>
    <s v=""/>
  </r>
  <r>
    <x v="24"/>
    <x v="36"/>
    <n v="0.43730400000000003"/>
  </r>
  <r>
    <x v="0"/>
    <x v="0"/>
    <s v=""/>
  </r>
  <r>
    <x v="24"/>
    <x v="37"/>
    <n v="8.6144000000000012E-2"/>
  </r>
  <r>
    <x v="0"/>
    <x v="0"/>
    <s v=""/>
  </r>
  <r>
    <x v="24"/>
    <x v="38"/>
    <n v="4.4290000000000006E-3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2.4289999999999997E-3"/>
  </r>
  <r>
    <x v="0"/>
    <x v="0"/>
    <s v=""/>
  </r>
  <r>
    <x v="25"/>
    <x v="13"/>
    <n v="0.123196"/>
  </r>
  <r>
    <x v="0"/>
    <x v="0"/>
    <s v=""/>
  </r>
  <r>
    <x v="25"/>
    <x v="14"/>
    <n v="0.55447900000000006"/>
  </r>
  <r>
    <x v="0"/>
    <x v="0"/>
    <s v=""/>
  </r>
  <r>
    <x v="25"/>
    <x v="15"/>
    <n v="1.273466"/>
  </r>
  <r>
    <x v="0"/>
    <x v="0"/>
    <s v=""/>
  </r>
  <r>
    <x v="25"/>
    <x v="16"/>
    <n v="2.028149"/>
  </r>
  <r>
    <x v="0"/>
    <x v="0"/>
    <s v=""/>
  </r>
  <r>
    <x v="25"/>
    <x v="17"/>
    <n v="2.6957399999999998"/>
  </r>
  <r>
    <x v="0"/>
    <x v="0"/>
    <s v=""/>
  </r>
  <r>
    <x v="25"/>
    <x v="18"/>
    <n v="3.2554250000000002"/>
  </r>
  <r>
    <x v="0"/>
    <x v="0"/>
    <s v=""/>
  </r>
  <r>
    <x v="25"/>
    <x v="19"/>
    <n v="3.7200839999999999"/>
  </r>
  <r>
    <x v="0"/>
    <x v="0"/>
    <s v=""/>
  </r>
  <r>
    <x v="25"/>
    <x v="20"/>
    <n v="4.1103810000000003"/>
  </r>
  <r>
    <x v="0"/>
    <x v="0"/>
    <s v=""/>
  </r>
  <r>
    <x v="25"/>
    <x v="21"/>
    <n v="4.4148140000000007"/>
  </r>
  <r>
    <x v="0"/>
    <x v="0"/>
    <s v=""/>
  </r>
  <r>
    <x v="25"/>
    <x v="22"/>
    <n v="4.6584539999999999"/>
  </r>
  <r>
    <x v="0"/>
    <x v="0"/>
    <s v=""/>
  </r>
  <r>
    <x v="25"/>
    <x v="23"/>
    <n v="4.7793289999999997"/>
  </r>
  <r>
    <x v="0"/>
    <x v="0"/>
    <s v=""/>
  </r>
  <r>
    <x v="25"/>
    <x v="24"/>
    <n v="4.8067669999999998"/>
  </r>
  <r>
    <x v="0"/>
    <x v="0"/>
    <s v=""/>
  </r>
  <r>
    <x v="25"/>
    <x v="25"/>
    <n v="4.8096910000000008"/>
  </r>
  <r>
    <x v="0"/>
    <x v="0"/>
    <s v=""/>
  </r>
  <r>
    <x v="25"/>
    <x v="26"/>
    <n v="4.682646000000001"/>
  </r>
  <r>
    <x v="0"/>
    <x v="0"/>
    <s v=""/>
  </r>
  <r>
    <x v="25"/>
    <x v="27"/>
    <n v="4.6032530000000005"/>
  </r>
  <r>
    <x v="0"/>
    <x v="0"/>
    <s v=""/>
  </r>
  <r>
    <x v="25"/>
    <x v="28"/>
    <n v="4.4471980000000002"/>
  </r>
  <r>
    <x v="0"/>
    <x v="0"/>
    <s v=""/>
  </r>
  <r>
    <x v="25"/>
    <x v="29"/>
    <n v="4.1866339999999997"/>
  </r>
  <r>
    <x v="0"/>
    <x v="0"/>
    <s v=""/>
  </r>
  <r>
    <x v="25"/>
    <x v="30"/>
    <n v="3.8590209999999998"/>
  </r>
  <r>
    <x v="0"/>
    <x v="0"/>
    <s v=""/>
  </r>
  <r>
    <x v="25"/>
    <x v="31"/>
    <n v="3.3864269999999999"/>
  </r>
  <r>
    <x v="0"/>
    <x v="0"/>
    <s v=""/>
  </r>
  <r>
    <x v="25"/>
    <x v="32"/>
    <n v="2.7397160000000005"/>
  </r>
  <r>
    <x v="0"/>
    <x v="0"/>
    <s v=""/>
  </r>
  <r>
    <x v="25"/>
    <x v="33"/>
    <n v="1.3998670000000002"/>
  </r>
  <r>
    <x v="0"/>
    <x v="0"/>
    <s v=""/>
  </r>
  <r>
    <x v="25"/>
    <x v="34"/>
    <n v="1.4610459999999998"/>
  </r>
  <r>
    <x v="0"/>
    <x v="0"/>
    <s v=""/>
  </r>
  <r>
    <x v="25"/>
    <x v="35"/>
    <n v="1.0410079999999999"/>
  </r>
  <r>
    <x v="0"/>
    <x v="0"/>
    <s v=""/>
  </r>
  <r>
    <x v="25"/>
    <x v="36"/>
    <n v="0.35567500000000002"/>
  </r>
  <r>
    <x v="0"/>
    <x v="0"/>
    <s v=""/>
  </r>
  <r>
    <x v="25"/>
    <x v="37"/>
    <n v="6.0790999999999998E-2"/>
  </r>
  <r>
    <x v="0"/>
    <x v="0"/>
    <s v=""/>
  </r>
  <r>
    <x v="25"/>
    <x v="38"/>
    <n v="2.6230000000000003E-3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0"/>
  </r>
  <r>
    <x v="0"/>
    <x v="0"/>
    <s v=""/>
  </r>
  <r>
    <x v="26"/>
    <x v="12"/>
    <n v="1.3759999999999998E-3"/>
  </r>
  <r>
    <x v="0"/>
    <x v="0"/>
    <s v=""/>
  </r>
  <r>
    <x v="26"/>
    <x v="13"/>
    <n v="0.121604"/>
  </r>
  <r>
    <x v="0"/>
    <x v="0"/>
    <s v=""/>
  </r>
  <r>
    <x v="26"/>
    <x v="14"/>
    <n v="0.56288699999999992"/>
  </r>
  <r>
    <x v="0"/>
    <x v="0"/>
    <s v=""/>
  </r>
  <r>
    <x v="26"/>
    <x v="15"/>
    <n v="1.3037440000000002"/>
  </r>
  <r>
    <x v="0"/>
    <x v="0"/>
    <s v=""/>
  </r>
  <r>
    <x v="26"/>
    <x v="16"/>
    <n v="2.0790060000000001"/>
  </r>
  <r>
    <x v="0"/>
    <x v="0"/>
    <s v=""/>
  </r>
  <r>
    <x v="26"/>
    <x v="17"/>
    <n v="2.8028729999999995"/>
  </r>
  <r>
    <x v="0"/>
    <x v="0"/>
    <s v=""/>
  </r>
  <r>
    <x v="26"/>
    <x v="18"/>
    <n v="3.387159"/>
  </r>
  <r>
    <x v="0"/>
    <x v="0"/>
    <s v=""/>
  </r>
  <r>
    <x v="26"/>
    <x v="19"/>
    <n v="3.057696"/>
  </r>
  <r>
    <x v="0"/>
    <x v="0"/>
    <s v=""/>
  </r>
  <r>
    <x v="26"/>
    <x v="20"/>
    <n v="4.1177569999999992"/>
  </r>
  <r>
    <x v="0"/>
    <x v="0"/>
    <s v=""/>
  </r>
  <r>
    <x v="26"/>
    <x v="21"/>
    <n v="4.467886"/>
  </r>
  <r>
    <x v="0"/>
    <x v="0"/>
    <s v=""/>
  </r>
  <r>
    <x v="26"/>
    <x v="22"/>
    <n v="4.7234169999999995"/>
  </r>
  <r>
    <x v="0"/>
    <x v="0"/>
    <s v=""/>
  </r>
  <r>
    <x v="26"/>
    <x v="23"/>
    <n v="4.2626720000000002"/>
  </r>
  <r>
    <x v="0"/>
    <x v="0"/>
    <s v=""/>
  </r>
  <r>
    <x v="26"/>
    <x v="24"/>
    <n v="3.6404549999999998"/>
  </r>
  <r>
    <x v="0"/>
    <x v="0"/>
    <s v=""/>
  </r>
  <r>
    <x v="26"/>
    <x v="25"/>
    <n v="4.8371740000000001"/>
  </r>
  <r>
    <x v="0"/>
    <x v="0"/>
    <s v=""/>
  </r>
  <r>
    <x v="26"/>
    <x v="26"/>
    <n v="4.746448"/>
  </r>
  <r>
    <x v="0"/>
    <x v="0"/>
    <s v=""/>
  </r>
  <r>
    <x v="26"/>
    <x v="27"/>
    <n v="4.6400679999999994"/>
  </r>
  <r>
    <x v="0"/>
    <x v="0"/>
    <s v=""/>
  </r>
  <r>
    <x v="26"/>
    <x v="28"/>
    <n v="4.4949590000000006"/>
  </r>
  <r>
    <x v="0"/>
    <x v="0"/>
    <s v=""/>
  </r>
  <r>
    <x v="26"/>
    <x v="29"/>
    <n v="4.2500290000000005"/>
  </r>
  <r>
    <x v="0"/>
    <x v="0"/>
    <s v=""/>
  </r>
  <r>
    <x v="26"/>
    <x v="30"/>
    <n v="3.92048"/>
  </r>
  <r>
    <x v="0"/>
    <x v="0"/>
    <s v=""/>
  </r>
  <r>
    <x v="26"/>
    <x v="31"/>
    <n v="3.5136670000000003"/>
  </r>
  <r>
    <x v="0"/>
    <x v="0"/>
    <s v=""/>
  </r>
  <r>
    <x v="26"/>
    <x v="32"/>
    <n v="3.004022"/>
  </r>
  <r>
    <x v="0"/>
    <x v="0"/>
    <s v=""/>
  </r>
  <r>
    <x v="26"/>
    <x v="33"/>
    <n v="2.4122960000000004"/>
  </r>
  <r>
    <x v="0"/>
    <x v="0"/>
    <s v=""/>
  </r>
  <r>
    <x v="26"/>
    <x v="34"/>
    <n v="1.7197609999999999"/>
  </r>
  <r>
    <x v="0"/>
    <x v="0"/>
    <s v=""/>
  </r>
  <r>
    <x v="26"/>
    <x v="35"/>
    <n v="0.98247399999999996"/>
  </r>
  <r>
    <x v="0"/>
    <x v="0"/>
    <s v=""/>
  </r>
  <r>
    <x v="26"/>
    <x v="36"/>
    <n v="0.34494400000000003"/>
  </r>
  <r>
    <x v="0"/>
    <x v="0"/>
    <s v=""/>
  </r>
  <r>
    <x v="26"/>
    <x v="37"/>
    <n v="6.7693000000000003E-2"/>
  </r>
  <r>
    <x v="0"/>
    <x v="0"/>
    <s v=""/>
  </r>
  <r>
    <x v="26"/>
    <x v="38"/>
    <n v="3.6770000000000001E-3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0"/>
  </r>
  <r>
    <x v="0"/>
    <x v="0"/>
    <s v=""/>
  </r>
  <r>
    <x v="27"/>
    <x v="13"/>
    <n v="5.4855000000000001E-2"/>
  </r>
  <r>
    <x v="0"/>
    <x v="0"/>
    <s v=""/>
  </r>
  <r>
    <x v="27"/>
    <x v="14"/>
    <n v="0.21718899999999999"/>
  </r>
  <r>
    <x v="0"/>
    <x v="0"/>
    <s v=""/>
  </r>
  <r>
    <x v="27"/>
    <x v="15"/>
    <n v="0.50439699999999998"/>
  </r>
  <r>
    <x v="0"/>
    <x v="0"/>
    <s v=""/>
  </r>
  <r>
    <x v="27"/>
    <x v="16"/>
    <n v="0.95535700000000001"/>
  </r>
  <r>
    <x v="0"/>
    <x v="0"/>
    <s v=""/>
  </r>
  <r>
    <x v="27"/>
    <x v="17"/>
    <n v="0.56123199999999995"/>
  </r>
  <r>
    <x v="0"/>
    <x v="0"/>
    <s v=""/>
  </r>
  <r>
    <x v="27"/>
    <x v="18"/>
    <n v="0.787497"/>
  </r>
  <r>
    <x v="0"/>
    <x v="0"/>
    <s v=""/>
  </r>
  <r>
    <x v="27"/>
    <x v="19"/>
    <n v="1.0706190000000002"/>
  </r>
  <r>
    <x v="0"/>
    <x v="0"/>
    <s v=""/>
  </r>
  <r>
    <x v="27"/>
    <x v="20"/>
    <n v="2.091736"/>
  </r>
  <r>
    <x v="0"/>
    <x v="0"/>
    <s v=""/>
  </r>
  <r>
    <x v="27"/>
    <x v="21"/>
    <n v="2.4985059999999999"/>
  </r>
  <r>
    <x v="0"/>
    <x v="0"/>
    <s v=""/>
  </r>
  <r>
    <x v="27"/>
    <x v="22"/>
    <n v="2.6706669999999999"/>
  </r>
  <r>
    <x v="0"/>
    <x v="0"/>
    <s v=""/>
  </r>
  <r>
    <x v="27"/>
    <x v="23"/>
    <n v="1.638539"/>
  </r>
  <r>
    <x v="0"/>
    <x v="0"/>
    <s v=""/>
  </r>
  <r>
    <x v="27"/>
    <x v="24"/>
    <n v="2.3756970000000002"/>
  </r>
  <r>
    <x v="0"/>
    <x v="0"/>
    <s v=""/>
  </r>
  <r>
    <x v="27"/>
    <x v="25"/>
    <n v="2.7159539999999995"/>
  </r>
  <r>
    <x v="0"/>
    <x v="0"/>
    <s v=""/>
  </r>
  <r>
    <x v="27"/>
    <x v="26"/>
    <n v="1.4496910000000001"/>
  </r>
  <r>
    <x v="0"/>
    <x v="0"/>
    <s v=""/>
  </r>
  <r>
    <x v="27"/>
    <x v="27"/>
    <n v="2.0334599999999998"/>
  </r>
  <r>
    <x v="0"/>
    <x v="0"/>
    <s v=""/>
  </r>
  <r>
    <x v="27"/>
    <x v="28"/>
    <n v="1.5405239999999998"/>
  </r>
  <r>
    <x v="0"/>
    <x v="0"/>
    <s v=""/>
  </r>
  <r>
    <x v="27"/>
    <x v="29"/>
    <n v="2.075415"/>
  </r>
  <r>
    <x v="0"/>
    <x v="0"/>
    <s v=""/>
  </r>
  <r>
    <x v="27"/>
    <x v="30"/>
    <n v="1.481517"/>
  </r>
  <r>
    <x v="0"/>
    <x v="0"/>
    <s v=""/>
  </r>
  <r>
    <x v="27"/>
    <x v="31"/>
    <n v="2.2726709999999999"/>
  </r>
  <r>
    <x v="0"/>
    <x v="0"/>
    <s v=""/>
  </r>
  <r>
    <x v="27"/>
    <x v="32"/>
    <n v="3.226051"/>
  </r>
  <r>
    <x v="0"/>
    <x v="0"/>
    <s v=""/>
  </r>
  <r>
    <x v="27"/>
    <x v="33"/>
    <n v="2.3839329999999999"/>
  </r>
  <r>
    <x v="0"/>
    <x v="0"/>
    <s v=""/>
  </r>
  <r>
    <x v="27"/>
    <x v="34"/>
    <n v="1.6076169999999999"/>
  </r>
  <r>
    <x v="0"/>
    <x v="0"/>
    <s v=""/>
  </r>
  <r>
    <x v="27"/>
    <x v="35"/>
    <n v="0.99591399999999997"/>
  </r>
  <r>
    <x v="0"/>
    <x v="0"/>
    <s v=""/>
  </r>
  <r>
    <x v="27"/>
    <x v="36"/>
    <n v="0.32808499999999996"/>
  </r>
  <r>
    <x v="0"/>
    <x v="0"/>
    <s v=""/>
  </r>
  <r>
    <x v="27"/>
    <x v="37"/>
    <n v="5.8639999999999998E-2"/>
  </r>
  <r>
    <x v="0"/>
    <x v="0"/>
    <s v=""/>
  </r>
  <r>
    <x v="27"/>
    <x v="38"/>
    <n v="2.042E-3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0"/>
  </r>
  <r>
    <x v="0"/>
    <x v="0"/>
    <s v=""/>
  </r>
  <r>
    <x v="28"/>
    <x v="12"/>
    <n v="8.8100000000000006E-4"/>
  </r>
  <r>
    <x v="0"/>
    <x v="0"/>
    <s v=""/>
  </r>
  <r>
    <x v="28"/>
    <x v="13"/>
    <n v="0.124292"/>
  </r>
  <r>
    <x v="0"/>
    <x v="0"/>
    <s v=""/>
  </r>
  <r>
    <x v="28"/>
    <x v="14"/>
    <n v="0.55078099999999997"/>
  </r>
  <r>
    <x v="0"/>
    <x v="0"/>
    <s v=""/>
  </r>
  <r>
    <x v="28"/>
    <x v="15"/>
    <n v="1.2719610000000001"/>
  </r>
  <r>
    <x v="0"/>
    <x v="0"/>
    <s v=""/>
  </r>
  <r>
    <x v="28"/>
    <x v="16"/>
    <n v="2.0301710000000002"/>
  </r>
  <r>
    <x v="0"/>
    <x v="0"/>
    <s v=""/>
  </r>
  <r>
    <x v="28"/>
    <x v="17"/>
    <n v="2.7078039999999999"/>
  </r>
  <r>
    <x v="0"/>
    <x v="0"/>
    <s v=""/>
  </r>
  <r>
    <x v="28"/>
    <x v="18"/>
    <n v="3.2854880000000004"/>
  </r>
  <r>
    <x v="0"/>
    <x v="0"/>
    <s v=""/>
  </r>
  <r>
    <x v="28"/>
    <x v="19"/>
    <n v="3.763544"/>
  </r>
  <r>
    <x v="0"/>
    <x v="0"/>
    <s v=""/>
  </r>
  <r>
    <x v="28"/>
    <x v="20"/>
    <n v="4.1476480000000002"/>
  </r>
  <r>
    <x v="0"/>
    <x v="0"/>
    <s v=""/>
  </r>
  <r>
    <x v="28"/>
    <x v="21"/>
    <n v="4.4271349999999998"/>
  </r>
  <r>
    <x v="0"/>
    <x v="0"/>
    <s v=""/>
  </r>
  <r>
    <x v="28"/>
    <x v="22"/>
    <n v="4.6350579999999999"/>
  </r>
  <r>
    <x v="0"/>
    <x v="0"/>
    <s v=""/>
  </r>
  <r>
    <x v="28"/>
    <x v="23"/>
    <n v="4.7577380000000007"/>
  </r>
  <r>
    <x v="0"/>
    <x v="0"/>
    <s v=""/>
  </r>
  <r>
    <x v="28"/>
    <x v="24"/>
    <n v="4.787649"/>
  </r>
  <r>
    <x v="0"/>
    <x v="0"/>
    <s v=""/>
  </r>
  <r>
    <x v="28"/>
    <x v="25"/>
    <n v="3.5321819999999997"/>
  </r>
  <r>
    <x v="0"/>
    <x v="0"/>
    <s v=""/>
  </r>
  <r>
    <x v="28"/>
    <x v="26"/>
    <n v="3.974348"/>
  </r>
  <r>
    <x v="0"/>
    <x v="0"/>
    <s v=""/>
  </r>
  <r>
    <x v="28"/>
    <x v="27"/>
    <n v="4.7526200000000012"/>
  </r>
  <r>
    <x v="0"/>
    <x v="0"/>
    <s v=""/>
  </r>
  <r>
    <x v="28"/>
    <x v="28"/>
    <n v="4.305013999999999"/>
  </r>
  <r>
    <x v="0"/>
    <x v="0"/>
    <s v=""/>
  </r>
  <r>
    <x v="28"/>
    <x v="29"/>
    <n v="4.3282590000000001"/>
  </r>
  <r>
    <x v="0"/>
    <x v="0"/>
    <s v=""/>
  </r>
  <r>
    <x v="28"/>
    <x v="30"/>
    <n v="4.0905119999999995"/>
  </r>
  <r>
    <x v="0"/>
    <x v="0"/>
    <s v=""/>
  </r>
  <r>
    <x v="28"/>
    <x v="31"/>
    <n v="3.8702889999999996"/>
  </r>
  <r>
    <x v="0"/>
    <x v="0"/>
    <s v=""/>
  </r>
  <r>
    <x v="28"/>
    <x v="32"/>
    <n v="3.1872790000000002"/>
  </r>
  <r>
    <x v="0"/>
    <x v="0"/>
    <s v=""/>
  </r>
  <r>
    <x v="28"/>
    <x v="33"/>
    <n v="1.055007"/>
  </r>
  <r>
    <x v="0"/>
    <x v="0"/>
    <s v=""/>
  </r>
  <r>
    <x v="28"/>
    <x v="34"/>
    <n v="0.75003700000000006"/>
  </r>
  <r>
    <x v="0"/>
    <x v="0"/>
    <s v=""/>
  </r>
  <r>
    <x v="28"/>
    <x v="35"/>
    <n v="0.70885699999999996"/>
  </r>
  <r>
    <x v="0"/>
    <x v="0"/>
    <s v=""/>
  </r>
  <r>
    <x v="28"/>
    <x v="36"/>
    <n v="0.365954"/>
  </r>
  <r>
    <x v="0"/>
    <x v="0"/>
    <s v=""/>
  </r>
  <r>
    <x v="28"/>
    <x v="37"/>
    <n v="7.9649999999999985E-2"/>
  </r>
  <r>
    <x v="0"/>
    <x v="0"/>
    <s v=""/>
  </r>
  <r>
    <x v="28"/>
    <x v="38"/>
    <n v="3.2040000000000003E-3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29"/>
    <x v="1"/>
    <n v="0"/>
  </r>
  <r>
    <x v="0"/>
    <x v="0"/>
    <s v=""/>
  </r>
  <r>
    <x v="29"/>
    <x v="2"/>
    <n v="0"/>
  </r>
  <r>
    <x v="0"/>
    <x v="0"/>
    <s v=""/>
  </r>
  <r>
    <x v="29"/>
    <x v="3"/>
    <n v="0"/>
  </r>
  <r>
    <x v="0"/>
    <x v="0"/>
    <s v=""/>
  </r>
  <r>
    <x v="29"/>
    <x v="4"/>
    <n v="0"/>
  </r>
  <r>
    <x v="0"/>
    <x v="0"/>
    <s v=""/>
  </r>
  <r>
    <x v="29"/>
    <x v="5"/>
    <n v="0"/>
  </r>
  <r>
    <x v="0"/>
    <x v="0"/>
    <s v=""/>
  </r>
  <r>
    <x v="29"/>
    <x v="6"/>
    <n v="0"/>
  </r>
  <r>
    <x v="0"/>
    <x v="0"/>
    <s v=""/>
  </r>
  <r>
    <x v="29"/>
    <x v="7"/>
    <n v="0"/>
  </r>
  <r>
    <x v="0"/>
    <x v="0"/>
    <s v=""/>
  </r>
  <r>
    <x v="29"/>
    <x v="8"/>
    <n v="0"/>
  </r>
  <r>
    <x v="0"/>
    <x v="0"/>
    <s v=""/>
  </r>
  <r>
    <x v="29"/>
    <x v="9"/>
    <n v="0"/>
  </r>
  <r>
    <x v="0"/>
    <x v="0"/>
    <s v=""/>
  </r>
  <r>
    <x v="29"/>
    <x v="10"/>
    <n v="0"/>
  </r>
  <r>
    <x v="0"/>
    <x v="0"/>
    <s v=""/>
  </r>
  <r>
    <x v="29"/>
    <x v="11"/>
    <n v="0"/>
  </r>
  <r>
    <x v="0"/>
    <x v="0"/>
    <s v=""/>
  </r>
  <r>
    <x v="29"/>
    <x v="12"/>
    <n v="0"/>
  </r>
  <r>
    <x v="0"/>
    <x v="0"/>
    <s v=""/>
  </r>
  <r>
    <x v="29"/>
    <x v="13"/>
    <n v="5.8533000000000002E-2"/>
  </r>
  <r>
    <x v="0"/>
    <x v="0"/>
    <s v=""/>
  </r>
  <r>
    <x v="29"/>
    <x v="14"/>
    <n v="0.13880699999999999"/>
  </r>
  <r>
    <x v="0"/>
    <x v="0"/>
    <s v=""/>
  </r>
  <r>
    <x v="29"/>
    <x v="15"/>
    <n v="0.33397799999999994"/>
  </r>
  <r>
    <x v="0"/>
    <x v="0"/>
    <s v=""/>
  </r>
  <r>
    <x v="29"/>
    <x v="16"/>
    <n v="0.38805999999999996"/>
  </r>
  <r>
    <x v="0"/>
    <x v="0"/>
    <s v=""/>
  </r>
  <r>
    <x v="29"/>
    <x v="17"/>
    <n v="0.52175099999999996"/>
  </r>
  <r>
    <x v="0"/>
    <x v="0"/>
    <s v=""/>
  </r>
  <r>
    <x v="29"/>
    <x v="18"/>
    <n v="0.72345799999999993"/>
  </r>
  <r>
    <x v="0"/>
    <x v="0"/>
    <s v=""/>
  </r>
  <r>
    <x v="29"/>
    <x v="19"/>
    <n v="1.194998"/>
  </r>
  <r>
    <x v="0"/>
    <x v="0"/>
    <s v=""/>
  </r>
  <r>
    <x v="29"/>
    <x v="20"/>
    <n v="1.2680250000000002"/>
  </r>
  <r>
    <x v="0"/>
    <x v="0"/>
    <s v=""/>
  </r>
  <r>
    <x v="29"/>
    <x v="21"/>
    <n v="1.5990799999999998"/>
  </r>
  <r>
    <x v="0"/>
    <x v="0"/>
    <s v=""/>
  </r>
  <r>
    <x v="29"/>
    <x v="22"/>
    <n v="2.0808119999999999"/>
  </r>
  <r>
    <x v="0"/>
    <x v="0"/>
    <s v=""/>
  </r>
  <r>
    <x v="29"/>
    <x v="23"/>
    <n v="2.5709740000000001"/>
  </r>
  <r>
    <x v="0"/>
    <x v="0"/>
    <s v=""/>
  </r>
  <r>
    <x v="29"/>
    <x v="24"/>
    <n v="2.26437"/>
  </r>
  <r>
    <x v="0"/>
    <x v="0"/>
    <s v=""/>
  </r>
  <r>
    <x v="29"/>
    <x v="25"/>
    <n v="2.2455979999999998"/>
  </r>
  <r>
    <x v="0"/>
    <x v="0"/>
    <s v=""/>
  </r>
  <r>
    <x v="29"/>
    <x v="26"/>
    <n v="3.4199949999999997"/>
  </r>
  <r>
    <x v="0"/>
    <x v="0"/>
    <s v=""/>
  </r>
  <r>
    <x v="29"/>
    <x v="27"/>
    <n v="3.4496279999999997"/>
  </r>
  <r>
    <x v="0"/>
    <x v="0"/>
    <s v=""/>
  </r>
  <r>
    <x v="29"/>
    <x v="28"/>
    <n v="3.284929"/>
  </r>
  <r>
    <x v="0"/>
    <x v="0"/>
    <s v=""/>
  </r>
  <r>
    <x v="29"/>
    <x v="29"/>
    <n v="2.7574999999999998"/>
  </r>
  <r>
    <x v="0"/>
    <x v="0"/>
    <s v=""/>
  </r>
  <r>
    <x v="29"/>
    <x v="30"/>
    <n v="3.4887430000000004"/>
  </r>
  <r>
    <x v="0"/>
    <x v="0"/>
    <s v=""/>
  </r>
  <r>
    <x v="29"/>
    <x v="31"/>
    <n v="2.6240680000000003"/>
  </r>
  <r>
    <x v="0"/>
    <x v="0"/>
    <s v=""/>
  </r>
  <r>
    <x v="29"/>
    <x v="32"/>
    <n v="2.481109"/>
  </r>
  <r>
    <x v="0"/>
    <x v="0"/>
    <s v=""/>
  </r>
  <r>
    <x v="29"/>
    <x v="33"/>
    <n v="2.0168369999999998"/>
  </r>
  <r>
    <x v="0"/>
    <x v="0"/>
    <s v=""/>
  </r>
  <r>
    <x v="29"/>
    <x v="34"/>
    <n v="0.78216399999999997"/>
  </r>
  <r>
    <x v="0"/>
    <x v="0"/>
    <s v=""/>
  </r>
  <r>
    <x v="29"/>
    <x v="35"/>
    <n v="0.590306"/>
  </r>
  <r>
    <x v="0"/>
    <x v="0"/>
    <s v=""/>
  </r>
  <r>
    <x v="29"/>
    <x v="36"/>
    <n v="0.394038"/>
  </r>
  <r>
    <x v="0"/>
    <x v="0"/>
    <s v=""/>
  </r>
  <r>
    <x v="29"/>
    <x v="37"/>
    <n v="0.100789"/>
  </r>
  <r>
    <x v="0"/>
    <x v="0"/>
    <s v=""/>
  </r>
  <r>
    <x v="29"/>
    <x v="38"/>
    <n v="4.5100000000000001E-4"/>
  </r>
  <r>
    <x v="0"/>
    <x v="0"/>
    <s v=""/>
  </r>
  <r>
    <x v="29"/>
    <x v="39"/>
    <n v="0"/>
  </r>
  <r>
    <x v="0"/>
    <x v="0"/>
    <s v=""/>
  </r>
  <r>
    <x v="29"/>
    <x v="40"/>
    <n v="0"/>
  </r>
  <r>
    <x v="0"/>
    <x v="0"/>
    <s v=""/>
  </r>
  <r>
    <x v="29"/>
    <x v="41"/>
    <n v="0"/>
  </r>
  <r>
    <x v="0"/>
    <x v="0"/>
    <s v=""/>
  </r>
  <r>
    <x v="29"/>
    <x v="42"/>
    <n v="0"/>
  </r>
  <r>
    <x v="0"/>
    <x v="0"/>
    <s v=""/>
  </r>
  <r>
    <x v="29"/>
    <x v="43"/>
    <n v="0"/>
  </r>
  <r>
    <x v="0"/>
    <x v="0"/>
    <s v=""/>
  </r>
  <r>
    <x v="29"/>
    <x v="44"/>
    <n v="0"/>
  </r>
  <r>
    <x v="0"/>
    <x v="0"/>
    <s v=""/>
  </r>
  <r>
    <x v="29"/>
    <x v="45"/>
    <n v="0"/>
  </r>
  <r>
    <x v="0"/>
    <x v="0"/>
    <s v=""/>
  </r>
  <r>
    <x v="29"/>
    <x v="46"/>
    <n v="0"/>
  </r>
  <r>
    <x v="0"/>
    <x v="0"/>
    <s v=""/>
  </r>
  <r>
    <x v="29"/>
    <x v="47"/>
    <n v="0"/>
  </r>
  <r>
    <x v="0"/>
    <x v="0"/>
    <s v=""/>
  </r>
  <r>
    <x v="29"/>
    <x v="48"/>
    <n v="0"/>
  </r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0"/>
  </r>
  <r>
    <x v="0"/>
    <x v="0"/>
    <s v=""/>
  </r>
  <r>
    <x v="1"/>
    <x v="12"/>
    <n v="3.6191000000000001E-2"/>
  </r>
  <r>
    <x v="0"/>
    <x v="0"/>
    <s v=""/>
  </r>
  <r>
    <x v="1"/>
    <x v="13"/>
    <n v="5.0949999999999997E-3"/>
  </r>
  <r>
    <x v="0"/>
    <x v="0"/>
    <s v=""/>
  </r>
  <r>
    <x v="1"/>
    <x v="14"/>
    <n v="5.3759000000000001E-2"/>
  </r>
  <r>
    <x v="0"/>
    <x v="0"/>
    <s v=""/>
  </r>
  <r>
    <x v="1"/>
    <x v="15"/>
    <n v="0.12397"/>
  </r>
  <r>
    <x v="0"/>
    <x v="0"/>
    <s v=""/>
  </r>
  <r>
    <x v="1"/>
    <x v="16"/>
    <n v="0.34036400000000006"/>
  </r>
  <r>
    <x v="0"/>
    <x v="0"/>
    <s v=""/>
  </r>
  <r>
    <x v="1"/>
    <x v="17"/>
    <n v="0.45483000000000007"/>
  </r>
  <r>
    <x v="0"/>
    <x v="0"/>
    <s v=""/>
  </r>
  <r>
    <x v="1"/>
    <x v="18"/>
    <n v="0.37191099999999999"/>
  </r>
  <r>
    <x v="0"/>
    <x v="0"/>
    <s v=""/>
  </r>
  <r>
    <x v="1"/>
    <x v="19"/>
    <n v="8.4037000000000001E-2"/>
  </r>
  <r>
    <x v="0"/>
    <x v="0"/>
    <s v=""/>
  </r>
  <r>
    <x v="1"/>
    <x v="20"/>
    <n v="0.93559599999999998"/>
  </r>
  <r>
    <x v="0"/>
    <x v="0"/>
    <s v=""/>
  </r>
  <r>
    <x v="1"/>
    <x v="21"/>
    <n v="2.085909"/>
  </r>
  <r>
    <x v="0"/>
    <x v="0"/>
    <s v=""/>
  </r>
  <r>
    <x v="1"/>
    <x v="22"/>
    <n v="3.173559"/>
  </r>
  <r>
    <x v="0"/>
    <x v="0"/>
    <s v=""/>
  </r>
  <r>
    <x v="1"/>
    <x v="23"/>
    <n v="4.167109"/>
  </r>
  <r>
    <x v="0"/>
    <x v="0"/>
    <s v=""/>
  </r>
  <r>
    <x v="1"/>
    <x v="24"/>
    <n v="2.7068370000000002"/>
  </r>
  <r>
    <x v="0"/>
    <x v="0"/>
    <s v=""/>
  </r>
  <r>
    <x v="1"/>
    <x v="25"/>
    <n v="2.9132539999999998"/>
  </r>
  <r>
    <x v="0"/>
    <x v="0"/>
    <s v=""/>
  </r>
  <r>
    <x v="1"/>
    <x v="26"/>
    <n v="4.0136139999999996"/>
  </r>
  <r>
    <x v="0"/>
    <x v="0"/>
    <s v=""/>
  </r>
  <r>
    <x v="1"/>
    <x v="27"/>
    <n v="2.98183"/>
  </r>
  <r>
    <x v="0"/>
    <x v="0"/>
    <s v=""/>
  </r>
  <r>
    <x v="1"/>
    <x v="28"/>
    <n v="4.5077540000000003"/>
  </r>
  <r>
    <x v="0"/>
    <x v="0"/>
    <s v=""/>
  </r>
  <r>
    <x v="1"/>
    <x v="29"/>
    <n v="0.98901099999999997"/>
  </r>
  <r>
    <x v="0"/>
    <x v="0"/>
    <s v=""/>
  </r>
  <r>
    <x v="1"/>
    <x v="30"/>
    <n v="2.1070039999999999"/>
  </r>
  <r>
    <x v="0"/>
    <x v="0"/>
    <s v=""/>
  </r>
  <r>
    <x v="1"/>
    <x v="31"/>
    <n v="2.9320050000000002"/>
  </r>
  <r>
    <x v="0"/>
    <x v="0"/>
    <s v=""/>
  </r>
  <r>
    <x v="1"/>
    <x v="32"/>
    <n v="2.1711719999999999"/>
  </r>
  <r>
    <x v="0"/>
    <x v="0"/>
    <s v=""/>
  </r>
  <r>
    <x v="1"/>
    <x v="33"/>
    <n v="1.8522460000000001"/>
  </r>
  <r>
    <x v="0"/>
    <x v="0"/>
    <s v=""/>
  </r>
  <r>
    <x v="1"/>
    <x v="34"/>
    <n v="1.5486959999999999"/>
  </r>
  <r>
    <x v="0"/>
    <x v="0"/>
    <s v=""/>
  </r>
  <r>
    <x v="1"/>
    <x v="35"/>
    <n v="1.4236070000000001"/>
  </r>
  <r>
    <x v="0"/>
    <x v="0"/>
    <s v=""/>
  </r>
  <r>
    <x v="1"/>
    <x v="36"/>
    <n v="0.54032999999999998"/>
  </r>
  <r>
    <x v="0"/>
    <x v="0"/>
    <s v=""/>
  </r>
  <r>
    <x v="1"/>
    <x v="37"/>
    <n v="0.21162"/>
  </r>
  <r>
    <x v="0"/>
    <x v="0"/>
    <s v=""/>
  </r>
  <r>
    <x v="1"/>
    <x v="38"/>
    <n v="5.4920999999999998E-2"/>
  </r>
  <r>
    <x v="0"/>
    <x v="0"/>
    <s v=""/>
  </r>
  <r>
    <x v="1"/>
    <x v="39"/>
    <n v="0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0"/>
  </r>
  <r>
    <x v="0"/>
    <x v="0"/>
    <s v=""/>
  </r>
  <r>
    <x v="2"/>
    <x v="12"/>
    <n v="4.9028000000000002E-2"/>
  </r>
  <r>
    <x v="0"/>
    <x v="0"/>
    <s v=""/>
  </r>
  <r>
    <x v="2"/>
    <x v="13"/>
    <n v="0.19878199999999999"/>
  </r>
  <r>
    <x v="0"/>
    <x v="0"/>
    <s v=""/>
  </r>
  <r>
    <x v="2"/>
    <x v="14"/>
    <n v="0.66789200000000004"/>
  </r>
  <r>
    <x v="0"/>
    <x v="0"/>
    <s v=""/>
  </r>
  <r>
    <x v="2"/>
    <x v="15"/>
    <n v="1.3819970000000001"/>
  </r>
  <r>
    <x v="0"/>
    <x v="0"/>
    <s v=""/>
  </r>
  <r>
    <x v="2"/>
    <x v="16"/>
    <n v="2.2321789999999999"/>
  </r>
  <r>
    <x v="0"/>
    <x v="0"/>
    <s v=""/>
  </r>
  <r>
    <x v="2"/>
    <x v="17"/>
    <n v="2.9095550000000001"/>
  </r>
  <r>
    <x v="0"/>
    <x v="0"/>
    <s v=""/>
  </r>
  <r>
    <x v="2"/>
    <x v="18"/>
    <n v="3.5079250000000002"/>
  </r>
  <r>
    <x v="0"/>
    <x v="0"/>
    <s v=""/>
  </r>
  <r>
    <x v="2"/>
    <x v="19"/>
    <n v="4.0039369999999996"/>
  </r>
  <r>
    <x v="0"/>
    <x v="0"/>
    <s v=""/>
  </r>
  <r>
    <x v="2"/>
    <x v="20"/>
    <n v="4.3643429999999999"/>
  </r>
  <r>
    <x v="0"/>
    <x v="0"/>
    <s v=""/>
  </r>
  <r>
    <x v="2"/>
    <x v="21"/>
    <n v="4.6260900000000005"/>
  </r>
  <r>
    <x v="0"/>
    <x v="0"/>
    <s v=""/>
  </r>
  <r>
    <x v="2"/>
    <x v="22"/>
    <n v="3.7857779999999996"/>
  </r>
  <r>
    <x v="0"/>
    <x v="0"/>
    <s v=""/>
  </r>
  <r>
    <x v="2"/>
    <x v="23"/>
    <n v="4.0146889999999997"/>
  </r>
  <r>
    <x v="0"/>
    <x v="0"/>
    <s v=""/>
  </r>
  <r>
    <x v="2"/>
    <x v="24"/>
    <n v="4.7049449999999995"/>
  </r>
  <r>
    <x v="0"/>
    <x v="0"/>
    <s v=""/>
  </r>
  <r>
    <x v="2"/>
    <x v="25"/>
    <n v="4.6435950000000004"/>
  </r>
  <r>
    <x v="0"/>
    <x v="0"/>
    <s v=""/>
  </r>
  <r>
    <x v="2"/>
    <x v="26"/>
    <n v="4.8875580000000003"/>
  </r>
  <r>
    <x v="0"/>
    <x v="0"/>
    <s v=""/>
  </r>
  <r>
    <x v="2"/>
    <x v="27"/>
    <n v="4.6699580000000003"/>
  </r>
  <r>
    <x v="0"/>
    <x v="0"/>
    <s v=""/>
  </r>
  <r>
    <x v="2"/>
    <x v="28"/>
    <n v="4.565728"/>
  </r>
  <r>
    <x v="0"/>
    <x v="0"/>
    <s v=""/>
  </r>
  <r>
    <x v="2"/>
    <x v="29"/>
    <n v="3.8157979999999996"/>
  </r>
  <r>
    <x v="0"/>
    <x v="0"/>
    <s v=""/>
  </r>
  <r>
    <x v="2"/>
    <x v="30"/>
    <n v="3.7172230000000002"/>
  </r>
  <r>
    <x v="0"/>
    <x v="0"/>
    <s v=""/>
  </r>
  <r>
    <x v="2"/>
    <x v="31"/>
    <n v="3.6980210000000002"/>
  </r>
  <r>
    <x v="0"/>
    <x v="0"/>
    <s v=""/>
  </r>
  <r>
    <x v="2"/>
    <x v="32"/>
    <n v="3.6172079999999998"/>
  </r>
  <r>
    <x v="0"/>
    <x v="0"/>
    <s v=""/>
  </r>
  <r>
    <x v="2"/>
    <x v="33"/>
    <n v="2.75264"/>
  </r>
  <r>
    <x v="0"/>
    <x v="0"/>
    <s v=""/>
  </r>
  <r>
    <x v="2"/>
    <x v="34"/>
    <n v="0.98894700000000013"/>
  </r>
  <r>
    <x v="0"/>
    <x v="0"/>
    <s v=""/>
  </r>
  <r>
    <x v="2"/>
    <x v="35"/>
    <n v="0.759606"/>
  </r>
  <r>
    <x v="0"/>
    <x v="0"/>
    <s v=""/>
  </r>
  <r>
    <x v="2"/>
    <x v="36"/>
    <n v="0.23720999999999998"/>
  </r>
  <r>
    <x v="0"/>
    <x v="0"/>
    <s v=""/>
  </r>
  <r>
    <x v="2"/>
    <x v="37"/>
    <n v="0.15829000000000001"/>
  </r>
  <r>
    <x v="0"/>
    <x v="0"/>
    <s v=""/>
  </r>
  <r>
    <x v="2"/>
    <x v="38"/>
    <n v="3.7094000000000002E-2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1.93E-4"/>
  </r>
  <r>
    <x v="0"/>
    <x v="0"/>
    <s v=""/>
  </r>
  <r>
    <x v="3"/>
    <x v="12"/>
    <n v="5.7629E-2"/>
  </r>
  <r>
    <x v="0"/>
    <x v="0"/>
    <s v=""/>
  </r>
  <r>
    <x v="3"/>
    <x v="13"/>
    <n v="0.22262999999999999"/>
  </r>
  <r>
    <x v="0"/>
    <x v="0"/>
    <s v=""/>
  </r>
  <r>
    <x v="3"/>
    <x v="14"/>
    <n v="0.51932100000000003"/>
  </r>
  <r>
    <x v="0"/>
    <x v="0"/>
    <s v=""/>
  </r>
  <r>
    <x v="3"/>
    <x v="15"/>
    <n v="0.89402800000000004"/>
  </r>
  <r>
    <x v="0"/>
    <x v="0"/>
    <s v=""/>
  </r>
  <r>
    <x v="3"/>
    <x v="16"/>
    <n v="1.1640540000000001"/>
  </r>
  <r>
    <x v="0"/>
    <x v="0"/>
    <s v=""/>
  </r>
  <r>
    <x v="3"/>
    <x v="17"/>
    <n v="1.9670129999999999"/>
  </r>
  <r>
    <x v="0"/>
    <x v="0"/>
    <s v=""/>
  </r>
  <r>
    <x v="3"/>
    <x v="18"/>
    <n v="3.2026329999999996"/>
  </r>
  <r>
    <x v="0"/>
    <x v="0"/>
    <s v=""/>
  </r>
  <r>
    <x v="3"/>
    <x v="19"/>
    <n v="3.5436649999999998"/>
  </r>
  <r>
    <x v="0"/>
    <x v="0"/>
    <s v=""/>
  </r>
  <r>
    <x v="3"/>
    <x v="20"/>
    <n v="4.2520069999999999"/>
  </r>
  <r>
    <x v="0"/>
    <x v="0"/>
    <s v=""/>
  </r>
  <r>
    <x v="3"/>
    <x v="21"/>
    <n v="3.0404710000000001"/>
  </r>
  <r>
    <x v="0"/>
    <x v="0"/>
    <s v=""/>
  </r>
  <r>
    <x v="3"/>
    <x v="22"/>
    <n v="4.1241649999999996"/>
  </r>
  <r>
    <x v="0"/>
    <x v="0"/>
    <s v=""/>
  </r>
  <r>
    <x v="3"/>
    <x v="23"/>
    <n v="2.9962370000000003"/>
  </r>
  <r>
    <x v="0"/>
    <x v="0"/>
    <s v=""/>
  </r>
  <r>
    <x v="3"/>
    <x v="24"/>
    <n v="2.417608"/>
  </r>
  <r>
    <x v="0"/>
    <x v="0"/>
    <s v=""/>
  </r>
  <r>
    <x v="3"/>
    <x v="25"/>
    <n v="1.235533"/>
  </r>
  <r>
    <x v="0"/>
    <x v="0"/>
    <s v=""/>
  </r>
  <r>
    <x v="3"/>
    <x v="26"/>
    <n v="1.331806"/>
  </r>
  <r>
    <x v="0"/>
    <x v="0"/>
    <s v=""/>
  </r>
  <r>
    <x v="3"/>
    <x v="27"/>
    <n v="0.89708099999999991"/>
  </r>
  <r>
    <x v="0"/>
    <x v="0"/>
    <s v=""/>
  </r>
  <r>
    <x v="3"/>
    <x v="28"/>
    <n v="0.77934700000000001"/>
  </r>
  <r>
    <x v="0"/>
    <x v="0"/>
    <s v=""/>
  </r>
  <r>
    <x v="3"/>
    <x v="29"/>
    <n v="0.93391800000000003"/>
  </r>
  <r>
    <x v="0"/>
    <x v="0"/>
    <s v=""/>
  </r>
  <r>
    <x v="3"/>
    <x v="30"/>
    <n v="1.611982"/>
  </r>
  <r>
    <x v="0"/>
    <x v="0"/>
    <s v=""/>
  </r>
  <r>
    <x v="3"/>
    <x v="31"/>
    <n v="1.0638240000000001"/>
  </r>
  <r>
    <x v="0"/>
    <x v="0"/>
    <s v=""/>
  </r>
  <r>
    <x v="3"/>
    <x v="32"/>
    <n v="0.57146799999999998"/>
  </r>
  <r>
    <x v="0"/>
    <x v="0"/>
    <s v=""/>
  </r>
  <r>
    <x v="3"/>
    <x v="33"/>
    <n v="0.41913300000000003"/>
  </r>
  <r>
    <x v="0"/>
    <x v="0"/>
    <s v=""/>
  </r>
  <r>
    <x v="3"/>
    <x v="34"/>
    <n v="0.214394"/>
  </r>
  <r>
    <x v="0"/>
    <x v="0"/>
    <s v=""/>
  </r>
  <r>
    <x v="3"/>
    <x v="35"/>
    <n v="0.20039500000000002"/>
  </r>
  <r>
    <x v="0"/>
    <x v="0"/>
    <s v=""/>
  </r>
  <r>
    <x v="3"/>
    <x v="36"/>
    <n v="7.0101999999999998E-2"/>
  </r>
  <r>
    <x v="0"/>
    <x v="0"/>
    <s v=""/>
  </r>
  <r>
    <x v="3"/>
    <x v="37"/>
    <n v="1.5632999999999998E-2"/>
  </r>
  <r>
    <x v="0"/>
    <x v="0"/>
    <s v=""/>
  </r>
  <r>
    <x v="3"/>
    <x v="38"/>
    <n v="0"/>
  </r>
  <r>
    <x v="0"/>
    <x v="0"/>
    <s v=""/>
  </r>
  <r>
    <x v="3"/>
    <x v="39"/>
    <n v="0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0"/>
  </r>
  <r>
    <x v="0"/>
    <x v="0"/>
    <s v=""/>
  </r>
  <r>
    <x v="4"/>
    <x v="12"/>
    <n v="5.8855000000000005E-2"/>
  </r>
  <r>
    <x v="0"/>
    <x v="0"/>
    <s v=""/>
  </r>
  <r>
    <x v="4"/>
    <x v="13"/>
    <n v="0.262627"/>
  </r>
  <r>
    <x v="0"/>
    <x v="0"/>
    <s v=""/>
  </r>
  <r>
    <x v="4"/>
    <x v="14"/>
    <n v="0.80784"/>
  </r>
  <r>
    <x v="0"/>
    <x v="0"/>
    <s v=""/>
  </r>
  <r>
    <x v="4"/>
    <x v="15"/>
    <n v="1.012945"/>
  </r>
  <r>
    <x v="0"/>
    <x v="0"/>
    <s v=""/>
  </r>
  <r>
    <x v="4"/>
    <x v="16"/>
    <n v="1.6473140000000002"/>
  </r>
  <r>
    <x v="0"/>
    <x v="0"/>
    <s v=""/>
  </r>
  <r>
    <x v="4"/>
    <x v="17"/>
    <n v="2.9534440000000002"/>
  </r>
  <r>
    <x v="0"/>
    <x v="0"/>
    <s v=""/>
  </r>
  <r>
    <x v="4"/>
    <x v="18"/>
    <n v="3.5994030000000001"/>
  </r>
  <r>
    <x v="0"/>
    <x v="0"/>
    <s v=""/>
  </r>
  <r>
    <x v="4"/>
    <x v="19"/>
    <n v="4.163367"/>
  </r>
  <r>
    <x v="0"/>
    <x v="0"/>
    <s v=""/>
  </r>
  <r>
    <x v="4"/>
    <x v="20"/>
    <n v="4.2543940000000005"/>
  </r>
  <r>
    <x v="0"/>
    <x v="0"/>
    <s v=""/>
  </r>
  <r>
    <x v="4"/>
    <x v="21"/>
    <n v="4.84741"/>
  </r>
  <r>
    <x v="0"/>
    <x v="0"/>
    <s v=""/>
  </r>
  <r>
    <x v="4"/>
    <x v="22"/>
    <n v="4.9616829999999998"/>
  </r>
  <r>
    <x v="0"/>
    <x v="0"/>
    <s v=""/>
  </r>
  <r>
    <x v="4"/>
    <x v="23"/>
    <n v="4.9624779999999999"/>
  </r>
  <r>
    <x v="0"/>
    <x v="0"/>
    <s v=""/>
  </r>
  <r>
    <x v="4"/>
    <x v="24"/>
    <n v="4.9627140000000001"/>
  </r>
  <r>
    <x v="0"/>
    <x v="0"/>
    <s v=""/>
  </r>
  <r>
    <x v="4"/>
    <x v="25"/>
    <n v="4.930737999999999"/>
  </r>
  <r>
    <x v="0"/>
    <x v="0"/>
    <s v=""/>
  </r>
  <r>
    <x v="4"/>
    <x v="26"/>
    <n v="4.9612949999999998"/>
  </r>
  <r>
    <x v="0"/>
    <x v="0"/>
    <s v=""/>
  </r>
  <r>
    <x v="4"/>
    <x v="27"/>
    <n v="4.8422479999999997"/>
  </r>
  <r>
    <x v="0"/>
    <x v="0"/>
    <s v=""/>
  </r>
  <r>
    <x v="4"/>
    <x v="28"/>
    <n v="4.8133680000000005"/>
  </r>
  <r>
    <x v="0"/>
    <x v="0"/>
    <s v=""/>
  </r>
  <r>
    <x v="4"/>
    <x v="29"/>
    <n v="4.6090809999999998"/>
  </r>
  <r>
    <x v="0"/>
    <x v="0"/>
    <s v=""/>
  </r>
  <r>
    <x v="4"/>
    <x v="30"/>
    <n v="4.409179"/>
  </r>
  <r>
    <x v="0"/>
    <x v="0"/>
    <s v=""/>
  </r>
  <r>
    <x v="4"/>
    <x v="31"/>
    <n v="3.7604250000000001"/>
  </r>
  <r>
    <x v="0"/>
    <x v="0"/>
    <s v=""/>
  </r>
  <r>
    <x v="4"/>
    <x v="32"/>
    <n v="3.235233"/>
  </r>
  <r>
    <x v="0"/>
    <x v="0"/>
    <s v=""/>
  </r>
  <r>
    <x v="4"/>
    <x v="33"/>
    <n v="2.8362470000000002"/>
  </r>
  <r>
    <x v="0"/>
    <x v="0"/>
    <s v=""/>
  </r>
  <r>
    <x v="4"/>
    <x v="34"/>
    <n v="2.2160300000000004"/>
  </r>
  <r>
    <x v="0"/>
    <x v="0"/>
    <s v=""/>
  </r>
  <r>
    <x v="4"/>
    <x v="35"/>
    <n v="1.3170329999999999"/>
  </r>
  <r>
    <x v="0"/>
    <x v="0"/>
    <s v=""/>
  </r>
  <r>
    <x v="4"/>
    <x v="36"/>
    <n v="0.68683700000000003"/>
  </r>
  <r>
    <x v="0"/>
    <x v="0"/>
    <s v=""/>
  </r>
  <r>
    <x v="4"/>
    <x v="37"/>
    <n v="0.19551400000000002"/>
  </r>
  <r>
    <x v="0"/>
    <x v="0"/>
    <s v=""/>
  </r>
  <r>
    <x v="4"/>
    <x v="38"/>
    <n v="7.0918999999999996E-2"/>
  </r>
  <r>
    <x v="0"/>
    <x v="0"/>
    <s v=""/>
  </r>
  <r>
    <x v="4"/>
    <x v="39"/>
    <n v="6.6600000000000003E-4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0"/>
  </r>
  <r>
    <x v="0"/>
    <x v="0"/>
    <s v=""/>
  </r>
  <r>
    <x v="5"/>
    <x v="12"/>
    <n v="3.5868000000000004E-2"/>
  </r>
  <r>
    <x v="0"/>
    <x v="0"/>
    <s v=""/>
  </r>
  <r>
    <x v="5"/>
    <x v="13"/>
    <n v="0.23116699999999998"/>
  </r>
  <r>
    <x v="0"/>
    <x v="0"/>
    <s v=""/>
  </r>
  <r>
    <x v="5"/>
    <x v="14"/>
    <n v="1.0801880000000001"/>
  </r>
  <r>
    <x v="0"/>
    <x v="0"/>
    <s v=""/>
  </r>
  <r>
    <x v="5"/>
    <x v="15"/>
    <n v="1.8426559999999998"/>
  </r>
  <r>
    <x v="0"/>
    <x v="0"/>
    <s v=""/>
  </r>
  <r>
    <x v="5"/>
    <x v="16"/>
    <n v="2.5605669999999998"/>
  </r>
  <r>
    <x v="0"/>
    <x v="0"/>
    <s v=""/>
  </r>
  <r>
    <x v="5"/>
    <x v="17"/>
    <n v="1.7847020000000002"/>
  </r>
  <r>
    <x v="0"/>
    <x v="0"/>
    <s v=""/>
  </r>
  <r>
    <x v="5"/>
    <x v="18"/>
    <n v="1.6427330000000002"/>
  </r>
  <r>
    <x v="0"/>
    <x v="0"/>
    <s v=""/>
  </r>
  <r>
    <x v="5"/>
    <x v="19"/>
    <n v="3.098576"/>
  </r>
  <r>
    <x v="0"/>
    <x v="0"/>
    <s v=""/>
  </r>
  <r>
    <x v="5"/>
    <x v="20"/>
    <n v="1.9998929999999999"/>
  </r>
  <r>
    <x v="0"/>
    <x v="0"/>
    <s v=""/>
  </r>
  <r>
    <x v="5"/>
    <x v="21"/>
    <n v="2.3014220000000001"/>
  </r>
  <r>
    <x v="0"/>
    <x v="0"/>
    <s v=""/>
  </r>
  <r>
    <x v="5"/>
    <x v="22"/>
    <n v="3.2265879999999996"/>
  </r>
  <r>
    <x v="0"/>
    <x v="0"/>
    <s v=""/>
  </r>
  <r>
    <x v="5"/>
    <x v="23"/>
    <n v="3.474056"/>
  </r>
  <r>
    <x v="0"/>
    <x v="0"/>
    <s v=""/>
  </r>
  <r>
    <x v="5"/>
    <x v="24"/>
    <n v="3.8335389999999996"/>
  </r>
  <r>
    <x v="0"/>
    <x v="0"/>
    <s v=""/>
  </r>
  <r>
    <x v="5"/>
    <x v="25"/>
    <n v="4.6544759999999998"/>
  </r>
  <r>
    <x v="0"/>
    <x v="0"/>
    <s v=""/>
  </r>
  <r>
    <x v="5"/>
    <x v="26"/>
    <n v="4.9249529999999995"/>
  </r>
  <r>
    <x v="0"/>
    <x v="0"/>
    <s v=""/>
  </r>
  <r>
    <x v="5"/>
    <x v="27"/>
    <n v="4.6597229999999996"/>
  </r>
  <r>
    <x v="0"/>
    <x v="0"/>
    <s v=""/>
  </r>
  <r>
    <x v="5"/>
    <x v="28"/>
    <n v="4.0304729999999998"/>
  </r>
  <r>
    <x v="0"/>
    <x v="0"/>
    <s v=""/>
  </r>
  <r>
    <x v="5"/>
    <x v="29"/>
    <n v="3.4654340000000001"/>
  </r>
  <r>
    <x v="0"/>
    <x v="0"/>
    <s v=""/>
  </r>
  <r>
    <x v="5"/>
    <x v="30"/>
    <n v="3.058535"/>
  </r>
  <r>
    <x v="0"/>
    <x v="0"/>
    <s v=""/>
  </r>
  <r>
    <x v="5"/>
    <x v="31"/>
    <n v="3.4284250000000003"/>
  </r>
  <r>
    <x v="0"/>
    <x v="0"/>
    <s v=""/>
  </r>
  <r>
    <x v="5"/>
    <x v="32"/>
    <n v="3.1086390000000002"/>
  </r>
  <r>
    <x v="0"/>
    <x v="0"/>
    <s v=""/>
  </r>
  <r>
    <x v="5"/>
    <x v="33"/>
    <n v="2.443864"/>
  </r>
  <r>
    <x v="0"/>
    <x v="0"/>
    <s v=""/>
  </r>
  <r>
    <x v="5"/>
    <x v="34"/>
    <n v="1.749844"/>
  </r>
  <r>
    <x v="0"/>
    <x v="0"/>
    <s v=""/>
  </r>
  <r>
    <x v="5"/>
    <x v="35"/>
    <n v="1.1946970000000001"/>
  </r>
  <r>
    <x v="0"/>
    <x v="0"/>
    <s v=""/>
  </r>
  <r>
    <x v="5"/>
    <x v="36"/>
    <n v="0.57052099999999994"/>
  </r>
  <r>
    <x v="0"/>
    <x v="0"/>
    <s v=""/>
  </r>
  <r>
    <x v="5"/>
    <x v="37"/>
    <n v="0.267681"/>
  </r>
  <r>
    <x v="0"/>
    <x v="0"/>
    <s v=""/>
  </r>
  <r>
    <x v="5"/>
    <x v="38"/>
    <n v="4.8168000000000002E-2"/>
  </r>
  <r>
    <x v="0"/>
    <x v="0"/>
    <s v=""/>
  </r>
  <r>
    <x v="5"/>
    <x v="39"/>
    <n v="0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0"/>
  </r>
  <r>
    <x v="0"/>
    <x v="0"/>
    <s v=""/>
  </r>
  <r>
    <x v="6"/>
    <x v="12"/>
    <n v="7.0918999999999996E-2"/>
  </r>
  <r>
    <x v="0"/>
    <x v="0"/>
    <s v=""/>
  </r>
  <r>
    <x v="6"/>
    <x v="13"/>
    <n v="0.22772700000000001"/>
  </r>
  <r>
    <x v="0"/>
    <x v="0"/>
    <s v=""/>
  </r>
  <r>
    <x v="6"/>
    <x v="14"/>
    <n v="0.36502899999999999"/>
  </r>
  <r>
    <x v="0"/>
    <x v="0"/>
    <s v=""/>
  </r>
  <r>
    <x v="6"/>
    <x v="15"/>
    <n v="0.68425599999999998"/>
  </r>
  <r>
    <x v="0"/>
    <x v="0"/>
    <s v=""/>
  </r>
  <r>
    <x v="6"/>
    <x v="16"/>
    <n v="1.1931489999999998"/>
  </r>
  <r>
    <x v="0"/>
    <x v="0"/>
    <s v=""/>
  </r>
  <r>
    <x v="6"/>
    <x v="17"/>
    <n v="1.9716580000000001"/>
  </r>
  <r>
    <x v="0"/>
    <x v="0"/>
    <s v=""/>
  </r>
  <r>
    <x v="6"/>
    <x v="18"/>
    <n v="2.8405489999999998"/>
  </r>
  <r>
    <x v="0"/>
    <x v="0"/>
    <s v=""/>
  </r>
  <r>
    <x v="6"/>
    <x v="19"/>
    <n v="2.0250950000000003"/>
  </r>
  <r>
    <x v="0"/>
    <x v="0"/>
    <s v=""/>
  </r>
  <r>
    <x v="6"/>
    <x v="20"/>
    <n v="2.9692280000000002"/>
  </r>
  <r>
    <x v="0"/>
    <x v="0"/>
    <s v=""/>
  </r>
  <r>
    <x v="6"/>
    <x v="21"/>
    <n v="3.544826"/>
  </r>
  <r>
    <x v="0"/>
    <x v="0"/>
    <s v=""/>
  </r>
  <r>
    <x v="6"/>
    <x v="22"/>
    <n v="4.6030810000000004"/>
  </r>
  <r>
    <x v="0"/>
    <x v="0"/>
    <s v=""/>
  </r>
  <r>
    <x v="6"/>
    <x v="23"/>
    <n v="4.9521980000000001"/>
  </r>
  <r>
    <x v="0"/>
    <x v="0"/>
    <s v=""/>
  </r>
  <r>
    <x v="6"/>
    <x v="24"/>
    <n v="4.5199259999999999"/>
  </r>
  <r>
    <x v="0"/>
    <x v="0"/>
    <s v=""/>
  </r>
  <r>
    <x v="6"/>
    <x v="25"/>
    <n v="4.6519810000000001"/>
  </r>
  <r>
    <x v="0"/>
    <x v="0"/>
    <s v=""/>
  </r>
  <r>
    <x v="6"/>
    <x v="26"/>
    <n v="4.758813"/>
  </r>
  <r>
    <x v="0"/>
    <x v="0"/>
    <s v=""/>
  </r>
  <r>
    <x v="6"/>
    <x v="27"/>
    <n v="4.4012450000000003"/>
  </r>
  <r>
    <x v="0"/>
    <x v="0"/>
    <s v=""/>
  </r>
  <r>
    <x v="6"/>
    <x v="28"/>
    <n v="4.3209920000000004"/>
  </r>
  <r>
    <x v="0"/>
    <x v="0"/>
    <s v=""/>
  </r>
  <r>
    <x v="6"/>
    <x v="29"/>
    <n v="4.0405160000000002"/>
  </r>
  <r>
    <x v="0"/>
    <x v="0"/>
    <s v=""/>
  </r>
  <r>
    <x v="6"/>
    <x v="30"/>
    <n v="3.7770049999999999"/>
  </r>
  <r>
    <x v="0"/>
    <x v="0"/>
    <s v=""/>
  </r>
  <r>
    <x v="6"/>
    <x v="31"/>
    <n v="3.7329859999999999"/>
  </r>
  <r>
    <x v="0"/>
    <x v="0"/>
    <s v=""/>
  </r>
  <r>
    <x v="6"/>
    <x v="32"/>
    <n v="3.085995"/>
  </r>
  <r>
    <x v="0"/>
    <x v="0"/>
    <s v=""/>
  </r>
  <r>
    <x v="6"/>
    <x v="33"/>
    <n v="2.5855969999999999"/>
  </r>
  <r>
    <x v="0"/>
    <x v="0"/>
    <s v=""/>
  </r>
  <r>
    <x v="6"/>
    <x v="34"/>
    <n v="1.920199"/>
  </r>
  <r>
    <x v="0"/>
    <x v="0"/>
    <s v=""/>
  </r>
  <r>
    <x v="6"/>
    <x v="35"/>
    <n v="1.1607419999999999"/>
  </r>
  <r>
    <x v="0"/>
    <x v="0"/>
    <s v=""/>
  </r>
  <r>
    <x v="6"/>
    <x v="36"/>
    <n v="0.46661399999999997"/>
  </r>
  <r>
    <x v="0"/>
    <x v="0"/>
    <s v=""/>
  </r>
  <r>
    <x v="6"/>
    <x v="37"/>
    <n v="0.10601400000000001"/>
  </r>
  <r>
    <x v="0"/>
    <x v="0"/>
    <s v=""/>
  </r>
  <r>
    <x v="6"/>
    <x v="38"/>
    <n v="4.0383000000000002E-2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0"/>
  </r>
  <r>
    <x v="0"/>
    <x v="0"/>
    <s v=""/>
  </r>
  <r>
    <x v="7"/>
    <x v="12"/>
    <n v="3.3975999999999999E-2"/>
  </r>
  <r>
    <x v="0"/>
    <x v="0"/>
    <s v=""/>
  </r>
  <r>
    <x v="7"/>
    <x v="13"/>
    <n v="0.186418"/>
  </r>
  <r>
    <x v="0"/>
    <x v="0"/>
    <s v=""/>
  </r>
  <r>
    <x v="7"/>
    <x v="14"/>
    <n v="0.66380600000000001"/>
  </r>
  <r>
    <x v="0"/>
    <x v="0"/>
    <s v=""/>
  </r>
  <r>
    <x v="7"/>
    <x v="15"/>
    <n v="1.4368099999999999"/>
  </r>
  <r>
    <x v="0"/>
    <x v="0"/>
    <s v=""/>
  </r>
  <r>
    <x v="7"/>
    <x v="16"/>
    <n v="2.2247170000000001"/>
  </r>
  <r>
    <x v="0"/>
    <x v="0"/>
    <s v=""/>
  </r>
  <r>
    <x v="7"/>
    <x v="17"/>
    <n v="2.8703099999999999"/>
  </r>
  <r>
    <x v="0"/>
    <x v="0"/>
    <s v=""/>
  </r>
  <r>
    <x v="7"/>
    <x v="18"/>
    <n v="3.4169629999999995"/>
  </r>
  <r>
    <x v="0"/>
    <x v="0"/>
    <s v=""/>
  </r>
  <r>
    <x v="7"/>
    <x v="19"/>
    <n v="3.8573219999999999"/>
  </r>
  <r>
    <x v="0"/>
    <x v="0"/>
    <s v=""/>
  </r>
  <r>
    <x v="7"/>
    <x v="20"/>
    <n v="4.2182680000000001"/>
  </r>
  <r>
    <x v="0"/>
    <x v="0"/>
    <s v=""/>
  </r>
  <r>
    <x v="7"/>
    <x v="21"/>
    <n v="4.4817119999999999"/>
  </r>
  <r>
    <x v="0"/>
    <x v="0"/>
    <s v=""/>
  </r>
  <r>
    <x v="7"/>
    <x v="22"/>
    <n v="4.6829900000000002"/>
  </r>
  <r>
    <x v="0"/>
    <x v="0"/>
    <s v=""/>
  </r>
  <r>
    <x v="7"/>
    <x v="23"/>
    <n v="4.7678659999999997"/>
  </r>
  <r>
    <x v="0"/>
    <x v="0"/>
    <s v=""/>
  </r>
  <r>
    <x v="7"/>
    <x v="24"/>
    <n v="4.8070679999999992"/>
  </r>
  <r>
    <x v="0"/>
    <x v="0"/>
    <s v=""/>
  </r>
  <r>
    <x v="7"/>
    <x v="25"/>
    <n v="4.7662530000000007"/>
  </r>
  <r>
    <x v="0"/>
    <x v="0"/>
    <s v=""/>
  </r>
  <r>
    <x v="7"/>
    <x v="26"/>
    <n v="4.7045590000000006"/>
  </r>
  <r>
    <x v="0"/>
    <x v="0"/>
    <s v=""/>
  </r>
  <r>
    <x v="7"/>
    <x v="27"/>
    <n v="4.613639"/>
  </r>
  <r>
    <x v="0"/>
    <x v="0"/>
    <s v=""/>
  </r>
  <r>
    <x v="7"/>
    <x v="28"/>
    <n v="4.4504889999999993"/>
  </r>
  <r>
    <x v="0"/>
    <x v="0"/>
    <s v=""/>
  </r>
  <r>
    <x v="7"/>
    <x v="29"/>
    <n v="4.2301159999999998"/>
  </r>
  <r>
    <x v="0"/>
    <x v="0"/>
    <s v=""/>
  </r>
  <r>
    <x v="7"/>
    <x v="30"/>
    <n v="3.9488000000000003"/>
  </r>
  <r>
    <x v="0"/>
    <x v="0"/>
    <s v=""/>
  </r>
  <r>
    <x v="7"/>
    <x v="31"/>
    <n v="2.0030749999999999"/>
  </r>
  <r>
    <x v="0"/>
    <x v="0"/>
    <s v=""/>
  </r>
  <r>
    <x v="7"/>
    <x v="32"/>
    <n v="2.5249350000000002"/>
  </r>
  <r>
    <x v="0"/>
    <x v="0"/>
    <s v=""/>
  </r>
  <r>
    <x v="7"/>
    <x v="33"/>
    <n v="1.7981210000000001"/>
  </r>
  <r>
    <x v="0"/>
    <x v="0"/>
    <s v=""/>
  </r>
  <r>
    <x v="7"/>
    <x v="34"/>
    <n v="1.2883469999999999"/>
  </r>
  <r>
    <x v="0"/>
    <x v="0"/>
    <s v=""/>
  </r>
  <r>
    <x v="7"/>
    <x v="35"/>
    <n v="1.1487210000000001"/>
  </r>
  <r>
    <x v="0"/>
    <x v="0"/>
    <s v=""/>
  </r>
  <r>
    <x v="7"/>
    <x v="36"/>
    <n v="0.44973399999999997"/>
  </r>
  <r>
    <x v="0"/>
    <x v="0"/>
    <s v=""/>
  </r>
  <r>
    <x v="7"/>
    <x v="37"/>
    <n v="9.2617000000000005E-2"/>
  </r>
  <r>
    <x v="0"/>
    <x v="0"/>
    <s v=""/>
  </r>
  <r>
    <x v="7"/>
    <x v="38"/>
    <n v="3.4146999999999997E-2"/>
  </r>
  <r>
    <x v="0"/>
    <x v="0"/>
    <s v=""/>
  </r>
  <r>
    <x v="7"/>
    <x v="39"/>
    <n v="0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0"/>
  </r>
  <r>
    <x v="0"/>
    <x v="0"/>
    <s v=""/>
  </r>
  <r>
    <x v="8"/>
    <x v="12"/>
    <n v="2.9802999999999996E-2"/>
  </r>
  <r>
    <x v="0"/>
    <x v="0"/>
    <s v=""/>
  </r>
  <r>
    <x v="8"/>
    <x v="13"/>
    <n v="0.18054699999999999"/>
  </r>
  <r>
    <x v="0"/>
    <x v="0"/>
    <s v=""/>
  </r>
  <r>
    <x v="8"/>
    <x v="14"/>
    <n v="0.65365699999999993"/>
  </r>
  <r>
    <x v="0"/>
    <x v="0"/>
    <s v=""/>
  </r>
  <r>
    <x v="8"/>
    <x v="15"/>
    <n v="1.430337"/>
  </r>
  <r>
    <x v="0"/>
    <x v="0"/>
    <s v=""/>
  </r>
  <r>
    <x v="8"/>
    <x v="16"/>
    <n v="2.1960090000000001"/>
  </r>
  <r>
    <x v="0"/>
    <x v="0"/>
    <s v=""/>
  </r>
  <r>
    <x v="8"/>
    <x v="17"/>
    <n v="2.8591710000000004"/>
  </r>
  <r>
    <x v="0"/>
    <x v="0"/>
    <s v=""/>
  </r>
  <r>
    <x v="8"/>
    <x v="18"/>
    <n v="3.4495629999999999"/>
  </r>
  <r>
    <x v="0"/>
    <x v="0"/>
    <s v=""/>
  </r>
  <r>
    <x v="8"/>
    <x v="19"/>
    <n v="3.9538320000000002"/>
  </r>
  <r>
    <x v="0"/>
    <x v="0"/>
    <s v=""/>
  </r>
  <r>
    <x v="8"/>
    <x v="20"/>
    <n v="4.3355930000000003"/>
  </r>
  <r>
    <x v="0"/>
    <x v="0"/>
    <s v=""/>
  </r>
  <r>
    <x v="8"/>
    <x v="21"/>
    <n v="4.6336810000000002"/>
  </r>
  <r>
    <x v="0"/>
    <x v="0"/>
    <s v=""/>
  </r>
  <r>
    <x v="8"/>
    <x v="22"/>
    <n v="4.835217000000001"/>
  </r>
  <r>
    <x v="0"/>
    <x v="0"/>
    <s v=""/>
  </r>
  <r>
    <x v="8"/>
    <x v="23"/>
    <n v="4.9511880000000001"/>
  </r>
  <r>
    <x v="0"/>
    <x v="0"/>
    <s v=""/>
  </r>
  <r>
    <x v="8"/>
    <x v="24"/>
    <n v="4.9599840000000004"/>
  </r>
  <r>
    <x v="0"/>
    <x v="0"/>
    <s v=""/>
  </r>
  <r>
    <x v="8"/>
    <x v="25"/>
    <n v="4.949554"/>
  </r>
  <r>
    <x v="0"/>
    <x v="0"/>
    <s v=""/>
  </r>
  <r>
    <x v="8"/>
    <x v="26"/>
    <n v="4.9085030000000005"/>
  </r>
  <r>
    <x v="0"/>
    <x v="0"/>
    <s v=""/>
  </r>
  <r>
    <x v="8"/>
    <x v="27"/>
    <n v="4.7707479999999993"/>
  </r>
  <r>
    <x v="0"/>
    <x v="0"/>
    <s v=""/>
  </r>
  <r>
    <x v="8"/>
    <x v="28"/>
    <n v="4.6201550000000005"/>
  </r>
  <r>
    <x v="0"/>
    <x v="0"/>
    <s v=""/>
  </r>
  <r>
    <x v="8"/>
    <x v="29"/>
    <n v="4.319291999999999"/>
  </r>
  <r>
    <x v="0"/>
    <x v="0"/>
    <s v=""/>
  </r>
  <r>
    <x v="8"/>
    <x v="30"/>
    <n v="4.0028620000000004"/>
  </r>
  <r>
    <x v="0"/>
    <x v="0"/>
    <s v=""/>
  </r>
  <r>
    <x v="8"/>
    <x v="31"/>
    <n v="3.5594489999999994"/>
  </r>
  <r>
    <x v="0"/>
    <x v="0"/>
    <s v=""/>
  </r>
  <r>
    <x v="8"/>
    <x v="32"/>
    <n v="3.0835439999999998"/>
  </r>
  <r>
    <x v="0"/>
    <x v="0"/>
    <s v=""/>
  </r>
  <r>
    <x v="8"/>
    <x v="33"/>
    <n v="2.5129130000000002"/>
  </r>
  <r>
    <x v="0"/>
    <x v="0"/>
    <s v=""/>
  </r>
  <r>
    <x v="8"/>
    <x v="34"/>
    <n v="1.8373220000000001"/>
  </r>
  <r>
    <x v="0"/>
    <x v="0"/>
    <s v=""/>
  </r>
  <r>
    <x v="8"/>
    <x v="35"/>
    <n v="1.1065309999999999"/>
  </r>
  <r>
    <x v="0"/>
    <x v="0"/>
    <s v=""/>
  </r>
  <r>
    <x v="8"/>
    <x v="36"/>
    <n v="0.44958300000000001"/>
  </r>
  <r>
    <x v="0"/>
    <x v="0"/>
    <s v=""/>
  </r>
  <r>
    <x v="8"/>
    <x v="37"/>
    <n v="0.114013"/>
  </r>
  <r>
    <x v="0"/>
    <x v="0"/>
    <s v=""/>
  </r>
  <r>
    <x v="8"/>
    <x v="38"/>
    <n v="3.1544999999999997E-2"/>
  </r>
  <r>
    <x v="0"/>
    <x v="0"/>
    <s v=""/>
  </r>
  <r>
    <x v="8"/>
    <x v="39"/>
    <n v="0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0"/>
  </r>
  <r>
    <x v="0"/>
    <x v="0"/>
    <s v=""/>
  </r>
  <r>
    <x v="9"/>
    <x v="12"/>
    <n v="3.7480999999999993E-2"/>
  </r>
  <r>
    <x v="0"/>
    <x v="0"/>
    <s v=""/>
  </r>
  <r>
    <x v="9"/>
    <x v="13"/>
    <n v="0.242757"/>
  </r>
  <r>
    <x v="0"/>
    <x v="0"/>
    <s v=""/>
  </r>
  <r>
    <x v="9"/>
    <x v="14"/>
    <n v="0.57686499999999996"/>
  </r>
  <r>
    <x v="0"/>
    <x v="0"/>
    <s v=""/>
  </r>
  <r>
    <x v="9"/>
    <x v="15"/>
    <n v="1.0282560000000001"/>
  </r>
  <r>
    <x v="0"/>
    <x v="0"/>
    <s v=""/>
  </r>
  <r>
    <x v="9"/>
    <x v="16"/>
    <n v="1.5832530000000002"/>
  </r>
  <r>
    <x v="0"/>
    <x v="0"/>
    <s v=""/>
  </r>
  <r>
    <x v="9"/>
    <x v="17"/>
    <n v="1.348881"/>
  </r>
  <r>
    <x v="0"/>
    <x v="0"/>
    <s v=""/>
  </r>
  <r>
    <x v="9"/>
    <x v="18"/>
    <n v="1.9442830000000002"/>
  </r>
  <r>
    <x v="0"/>
    <x v="0"/>
    <s v=""/>
  </r>
  <r>
    <x v="9"/>
    <x v="19"/>
    <n v="3.838635"/>
  </r>
  <r>
    <x v="0"/>
    <x v="0"/>
    <s v=""/>
  </r>
  <r>
    <x v="9"/>
    <x v="20"/>
    <n v="4.0974579999999996"/>
  </r>
  <r>
    <x v="0"/>
    <x v="0"/>
    <s v=""/>
  </r>
  <r>
    <x v="9"/>
    <x v="21"/>
    <n v="4.3415710000000001"/>
  </r>
  <r>
    <x v="0"/>
    <x v="0"/>
    <s v=""/>
  </r>
  <r>
    <x v="9"/>
    <x v="22"/>
    <n v="4.5574060000000003"/>
  </r>
  <r>
    <x v="0"/>
    <x v="0"/>
    <s v=""/>
  </r>
  <r>
    <x v="9"/>
    <x v="23"/>
    <n v="4.6313369999999994"/>
  </r>
  <r>
    <x v="0"/>
    <x v="0"/>
    <s v=""/>
  </r>
  <r>
    <x v="9"/>
    <x v="24"/>
    <n v="4.6736139999999997"/>
  </r>
  <r>
    <x v="0"/>
    <x v="0"/>
    <s v=""/>
  </r>
  <r>
    <x v="9"/>
    <x v="25"/>
    <n v="4.6994619999999996"/>
  </r>
  <r>
    <x v="0"/>
    <x v="0"/>
    <s v=""/>
  </r>
  <r>
    <x v="9"/>
    <x v="26"/>
    <n v="4.6846239999999995"/>
  </r>
  <r>
    <x v="0"/>
    <x v="0"/>
    <s v=""/>
  </r>
  <r>
    <x v="9"/>
    <x v="27"/>
    <n v="4.5758999999999999"/>
  </r>
  <r>
    <x v="0"/>
    <x v="0"/>
    <s v=""/>
  </r>
  <r>
    <x v="9"/>
    <x v="28"/>
    <n v="4.4107919999999998"/>
  </r>
  <r>
    <x v="0"/>
    <x v="0"/>
    <s v=""/>
  </r>
  <r>
    <x v="9"/>
    <x v="29"/>
    <n v="4.1977089999999997"/>
  </r>
  <r>
    <x v="0"/>
    <x v="0"/>
    <s v=""/>
  </r>
  <r>
    <x v="9"/>
    <x v="30"/>
    <n v="2.4673469999999997"/>
  </r>
  <r>
    <x v="0"/>
    <x v="0"/>
    <s v=""/>
  </r>
  <r>
    <x v="9"/>
    <x v="31"/>
    <n v="2.637594"/>
  </r>
  <r>
    <x v="0"/>
    <x v="0"/>
    <s v=""/>
  </r>
  <r>
    <x v="9"/>
    <x v="32"/>
    <n v="2.0121069999999999"/>
  </r>
  <r>
    <x v="0"/>
    <x v="0"/>
    <s v=""/>
  </r>
  <r>
    <x v="9"/>
    <x v="33"/>
    <n v="1.1421839999999999"/>
  </r>
  <r>
    <x v="0"/>
    <x v="0"/>
    <s v=""/>
  </r>
  <r>
    <x v="9"/>
    <x v="34"/>
    <n v="1.156549"/>
  </r>
  <r>
    <x v="0"/>
    <x v="0"/>
    <s v=""/>
  </r>
  <r>
    <x v="9"/>
    <x v="35"/>
    <n v="0.53772800000000009"/>
  </r>
  <r>
    <x v="0"/>
    <x v="0"/>
    <s v=""/>
  </r>
  <r>
    <x v="9"/>
    <x v="36"/>
    <n v="0.36176099999999994"/>
  </r>
  <r>
    <x v="0"/>
    <x v="0"/>
    <s v=""/>
  </r>
  <r>
    <x v="9"/>
    <x v="37"/>
    <n v="0.191492"/>
  </r>
  <r>
    <x v="0"/>
    <x v="0"/>
    <s v=""/>
  </r>
  <r>
    <x v="9"/>
    <x v="38"/>
    <n v="4.505E-2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0"/>
  </r>
  <r>
    <x v="0"/>
    <x v="0"/>
    <s v=""/>
  </r>
  <r>
    <x v="10"/>
    <x v="12"/>
    <n v="3.2104000000000001E-2"/>
  </r>
  <r>
    <x v="0"/>
    <x v="0"/>
    <s v=""/>
  </r>
  <r>
    <x v="10"/>
    <x v="13"/>
    <n v="0.193965"/>
  </r>
  <r>
    <x v="0"/>
    <x v="0"/>
    <s v=""/>
  </r>
  <r>
    <x v="10"/>
    <x v="14"/>
    <n v="0.6316790000000001"/>
  </r>
  <r>
    <x v="0"/>
    <x v="0"/>
    <s v=""/>
  </r>
  <r>
    <x v="10"/>
    <x v="15"/>
    <n v="1.3523640000000001"/>
  </r>
  <r>
    <x v="0"/>
    <x v="0"/>
    <s v=""/>
  </r>
  <r>
    <x v="10"/>
    <x v="16"/>
    <n v="2.1043370000000001"/>
  </r>
  <r>
    <x v="0"/>
    <x v="0"/>
    <s v=""/>
  </r>
  <r>
    <x v="10"/>
    <x v="17"/>
    <n v="2.734426"/>
  </r>
  <r>
    <x v="0"/>
    <x v="0"/>
    <s v=""/>
  </r>
  <r>
    <x v="10"/>
    <x v="18"/>
    <n v="3.301723"/>
  </r>
  <r>
    <x v="0"/>
    <x v="0"/>
    <s v=""/>
  </r>
  <r>
    <x v="10"/>
    <x v="19"/>
    <n v="3.7658659999999999"/>
  </r>
  <r>
    <x v="0"/>
    <x v="0"/>
    <s v=""/>
  </r>
  <r>
    <x v="10"/>
    <x v="20"/>
    <n v="4.1435620000000002"/>
  </r>
  <r>
    <x v="0"/>
    <x v="0"/>
    <s v=""/>
  </r>
  <r>
    <x v="10"/>
    <x v="21"/>
    <n v="4.4280599999999994"/>
  </r>
  <r>
    <x v="0"/>
    <x v="0"/>
    <s v=""/>
  </r>
  <r>
    <x v="10"/>
    <x v="22"/>
    <n v="4.6399819999999998"/>
  </r>
  <r>
    <x v="0"/>
    <x v="0"/>
    <s v=""/>
  </r>
  <r>
    <x v="10"/>
    <x v="23"/>
    <n v="4.7639529999999999"/>
  </r>
  <r>
    <x v="0"/>
    <x v="0"/>
    <s v=""/>
  </r>
  <r>
    <x v="10"/>
    <x v="24"/>
    <n v="4.8226579999999997"/>
  </r>
  <r>
    <x v="0"/>
    <x v="0"/>
    <s v=""/>
  </r>
  <r>
    <x v="10"/>
    <x v="25"/>
    <n v="4.7853070000000004"/>
  </r>
  <r>
    <x v="0"/>
    <x v="0"/>
    <s v=""/>
  </r>
  <r>
    <x v="10"/>
    <x v="26"/>
    <n v="4.7641029999999995"/>
  </r>
  <r>
    <x v="0"/>
    <x v="0"/>
    <s v=""/>
  </r>
  <r>
    <x v="10"/>
    <x v="27"/>
    <n v="4.6440470000000005"/>
  </r>
  <r>
    <x v="0"/>
    <x v="0"/>
    <s v=""/>
  </r>
  <r>
    <x v="10"/>
    <x v="28"/>
    <n v="4.4701209999999998"/>
  </r>
  <r>
    <x v="0"/>
    <x v="0"/>
    <s v=""/>
  </r>
  <r>
    <x v="10"/>
    <x v="29"/>
    <n v="4.2221810000000009"/>
  </r>
  <r>
    <x v="0"/>
    <x v="0"/>
    <s v=""/>
  </r>
  <r>
    <x v="10"/>
    <x v="30"/>
    <n v="3.9246940000000001"/>
  </r>
  <r>
    <x v="0"/>
    <x v="0"/>
    <s v=""/>
  </r>
  <r>
    <x v="10"/>
    <x v="31"/>
    <n v="3.4538639999999998"/>
  </r>
  <r>
    <x v="0"/>
    <x v="0"/>
    <s v=""/>
  </r>
  <r>
    <x v="10"/>
    <x v="32"/>
    <n v="2.9304570000000005"/>
  </r>
  <r>
    <x v="0"/>
    <x v="0"/>
    <s v=""/>
  </r>
  <r>
    <x v="10"/>
    <x v="33"/>
    <n v="2.5312139999999999"/>
  </r>
  <r>
    <x v="0"/>
    <x v="0"/>
    <s v=""/>
  </r>
  <r>
    <x v="10"/>
    <x v="34"/>
    <n v="1.832849"/>
  </r>
  <r>
    <x v="0"/>
    <x v="0"/>
    <s v=""/>
  </r>
  <r>
    <x v="10"/>
    <x v="35"/>
    <n v="1.1128310000000001"/>
  </r>
  <r>
    <x v="0"/>
    <x v="0"/>
    <s v=""/>
  </r>
  <r>
    <x v="10"/>
    <x v="36"/>
    <n v="0.50996600000000003"/>
  </r>
  <r>
    <x v="0"/>
    <x v="0"/>
    <s v=""/>
  </r>
  <r>
    <x v="10"/>
    <x v="37"/>
    <n v="0.217555"/>
  </r>
  <r>
    <x v="0"/>
    <x v="0"/>
    <s v=""/>
  </r>
  <r>
    <x v="10"/>
    <x v="38"/>
    <n v="2.1632000000000002E-2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7.8746999999999984E-2"/>
  </r>
  <r>
    <x v="0"/>
    <x v="0"/>
    <s v=""/>
  </r>
  <r>
    <x v="11"/>
    <x v="13"/>
    <n v="0.33677300000000004"/>
  </r>
  <r>
    <x v="0"/>
    <x v="0"/>
    <s v=""/>
  </r>
  <r>
    <x v="11"/>
    <x v="14"/>
    <n v="0.61467000000000005"/>
  </r>
  <r>
    <x v="0"/>
    <x v="0"/>
    <s v=""/>
  </r>
  <r>
    <x v="11"/>
    <x v="15"/>
    <n v="1.29026"/>
  </r>
  <r>
    <x v="0"/>
    <x v="0"/>
    <s v=""/>
  </r>
  <r>
    <x v="11"/>
    <x v="16"/>
    <n v="1.8529120000000001"/>
  </r>
  <r>
    <x v="0"/>
    <x v="0"/>
    <s v=""/>
  </r>
  <r>
    <x v="11"/>
    <x v="17"/>
    <n v="2.3599549999999998"/>
  </r>
  <r>
    <x v="0"/>
    <x v="0"/>
    <s v=""/>
  </r>
  <r>
    <x v="11"/>
    <x v="18"/>
    <n v="3.017935"/>
  </r>
  <r>
    <x v="0"/>
    <x v="0"/>
    <s v=""/>
  </r>
  <r>
    <x v="11"/>
    <x v="19"/>
    <n v="2.135303"/>
  </r>
  <r>
    <x v="0"/>
    <x v="0"/>
    <s v=""/>
  </r>
  <r>
    <x v="11"/>
    <x v="20"/>
    <n v="2.5971440000000001"/>
  </r>
  <r>
    <x v="0"/>
    <x v="0"/>
    <s v=""/>
  </r>
  <r>
    <x v="11"/>
    <x v="21"/>
    <n v="3.3835679999999999"/>
  </r>
  <r>
    <x v="0"/>
    <x v="0"/>
    <s v=""/>
  </r>
  <r>
    <x v="11"/>
    <x v="22"/>
    <n v="4.0690939999999998"/>
  </r>
  <r>
    <x v="0"/>
    <x v="0"/>
    <s v=""/>
  </r>
  <r>
    <x v="11"/>
    <x v="23"/>
    <n v="3.6382609999999995"/>
  </r>
  <r>
    <x v="0"/>
    <x v="0"/>
    <s v=""/>
  </r>
  <r>
    <x v="11"/>
    <x v="24"/>
    <n v="4.8416900000000007"/>
  </r>
  <r>
    <x v="0"/>
    <x v="0"/>
    <s v=""/>
  </r>
  <r>
    <x v="11"/>
    <x v="25"/>
    <n v="4.6260689999999993"/>
  </r>
  <r>
    <x v="0"/>
    <x v="0"/>
    <s v=""/>
  </r>
  <r>
    <x v="11"/>
    <x v="26"/>
    <n v="4.0819970000000003"/>
  </r>
  <r>
    <x v="0"/>
    <x v="0"/>
    <s v=""/>
  </r>
  <r>
    <x v="11"/>
    <x v="27"/>
    <n v="2.8740939999999999"/>
  </r>
  <r>
    <x v="0"/>
    <x v="0"/>
    <s v=""/>
  </r>
  <r>
    <x v="11"/>
    <x v="28"/>
    <n v="3.0365359999999999"/>
  </r>
  <r>
    <x v="0"/>
    <x v="0"/>
    <s v=""/>
  </r>
  <r>
    <x v="11"/>
    <x v="29"/>
    <n v="3.3965349999999996"/>
  </r>
  <r>
    <x v="0"/>
    <x v="0"/>
    <s v=""/>
  </r>
  <r>
    <x v="11"/>
    <x v="30"/>
    <n v="1.5743929999999999"/>
  </r>
  <r>
    <x v="0"/>
    <x v="0"/>
    <s v=""/>
  </r>
  <r>
    <x v="11"/>
    <x v="31"/>
    <n v="0.25931500000000002"/>
  </r>
  <r>
    <x v="0"/>
    <x v="0"/>
    <s v=""/>
  </r>
  <r>
    <x v="11"/>
    <x v="32"/>
    <n v="2.3820190000000001"/>
  </r>
  <r>
    <x v="0"/>
    <x v="0"/>
    <s v=""/>
  </r>
  <r>
    <x v="11"/>
    <x v="33"/>
    <n v="1.2963900000000002"/>
  </r>
  <r>
    <x v="0"/>
    <x v="0"/>
    <s v=""/>
  </r>
  <r>
    <x v="11"/>
    <x v="34"/>
    <n v="1.9125650000000001"/>
  </r>
  <r>
    <x v="0"/>
    <x v="0"/>
    <s v=""/>
  </r>
  <r>
    <x v="11"/>
    <x v="35"/>
    <n v="1.1226149999999999"/>
  </r>
  <r>
    <x v="0"/>
    <x v="0"/>
    <s v=""/>
  </r>
  <r>
    <x v="11"/>
    <x v="36"/>
    <n v="0.50147200000000003"/>
  </r>
  <r>
    <x v="0"/>
    <x v="0"/>
    <s v=""/>
  </r>
  <r>
    <x v="11"/>
    <x v="37"/>
    <n v="0.17177300000000001"/>
  </r>
  <r>
    <x v="0"/>
    <x v="0"/>
    <s v=""/>
  </r>
  <r>
    <x v="11"/>
    <x v="38"/>
    <n v="5.1114000000000007E-2"/>
  </r>
  <r>
    <x v="0"/>
    <x v="0"/>
    <s v=""/>
  </r>
  <r>
    <x v="11"/>
    <x v="39"/>
    <n v="0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0"/>
  </r>
  <r>
    <x v="0"/>
    <x v="0"/>
    <s v=""/>
  </r>
  <r>
    <x v="12"/>
    <x v="12"/>
    <n v="2.4599999999999997E-2"/>
  </r>
  <r>
    <x v="0"/>
    <x v="0"/>
    <s v=""/>
  </r>
  <r>
    <x v="12"/>
    <x v="13"/>
    <n v="0.20041700000000001"/>
  </r>
  <r>
    <x v="0"/>
    <x v="0"/>
    <s v=""/>
  </r>
  <r>
    <x v="12"/>
    <x v="14"/>
    <n v="0.34515999999999997"/>
  </r>
  <r>
    <x v="0"/>
    <x v="0"/>
    <s v=""/>
  </r>
  <r>
    <x v="12"/>
    <x v="15"/>
    <n v="0.60146500000000003"/>
  </r>
  <r>
    <x v="0"/>
    <x v="0"/>
    <s v=""/>
  </r>
  <r>
    <x v="12"/>
    <x v="16"/>
    <n v="0.99172099999999996"/>
  </r>
  <r>
    <x v="0"/>
    <x v="0"/>
    <s v=""/>
  </r>
  <r>
    <x v="12"/>
    <x v="17"/>
    <n v="1.2168249999999998"/>
  </r>
  <r>
    <x v="0"/>
    <x v="0"/>
    <s v=""/>
  </r>
  <r>
    <x v="12"/>
    <x v="18"/>
    <n v="2.7634780000000001"/>
  </r>
  <r>
    <x v="0"/>
    <x v="0"/>
    <s v=""/>
  </r>
  <r>
    <x v="12"/>
    <x v="19"/>
    <n v="1.8883730000000001"/>
  </r>
  <r>
    <x v="0"/>
    <x v="0"/>
    <s v=""/>
  </r>
  <r>
    <x v="12"/>
    <x v="20"/>
    <n v="3.6706459999999996"/>
  </r>
  <r>
    <x v="0"/>
    <x v="0"/>
    <s v=""/>
  </r>
  <r>
    <x v="12"/>
    <x v="21"/>
    <n v="4.014151"/>
  </r>
  <r>
    <x v="0"/>
    <x v="0"/>
    <s v=""/>
  </r>
  <r>
    <x v="12"/>
    <x v="22"/>
    <n v="4.5734909999999998"/>
  </r>
  <r>
    <x v="0"/>
    <x v="0"/>
    <s v=""/>
  </r>
  <r>
    <x v="12"/>
    <x v="23"/>
    <n v="4.6540889999999999"/>
  </r>
  <r>
    <x v="0"/>
    <x v="0"/>
    <s v=""/>
  </r>
  <r>
    <x v="12"/>
    <x v="24"/>
    <n v="4.7053330000000004"/>
  </r>
  <r>
    <x v="0"/>
    <x v="0"/>
    <s v=""/>
  </r>
  <r>
    <x v="12"/>
    <x v="25"/>
    <n v="4.7115910000000003"/>
  </r>
  <r>
    <x v="0"/>
    <x v="0"/>
    <s v=""/>
  </r>
  <r>
    <x v="12"/>
    <x v="26"/>
    <n v="4.3864279999999995"/>
  </r>
  <r>
    <x v="0"/>
    <x v="0"/>
    <s v=""/>
  </r>
  <r>
    <x v="12"/>
    <x v="27"/>
    <n v="1.371804"/>
  </r>
  <r>
    <x v="0"/>
    <x v="0"/>
    <s v=""/>
  </r>
  <r>
    <x v="12"/>
    <x v="28"/>
    <n v="1.364298"/>
  </r>
  <r>
    <x v="0"/>
    <x v="0"/>
    <s v=""/>
  </r>
  <r>
    <x v="12"/>
    <x v="29"/>
    <n v="4.0153550000000005"/>
  </r>
  <r>
    <x v="0"/>
    <x v="0"/>
    <s v=""/>
  </r>
  <r>
    <x v="12"/>
    <x v="30"/>
    <n v="4.0521049999999992"/>
  </r>
  <r>
    <x v="0"/>
    <x v="0"/>
    <s v=""/>
  </r>
  <r>
    <x v="12"/>
    <x v="31"/>
    <n v="3.606392"/>
  </r>
  <r>
    <x v="0"/>
    <x v="0"/>
    <s v=""/>
  </r>
  <r>
    <x v="12"/>
    <x v="32"/>
    <n v="3.150099"/>
  </r>
  <r>
    <x v="0"/>
    <x v="0"/>
    <s v=""/>
  </r>
  <r>
    <x v="12"/>
    <x v="33"/>
    <n v="2.1979879999999996"/>
  </r>
  <r>
    <x v="0"/>
    <x v="0"/>
    <s v=""/>
  </r>
  <r>
    <x v="12"/>
    <x v="34"/>
    <n v="0.79360399999999998"/>
  </r>
  <r>
    <x v="0"/>
    <x v="0"/>
    <s v=""/>
  </r>
  <r>
    <x v="12"/>
    <x v="35"/>
    <n v="0.65615000000000001"/>
  </r>
  <r>
    <x v="0"/>
    <x v="0"/>
    <s v=""/>
  </r>
  <r>
    <x v="12"/>
    <x v="36"/>
    <n v="0.363653"/>
  </r>
  <r>
    <x v="0"/>
    <x v="0"/>
    <s v=""/>
  </r>
  <r>
    <x v="12"/>
    <x v="37"/>
    <n v="0.192524"/>
  </r>
  <r>
    <x v="0"/>
    <x v="0"/>
    <s v=""/>
  </r>
  <r>
    <x v="12"/>
    <x v="38"/>
    <n v="3.7480000000000006E-2"/>
  </r>
  <r>
    <x v="0"/>
    <x v="0"/>
    <s v=""/>
  </r>
  <r>
    <x v="12"/>
    <x v="39"/>
    <n v="0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0"/>
  </r>
  <r>
    <x v="0"/>
    <x v="0"/>
    <s v=""/>
  </r>
  <r>
    <x v="13"/>
    <x v="12"/>
    <n v="2.2966E-2"/>
  </r>
  <r>
    <x v="0"/>
    <x v="0"/>
    <s v=""/>
  </r>
  <r>
    <x v="13"/>
    <x v="13"/>
    <n v="0.252994"/>
  </r>
  <r>
    <x v="0"/>
    <x v="0"/>
    <s v=""/>
  </r>
  <r>
    <x v="13"/>
    <x v="14"/>
    <n v="0.63043199999999999"/>
  </r>
  <r>
    <x v="0"/>
    <x v="0"/>
    <s v=""/>
  </r>
  <r>
    <x v="13"/>
    <x v="15"/>
    <n v="1.310883"/>
  </r>
  <r>
    <x v="0"/>
    <x v="0"/>
    <s v=""/>
  </r>
  <r>
    <x v="13"/>
    <x v="16"/>
    <n v="1.9937420000000001"/>
  </r>
  <r>
    <x v="0"/>
    <x v="0"/>
    <s v=""/>
  </r>
  <r>
    <x v="13"/>
    <x v="17"/>
    <n v="2.6139610000000002"/>
  </r>
  <r>
    <x v="0"/>
    <x v="0"/>
    <s v=""/>
  </r>
  <r>
    <x v="13"/>
    <x v="18"/>
    <n v="3.2448239999999999"/>
  </r>
  <r>
    <x v="0"/>
    <x v="0"/>
    <s v=""/>
  </r>
  <r>
    <x v="13"/>
    <x v="19"/>
    <n v="3.7185140000000003"/>
  </r>
  <r>
    <x v="0"/>
    <x v="0"/>
    <s v=""/>
  </r>
  <r>
    <x v="13"/>
    <x v="20"/>
    <n v="4.1028120000000001"/>
  </r>
  <r>
    <x v="0"/>
    <x v="0"/>
    <s v=""/>
  </r>
  <r>
    <x v="13"/>
    <x v="21"/>
    <n v="4.4038890000000004"/>
  </r>
  <r>
    <x v="0"/>
    <x v="0"/>
    <s v=""/>
  </r>
  <r>
    <x v="13"/>
    <x v="22"/>
    <n v="4.6047589999999996"/>
  </r>
  <r>
    <x v="0"/>
    <x v="0"/>
    <s v=""/>
  </r>
  <r>
    <x v="13"/>
    <x v="23"/>
    <n v="4.6757860000000004"/>
  </r>
  <r>
    <x v="0"/>
    <x v="0"/>
    <s v=""/>
  </r>
  <r>
    <x v="13"/>
    <x v="24"/>
    <n v="4.6749689999999999"/>
  </r>
  <r>
    <x v="0"/>
    <x v="0"/>
    <s v=""/>
  </r>
  <r>
    <x v="13"/>
    <x v="25"/>
    <n v="4.379956"/>
  </r>
  <r>
    <x v="0"/>
    <x v="0"/>
    <s v=""/>
  </r>
  <r>
    <x v="13"/>
    <x v="26"/>
    <n v="4.593769"/>
  </r>
  <r>
    <x v="0"/>
    <x v="0"/>
    <s v=""/>
  </r>
  <r>
    <x v="13"/>
    <x v="27"/>
    <n v="4.5814050000000002"/>
  </r>
  <r>
    <x v="0"/>
    <x v="0"/>
    <s v=""/>
  </r>
  <r>
    <x v="13"/>
    <x v="28"/>
    <n v="4.4388770000000006"/>
  </r>
  <r>
    <x v="0"/>
    <x v="0"/>
    <s v=""/>
  </r>
  <r>
    <x v="13"/>
    <x v="29"/>
    <n v="4.2425230000000003"/>
  </r>
  <r>
    <x v="0"/>
    <x v="0"/>
    <s v=""/>
  </r>
  <r>
    <x v="13"/>
    <x v="30"/>
    <n v="3.9418760000000002"/>
  </r>
  <r>
    <x v="0"/>
    <x v="0"/>
    <s v=""/>
  </r>
  <r>
    <x v="13"/>
    <x v="31"/>
    <n v="3.514033"/>
  </r>
  <r>
    <x v="0"/>
    <x v="0"/>
    <s v=""/>
  </r>
  <r>
    <x v="13"/>
    <x v="32"/>
    <n v="3.027504"/>
  </r>
  <r>
    <x v="0"/>
    <x v="0"/>
    <s v=""/>
  </r>
  <r>
    <x v="13"/>
    <x v="33"/>
    <n v="2.4660990000000003"/>
  </r>
  <r>
    <x v="0"/>
    <x v="0"/>
    <s v=""/>
  </r>
  <r>
    <x v="13"/>
    <x v="34"/>
    <n v="1.802894"/>
  </r>
  <r>
    <x v="0"/>
    <x v="0"/>
    <s v=""/>
  </r>
  <r>
    <x v="13"/>
    <x v="35"/>
    <n v="1.08464"/>
  </r>
  <r>
    <x v="0"/>
    <x v="0"/>
    <s v=""/>
  </r>
  <r>
    <x v="13"/>
    <x v="36"/>
    <n v="0.36188999999999999"/>
  </r>
  <r>
    <x v="0"/>
    <x v="0"/>
    <s v=""/>
  </r>
  <r>
    <x v="13"/>
    <x v="37"/>
    <n v="0.16244"/>
  </r>
  <r>
    <x v="0"/>
    <x v="0"/>
    <s v=""/>
  </r>
  <r>
    <x v="13"/>
    <x v="38"/>
    <n v="5.8640999999999999E-2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0"/>
  </r>
  <r>
    <x v="0"/>
    <x v="0"/>
    <s v=""/>
  </r>
  <r>
    <x v="14"/>
    <x v="12"/>
    <n v="5.0309999999999999E-3"/>
  </r>
  <r>
    <x v="0"/>
    <x v="0"/>
    <s v=""/>
  </r>
  <r>
    <x v="14"/>
    <x v="13"/>
    <n v="0.19504000000000002"/>
  </r>
  <r>
    <x v="0"/>
    <x v="0"/>
    <s v=""/>
  </r>
  <r>
    <x v="14"/>
    <x v="14"/>
    <n v="0.42334799999999995"/>
  </r>
  <r>
    <x v="0"/>
    <x v="0"/>
    <s v=""/>
  </r>
  <r>
    <x v="14"/>
    <x v="15"/>
    <n v="0.70171800000000006"/>
  </r>
  <r>
    <x v="0"/>
    <x v="0"/>
    <s v=""/>
  </r>
  <r>
    <x v="14"/>
    <x v="16"/>
    <n v="1.4831950000000003"/>
  </r>
  <r>
    <x v="0"/>
    <x v="0"/>
    <s v=""/>
  </r>
  <r>
    <x v="14"/>
    <x v="17"/>
    <n v="2.3766219999999998"/>
  </r>
  <r>
    <x v="0"/>
    <x v="0"/>
    <s v=""/>
  </r>
  <r>
    <x v="14"/>
    <x v="18"/>
    <n v="3.279811"/>
  </r>
  <r>
    <x v="0"/>
    <x v="0"/>
    <s v=""/>
  </r>
  <r>
    <x v="14"/>
    <x v="19"/>
    <n v="3.71245"/>
  </r>
  <r>
    <x v="0"/>
    <x v="0"/>
    <s v=""/>
  </r>
  <r>
    <x v="14"/>
    <x v="20"/>
    <n v="4.1027479999999992"/>
  </r>
  <r>
    <x v="0"/>
    <x v="0"/>
    <s v=""/>
  </r>
  <r>
    <x v="14"/>
    <x v="21"/>
    <n v="4.4267050000000001"/>
  </r>
  <r>
    <x v="0"/>
    <x v="0"/>
    <s v=""/>
  </r>
  <r>
    <x v="14"/>
    <x v="22"/>
    <n v="4.6290789999999999"/>
  </r>
  <r>
    <x v="0"/>
    <x v="0"/>
    <s v=""/>
  </r>
  <r>
    <x v="14"/>
    <x v="23"/>
    <n v="4.760383"/>
  </r>
  <r>
    <x v="0"/>
    <x v="0"/>
    <s v=""/>
  </r>
  <r>
    <x v="14"/>
    <x v="24"/>
    <n v="4.8460550000000007"/>
  </r>
  <r>
    <x v="0"/>
    <x v="0"/>
    <s v=""/>
  </r>
  <r>
    <x v="14"/>
    <x v="25"/>
    <n v="4.8617100000000004"/>
  </r>
  <r>
    <x v="0"/>
    <x v="0"/>
    <s v=""/>
  </r>
  <r>
    <x v="14"/>
    <x v="26"/>
    <n v="4.8225509999999998"/>
  </r>
  <r>
    <x v="0"/>
    <x v="0"/>
    <s v=""/>
  </r>
  <r>
    <x v="14"/>
    <x v="27"/>
    <n v="4.7094840000000007"/>
  </r>
  <r>
    <x v="0"/>
    <x v="0"/>
    <s v=""/>
  </r>
  <r>
    <x v="14"/>
    <x v="28"/>
    <n v="4.1241009999999996"/>
  </r>
  <r>
    <x v="0"/>
    <x v="0"/>
    <s v=""/>
  </r>
  <r>
    <x v="14"/>
    <x v="29"/>
    <n v="3.6925159999999999"/>
  </r>
  <r>
    <x v="0"/>
    <x v="0"/>
    <s v=""/>
  </r>
  <r>
    <x v="14"/>
    <x v="30"/>
    <n v="1.8680950000000001"/>
  </r>
  <r>
    <x v="0"/>
    <x v="0"/>
    <s v=""/>
  </r>
  <r>
    <x v="14"/>
    <x v="31"/>
    <n v="1.3209690000000001"/>
  </r>
  <r>
    <x v="0"/>
    <x v="0"/>
    <s v=""/>
  </r>
  <r>
    <x v="14"/>
    <x v="32"/>
    <n v="1.46096"/>
  </r>
  <r>
    <x v="0"/>
    <x v="0"/>
    <s v=""/>
  </r>
  <r>
    <x v="14"/>
    <x v="33"/>
    <n v="0.73532799999999998"/>
  </r>
  <r>
    <x v="0"/>
    <x v="0"/>
    <s v=""/>
  </r>
  <r>
    <x v="14"/>
    <x v="34"/>
    <n v="0.85015999999999992"/>
  </r>
  <r>
    <x v="0"/>
    <x v="0"/>
    <s v=""/>
  </r>
  <r>
    <x v="14"/>
    <x v="35"/>
    <n v="0.90830600000000006"/>
  </r>
  <r>
    <x v="0"/>
    <x v="0"/>
    <s v=""/>
  </r>
  <r>
    <x v="14"/>
    <x v="36"/>
    <n v="0.79087300000000005"/>
  </r>
  <r>
    <x v="0"/>
    <x v="0"/>
    <s v=""/>
  </r>
  <r>
    <x v="14"/>
    <x v="37"/>
    <n v="0.24624200000000002"/>
  </r>
  <r>
    <x v="0"/>
    <x v="0"/>
    <s v=""/>
  </r>
  <r>
    <x v="14"/>
    <x v="38"/>
    <n v="7.4746999999999994E-2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0"/>
  </r>
  <r>
    <x v="0"/>
    <x v="0"/>
    <s v=""/>
  </r>
  <r>
    <x v="15"/>
    <x v="12"/>
    <n v="1.3762E-2"/>
  </r>
  <r>
    <x v="0"/>
    <x v="0"/>
    <s v=""/>
  </r>
  <r>
    <x v="15"/>
    <x v="13"/>
    <n v="0.17682599999999998"/>
  </r>
  <r>
    <x v="0"/>
    <x v="0"/>
    <s v=""/>
  </r>
  <r>
    <x v="15"/>
    <x v="14"/>
    <n v="0.46007700000000001"/>
  </r>
  <r>
    <x v="0"/>
    <x v="0"/>
    <s v=""/>
  </r>
  <r>
    <x v="15"/>
    <x v="15"/>
    <n v="0.53046000000000004"/>
  </r>
  <r>
    <x v="0"/>
    <x v="0"/>
    <s v=""/>
  </r>
  <r>
    <x v="15"/>
    <x v="16"/>
    <n v="0.97707600000000006"/>
  </r>
  <r>
    <x v="0"/>
    <x v="0"/>
    <s v=""/>
  </r>
  <r>
    <x v="15"/>
    <x v="17"/>
    <n v="0.92019800000000007"/>
  </r>
  <r>
    <x v="0"/>
    <x v="0"/>
    <s v=""/>
  </r>
  <r>
    <x v="15"/>
    <x v="18"/>
    <n v="1.167559"/>
  </r>
  <r>
    <x v="0"/>
    <x v="0"/>
    <s v=""/>
  </r>
  <r>
    <x v="15"/>
    <x v="19"/>
    <n v="1.1480980000000001"/>
  </r>
  <r>
    <x v="0"/>
    <x v="0"/>
    <s v=""/>
  </r>
  <r>
    <x v="15"/>
    <x v="20"/>
    <n v="3.3699339999999998"/>
  </r>
  <r>
    <x v="0"/>
    <x v="0"/>
    <s v=""/>
  </r>
  <r>
    <x v="15"/>
    <x v="21"/>
    <n v="3.8311949999999997"/>
  </r>
  <r>
    <x v="0"/>
    <x v="0"/>
    <s v=""/>
  </r>
  <r>
    <x v="15"/>
    <x v="22"/>
    <n v="3.2034719999999997"/>
  </r>
  <r>
    <x v="0"/>
    <x v="0"/>
    <s v=""/>
  </r>
  <r>
    <x v="15"/>
    <x v="23"/>
    <n v="3.7739509999999998"/>
  </r>
  <r>
    <x v="0"/>
    <x v="0"/>
    <s v=""/>
  </r>
  <r>
    <x v="15"/>
    <x v="24"/>
    <n v="3.5314929999999998"/>
  </r>
  <r>
    <x v="0"/>
    <x v="0"/>
    <s v=""/>
  </r>
  <r>
    <x v="15"/>
    <x v="25"/>
    <n v="3.9558969999999998"/>
  </r>
  <r>
    <x v="0"/>
    <x v="0"/>
    <s v=""/>
  </r>
  <r>
    <x v="15"/>
    <x v="26"/>
    <n v="3.9101790000000003"/>
  </r>
  <r>
    <x v="0"/>
    <x v="0"/>
    <s v=""/>
  </r>
  <r>
    <x v="15"/>
    <x v="27"/>
    <n v="3.8216900000000003"/>
  </r>
  <r>
    <x v="0"/>
    <x v="0"/>
    <s v=""/>
  </r>
  <r>
    <x v="15"/>
    <x v="28"/>
    <n v="4.2725860000000004"/>
  </r>
  <r>
    <x v="0"/>
    <x v="0"/>
    <s v=""/>
  </r>
  <r>
    <x v="15"/>
    <x v="29"/>
    <n v="3.905211"/>
  </r>
  <r>
    <x v="0"/>
    <x v="0"/>
    <s v=""/>
  </r>
  <r>
    <x v="15"/>
    <x v="30"/>
    <n v="3.8030249999999994"/>
  </r>
  <r>
    <x v="0"/>
    <x v="0"/>
    <s v=""/>
  </r>
  <r>
    <x v="15"/>
    <x v="31"/>
    <n v="3.5480939999999999"/>
  </r>
  <r>
    <x v="0"/>
    <x v="0"/>
    <s v=""/>
  </r>
  <r>
    <x v="15"/>
    <x v="32"/>
    <n v="3.1622489999999996"/>
  </r>
  <r>
    <x v="0"/>
    <x v="0"/>
    <s v=""/>
  </r>
  <r>
    <x v="15"/>
    <x v="33"/>
    <n v="2.5791029999999999"/>
  </r>
  <r>
    <x v="0"/>
    <x v="0"/>
    <s v=""/>
  </r>
  <r>
    <x v="15"/>
    <x v="34"/>
    <n v="1.8729549999999999"/>
  </r>
  <r>
    <x v="0"/>
    <x v="0"/>
    <s v=""/>
  </r>
  <r>
    <x v="15"/>
    <x v="35"/>
    <n v="1.121346"/>
  </r>
  <r>
    <x v="0"/>
    <x v="0"/>
    <s v=""/>
  </r>
  <r>
    <x v="15"/>
    <x v="36"/>
    <n v="0.41139199999999998"/>
  </r>
  <r>
    <x v="0"/>
    <x v="0"/>
    <s v=""/>
  </r>
  <r>
    <x v="15"/>
    <x v="37"/>
    <n v="8.1413000000000013E-2"/>
  </r>
  <r>
    <x v="0"/>
    <x v="0"/>
    <s v=""/>
  </r>
  <r>
    <x v="15"/>
    <x v="38"/>
    <n v="1.8901000000000001E-2"/>
  </r>
  <r>
    <x v="0"/>
    <x v="0"/>
    <s v=""/>
  </r>
  <r>
    <x v="15"/>
    <x v="39"/>
    <n v="0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0"/>
  </r>
  <r>
    <x v="0"/>
    <x v="0"/>
    <s v=""/>
  </r>
  <r>
    <x v="16"/>
    <x v="12"/>
    <n v="2.7954E-2"/>
  </r>
  <r>
    <x v="0"/>
    <x v="0"/>
    <s v=""/>
  </r>
  <r>
    <x v="16"/>
    <x v="13"/>
    <n v="0.20082499999999998"/>
  </r>
  <r>
    <x v="0"/>
    <x v="0"/>
    <s v=""/>
  </r>
  <r>
    <x v="16"/>
    <x v="14"/>
    <n v="0.66584899999999991"/>
  </r>
  <r>
    <x v="0"/>
    <x v="0"/>
    <s v=""/>
  </r>
  <r>
    <x v="16"/>
    <x v="15"/>
    <n v="1.29854"/>
  </r>
  <r>
    <x v="0"/>
    <x v="0"/>
    <s v=""/>
  </r>
  <r>
    <x v="16"/>
    <x v="16"/>
    <n v="2.1668069999999999"/>
  </r>
  <r>
    <x v="0"/>
    <x v="0"/>
    <s v=""/>
  </r>
  <r>
    <x v="16"/>
    <x v="17"/>
    <n v="2.7976260000000002"/>
  </r>
  <r>
    <x v="0"/>
    <x v="0"/>
    <s v=""/>
  </r>
  <r>
    <x v="16"/>
    <x v="18"/>
    <n v="3.3480430000000001"/>
  </r>
  <r>
    <x v="0"/>
    <x v="0"/>
    <s v=""/>
  </r>
  <r>
    <x v="16"/>
    <x v="19"/>
    <n v="3.8294319999999997"/>
  </r>
  <r>
    <x v="0"/>
    <x v="0"/>
    <s v=""/>
  </r>
  <r>
    <x v="16"/>
    <x v="20"/>
    <n v="4.2125460000000006"/>
  </r>
  <r>
    <x v="0"/>
    <x v="0"/>
    <s v=""/>
  </r>
  <r>
    <x v="16"/>
    <x v="21"/>
    <n v="4.4760349999999995"/>
  </r>
  <r>
    <x v="0"/>
    <x v="0"/>
    <s v=""/>
  </r>
  <r>
    <x v="16"/>
    <x v="22"/>
    <n v="4.6860220000000004"/>
  </r>
  <r>
    <x v="0"/>
    <x v="0"/>
    <s v=""/>
  </r>
  <r>
    <x v="16"/>
    <x v="23"/>
    <n v="4.8398829999999995"/>
  </r>
  <r>
    <x v="0"/>
    <x v="0"/>
    <s v=""/>
  </r>
  <r>
    <x v="16"/>
    <x v="24"/>
    <n v="3.0090529999999998"/>
  </r>
  <r>
    <x v="0"/>
    <x v="0"/>
    <s v=""/>
  </r>
  <r>
    <x v="16"/>
    <x v="25"/>
    <n v="2.9884529999999998"/>
  </r>
  <r>
    <x v="0"/>
    <x v="0"/>
    <s v=""/>
  </r>
  <r>
    <x v="16"/>
    <x v="26"/>
    <n v="3.571685"/>
  </r>
  <r>
    <x v="0"/>
    <x v="0"/>
    <s v=""/>
  </r>
  <r>
    <x v="16"/>
    <x v="27"/>
    <n v="2.8694930000000003"/>
  </r>
  <r>
    <x v="0"/>
    <x v="0"/>
    <s v=""/>
  </r>
  <r>
    <x v="16"/>
    <x v="28"/>
    <n v="2.7046429999999999"/>
  </r>
  <r>
    <x v="0"/>
    <x v="0"/>
    <s v=""/>
  </r>
  <r>
    <x v="16"/>
    <x v="29"/>
    <n v="2.5090860000000004"/>
  </r>
  <r>
    <x v="0"/>
    <x v="0"/>
    <s v=""/>
  </r>
  <r>
    <x v="16"/>
    <x v="30"/>
    <n v="3.5986940000000001"/>
  </r>
  <r>
    <x v="0"/>
    <x v="0"/>
    <s v=""/>
  </r>
  <r>
    <x v="16"/>
    <x v="31"/>
    <n v="2.6043270000000001"/>
  </r>
  <r>
    <x v="0"/>
    <x v="0"/>
    <s v=""/>
  </r>
  <r>
    <x v="16"/>
    <x v="32"/>
    <n v="1.7991100000000002"/>
  </r>
  <r>
    <x v="0"/>
    <x v="0"/>
    <s v=""/>
  </r>
  <r>
    <x v="16"/>
    <x v="33"/>
    <n v="1.1750419999999999"/>
  </r>
  <r>
    <x v="0"/>
    <x v="0"/>
    <s v=""/>
  </r>
  <r>
    <x v="16"/>
    <x v="34"/>
    <n v="2.3264740000000002"/>
  </r>
  <r>
    <x v="0"/>
    <x v="0"/>
    <s v=""/>
  </r>
  <r>
    <x v="16"/>
    <x v="35"/>
    <n v="1.4433910000000001"/>
  </r>
  <r>
    <x v="0"/>
    <x v="0"/>
    <s v=""/>
  </r>
  <r>
    <x v="16"/>
    <x v="36"/>
    <n v="0.57052200000000008"/>
  </r>
  <r>
    <x v="0"/>
    <x v="0"/>
    <s v=""/>
  </r>
  <r>
    <x v="16"/>
    <x v="37"/>
    <n v="0.170955"/>
  </r>
  <r>
    <x v="0"/>
    <x v="0"/>
    <s v=""/>
  </r>
  <r>
    <x v="16"/>
    <x v="38"/>
    <n v="4.9845E-2"/>
  </r>
  <r>
    <x v="0"/>
    <x v="0"/>
    <s v=""/>
  </r>
  <r>
    <x v="16"/>
    <x v="39"/>
    <n v="0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0"/>
  </r>
  <r>
    <x v="0"/>
    <x v="0"/>
    <s v=""/>
  </r>
  <r>
    <x v="17"/>
    <x v="12"/>
    <n v="1.1848000000000001E-2"/>
  </r>
  <r>
    <x v="0"/>
    <x v="0"/>
    <s v=""/>
  </r>
  <r>
    <x v="17"/>
    <x v="13"/>
    <n v="0.154054"/>
  </r>
  <r>
    <x v="0"/>
    <x v="0"/>
    <s v=""/>
  </r>
  <r>
    <x v="17"/>
    <x v="14"/>
    <n v="0.63684000000000007"/>
  </r>
  <r>
    <x v="0"/>
    <x v="0"/>
    <s v=""/>
  </r>
  <r>
    <x v="17"/>
    <x v="15"/>
    <n v="1.4267249999999998"/>
  </r>
  <r>
    <x v="0"/>
    <x v="0"/>
    <s v=""/>
  </r>
  <r>
    <x v="17"/>
    <x v="16"/>
    <n v="2.2342219999999999"/>
  </r>
  <r>
    <x v="0"/>
    <x v="0"/>
    <s v=""/>
  </r>
  <r>
    <x v="17"/>
    <x v="17"/>
    <n v="2.9524979999999998"/>
  </r>
  <r>
    <x v="0"/>
    <x v="0"/>
    <s v=""/>
  </r>
  <r>
    <x v="17"/>
    <x v="18"/>
    <n v="3.5736840000000001"/>
  </r>
  <r>
    <x v="0"/>
    <x v="0"/>
    <s v=""/>
  </r>
  <r>
    <x v="17"/>
    <x v="19"/>
    <n v="4.0526439999999999"/>
  </r>
  <r>
    <x v="0"/>
    <x v="0"/>
    <s v=""/>
  </r>
  <r>
    <x v="17"/>
    <x v="20"/>
    <n v="4.4165979999999996"/>
  </r>
  <r>
    <x v="0"/>
    <x v="0"/>
    <s v=""/>
  </r>
  <r>
    <x v="17"/>
    <x v="21"/>
    <n v="4.6391869999999997"/>
  </r>
  <r>
    <x v="0"/>
    <x v="0"/>
    <s v=""/>
  </r>
  <r>
    <x v="17"/>
    <x v="22"/>
    <n v="4.6689049999999996"/>
  </r>
  <r>
    <x v="0"/>
    <x v="0"/>
    <s v=""/>
  </r>
  <r>
    <x v="17"/>
    <x v="23"/>
    <n v="4.9229319999999994"/>
  </r>
  <r>
    <x v="0"/>
    <x v="0"/>
    <s v=""/>
  </r>
  <r>
    <x v="17"/>
    <x v="24"/>
    <n v="4.8057349999999994"/>
  </r>
  <r>
    <x v="0"/>
    <x v="0"/>
    <s v=""/>
  </r>
  <r>
    <x v="17"/>
    <x v="25"/>
    <n v="4.614865"/>
  </r>
  <r>
    <x v="0"/>
    <x v="0"/>
    <s v=""/>
  </r>
  <r>
    <x v="17"/>
    <x v="26"/>
    <n v="4.7947890000000006"/>
  </r>
  <r>
    <x v="0"/>
    <x v="0"/>
    <s v=""/>
  </r>
  <r>
    <x v="17"/>
    <x v="27"/>
    <n v="4.6706459999999996"/>
  </r>
  <r>
    <x v="0"/>
    <x v="0"/>
    <s v=""/>
  </r>
  <r>
    <x v="17"/>
    <x v="28"/>
    <n v="4.4075879999999996"/>
  </r>
  <r>
    <x v="0"/>
    <x v="0"/>
    <s v=""/>
  </r>
  <r>
    <x v="17"/>
    <x v="29"/>
    <n v="4.2165039999999996"/>
  </r>
  <r>
    <x v="0"/>
    <x v="0"/>
    <s v=""/>
  </r>
  <r>
    <x v="17"/>
    <x v="30"/>
    <n v="3.5248699999999999"/>
  </r>
  <r>
    <x v="0"/>
    <x v="0"/>
    <s v=""/>
  </r>
  <r>
    <x v="17"/>
    <x v="31"/>
    <n v="3.6436579999999998"/>
  </r>
  <r>
    <x v="0"/>
    <x v="0"/>
    <s v=""/>
  </r>
  <r>
    <x v="17"/>
    <x v="32"/>
    <n v="2.907727"/>
  </r>
  <r>
    <x v="0"/>
    <x v="0"/>
    <s v=""/>
  </r>
  <r>
    <x v="17"/>
    <x v="33"/>
    <n v="1.578114"/>
  </r>
  <r>
    <x v="0"/>
    <x v="0"/>
    <s v=""/>
  </r>
  <r>
    <x v="17"/>
    <x v="34"/>
    <n v="1.406684"/>
  </r>
  <r>
    <x v="0"/>
    <x v="0"/>
    <s v=""/>
  </r>
  <r>
    <x v="17"/>
    <x v="35"/>
    <n v="0.69829799999999997"/>
  </r>
  <r>
    <x v="0"/>
    <x v="0"/>
    <s v=""/>
  </r>
  <r>
    <x v="17"/>
    <x v="36"/>
    <n v="0.25593900000000003"/>
  </r>
  <r>
    <x v="0"/>
    <x v="0"/>
    <s v=""/>
  </r>
  <r>
    <x v="17"/>
    <x v="37"/>
    <n v="0.16125799999999998"/>
  </r>
  <r>
    <x v="0"/>
    <x v="0"/>
    <s v=""/>
  </r>
  <r>
    <x v="17"/>
    <x v="38"/>
    <n v="1.4579E-2"/>
  </r>
  <r>
    <x v="0"/>
    <x v="0"/>
    <s v=""/>
  </r>
  <r>
    <x v="17"/>
    <x v="39"/>
    <n v="0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0"/>
  </r>
  <r>
    <x v="0"/>
    <x v="0"/>
    <s v=""/>
  </r>
  <r>
    <x v="18"/>
    <x v="12"/>
    <n v="6.7729999999999995E-3"/>
  </r>
  <r>
    <x v="0"/>
    <x v="0"/>
    <s v=""/>
  </r>
  <r>
    <x v="18"/>
    <x v="13"/>
    <n v="0.14244100000000001"/>
  </r>
  <r>
    <x v="0"/>
    <x v="0"/>
    <s v=""/>
  </r>
  <r>
    <x v="18"/>
    <x v="14"/>
    <n v="0.60443399999999992"/>
  </r>
  <r>
    <x v="0"/>
    <x v="0"/>
    <s v=""/>
  </r>
  <r>
    <x v="18"/>
    <x v="15"/>
    <n v="1.3707710000000002"/>
  </r>
  <r>
    <x v="0"/>
    <x v="0"/>
    <s v=""/>
  </r>
  <r>
    <x v="18"/>
    <x v="16"/>
    <n v="2.1597110000000002"/>
  </r>
  <r>
    <x v="0"/>
    <x v="0"/>
    <s v=""/>
  </r>
  <r>
    <x v="18"/>
    <x v="17"/>
    <n v="2.8580740000000002"/>
  </r>
  <r>
    <x v="0"/>
    <x v="0"/>
    <s v=""/>
  </r>
  <r>
    <x v="18"/>
    <x v="18"/>
    <n v="3.4380579999999998"/>
  </r>
  <r>
    <x v="0"/>
    <x v="0"/>
    <s v=""/>
  </r>
  <r>
    <x v="18"/>
    <x v="19"/>
    <n v="3.9050829999999994"/>
  </r>
  <r>
    <x v="0"/>
    <x v="0"/>
    <s v=""/>
  </r>
  <r>
    <x v="18"/>
    <x v="20"/>
    <n v="4.2715749999999995"/>
  </r>
  <r>
    <x v="0"/>
    <x v="0"/>
    <s v=""/>
  </r>
  <r>
    <x v="18"/>
    <x v="21"/>
    <n v="4.509582"/>
  </r>
  <r>
    <x v="0"/>
    <x v="0"/>
    <s v=""/>
  </r>
  <r>
    <x v="18"/>
    <x v="22"/>
    <n v="4.6644540000000001"/>
  </r>
  <r>
    <x v="0"/>
    <x v="0"/>
    <s v=""/>
  </r>
  <r>
    <x v="18"/>
    <x v="23"/>
    <n v="4.754232"/>
  </r>
  <r>
    <x v="0"/>
    <x v="0"/>
    <s v=""/>
  </r>
  <r>
    <x v="18"/>
    <x v="24"/>
    <n v="4.7895419999999991"/>
  </r>
  <r>
    <x v="0"/>
    <x v="0"/>
    <s v=""/>
  </r>
  <r>
    <x v="18"/>
    <x v="25"/>
    <n v="4.8468500000000008"/>
  </r>
  <r>
    <x v="0"/>
    <x v="0"/>
    <s v=""/>
  </r>
  <r>
    <x v="18"/>
    <x v="26"/>
    <n v="4.7896930000000006"/>
  </r>
  <r>
    <x v="0"/>
    <x v="0"/>
    <s v=""/>
  </r>
  <r>
    <x v="18"/>
    <x v="27"/>
    <n v="4.6931180000000001"/>
  </r>
  <r>
    <x v="0"/>
    <x v="0"/>
    <s v=""/>
  </r>
  <r>
    <x v="18"/>
    <x v="28"/>
    <n v="4.5049580000000002"/>
  </r>
  <r>
    <x v="0"/>
    <x v="0"/>
    <s v=""/>
  </r>
  <r>
    <x v="18"/>
    <x v="29"/>
    <n v="4.2248039999999998"/>
  </r>
  <r>
    <x v="0"/>
    <x v="0"/>
    <s v=""/>
  </r>
  <r>
    <x v="18"/>
    <x v="30"/>
    <n v="3.425478"/>
  </r>
  <r>
    <x v="0"/>
    <x v="0"/>
    <s v=""/>
  </r>
  <r>
    <x v="18"/>
    <x v="31"/>
    <n v="2.9951840000000001"/>
  </r>
  <r>
    <x v="0"/>
    <x v="0"/>
    <s v=""/>
  </r>
  <r>
    <x v="18"/>
    <x v="32"/>
    <n v="2.403394"/>
  </r>
  <r>
    <x v="0"/>
    <x v="0"/>
    <s v=""/>
  </r>
  <r>
    <x v="18"/>
    <x v="33"/>
    <n v="1.5827789999999999"/>
  </r>
  <r>
    <x v="0"/>
    <x v="0"/>
    <s v=""/>
  </r>
  <r>
    <x v="18"/>
    <x v="34"/>
    <n v="1.6784290000000002"/>
  </r>
  <r>
    <x v="0"/>
    <x v="0"/>
    <s v=""/>
  </r>
  <r>
    <x v="18"/>
    <x v="35"/>
    <n v="1.0684250000000002"/>
  </r>
  <r>
    <x v="0"/>
    <x v="0"/>
    <s v=""/>
  </r>
  <r>
    <x v="18"/>
    <x v="36"/>
    <n v="0.335096"/>
  </r>
  <r>
    <x v="0"/>
    <x v="0"/>
    <s v=""/>
  </r>
  <r>
    <x v="18"/>
    <x v="37"/>
    <n v="7.0101999999999998E-2"/>
  </r>
  <r>
    <x v="0"/>
    <x v="0"/>
    <s v=""/>
  </r>
  <r>
    <x v="18"/>
    <x v="38"/>
    <n v="1.2192E-2"/>
  </r>
  <r>
    <x v="0"/>
    <x v="0"/>
    <s v=""/>
  </r>
  <r>
    <x v="18"/>
    <x v="39"/>
    <n v="0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0"/>
  </r>
  <r>
    <x v="0"/>
    <x v="0"/>
    <s v=""/>
  </r>
  <r>
    <x v="19"/>
    <x v="12"/>
    <n v="2.085E-3"/>
  </r>
  <r>
    <x v="0"/>
    <x v="0"/>
    <s v=""/>
  </r>
  <r>
    <x v="19"/>
    <x v="13"/>
    <n v="8.1456000000000001E-2"/>
  </r>
  <r>
    <x v="0"/>
    <x v="0"/>
    <s v=""/>
  </r>
  <r>
    <x v="19"/>
    <x v="14"/>
    <n v="0.34001999999999999"/>
  </r>
  <r>
    <x v="0"/>
    <x v="0"/>
    <s v=""/>
  </r>
  <r>
    <x v="19"/>
    <x v="15"/>
    <n v="1.225921"/>
  </r>
  <r>
    <x v="0"/>
    <x v="0"/>
    <s v=""/>
  </r>
  <r>
    <x v="19"/>
    <x v="16"/>
    <n v="2.164377"/>
  </r>
  <r>
    <x v="0"/>
    <x v="0"/>
    <s v=""/>
  </r>
  <r>
    <x v="19"/>
    <x v="17"/>
    <n v="2.7595860000000001"/>
  </r>
  <r>
    <x v="0"/>
    <x v="0"/>
    <s v=""/>
  </r>
  <r>
    <x v="19"/>
    <x v="18"/>
    <n v="3.3503220000000002"/>
  </r>
  <r>
    <x v="0"/>
    <x v="0"/>
    <s v=""/>
  </r>
  <r>
    <x v="19"/>
    <x v="19"/>
    <n v="3.8465059999999998"/>
  </r>
  <r>
    <x v="0"/>
    <x v="0"/>
    <s v=""/>
  </r>
  <r>
    <x v="19"/>
    <x v="20"/>
    <n v="4.222073"/>
  </r>
  <r>
    <x v="0"/>
    <x v="0"/>
    <s v=""/>
  </r>
  <r>
    <x v="19"/>
    <x v="21"/>
    <n v="4.5079909999999996"/>
  </r>
  <r>
    <x v="0"/>
    <x v="0"/>
    <s v=""/>
  </r>
  <r>
    <x v="19"/>
    <x v="22"/>
    <n v="4.716901"/>
  </r>
  <r>
    <x v="0"/>
    <x v="0"/>
    <s v=""/>
  </r>
  <r>
    <x v="19"/>
    <x v="23"/>
    <n v="4.8107670000000002"/>
  </r>
  <r>
    <x v="0"/>
    <x v="0"/>
    <s v=""/>
  </r>
  <r>
    <x v="19"/>
    <x v="24"/>
    <n v="4.895557000000001"/>
  </r>
  <r>
    <x v="0"/>
    <x v="0"/>
    <s v=""/>
  </r>
  <r>
    <x v="19"/>
    <x v="25"/>
    <n v="4.8915360000000003"/>
  </r>
  <r>
    <x v="0"/>
    <x v="0"/>
    <s v=""/>
  </r>
  <r>
    <x v="19"/>
    <x v="26"/>
    <n v="4.8714719999999998"/>
  </r>
  <r>
    <x v="0"/>
    <x v="0"/>
    <s v=""/>
  </r>
  <r>
    <x v="19"/>
    <x v="27"/>
    <n v="4.7321909999999994"/>
  </r>
  <r>
    <x v="0"/>
    <x v="0"/>
    <s v=""/>
  </r>
  <r>
    <x v="19"/>
    <x v="28"/>
    <n v="4.5564390000000001"/>
  </r>
  <r>
    <x v="0"/>
    <x v="0"/>
    <s v=""/>
  </r>
  <r>
    <x v="19"/>
    <x v="29"/>
    <n v="4.3143260000000003"/>
  </r>
  <r>
    <x v="0"/>
    <x v="0"/>
    <s v=""/>
  </r>
  <r>
    <x v="19"/>
    <x v="30"/>
    <n v="3.9733360000000002"/>
  </r>
  <r>
    <x v="0"/>
    <x v="0"/>
    <s v=""/>
  </r>
  <r>
    <x v="19"/>
    <x v="31"/>
    <n v="3.5625020000000003"/>
  </r>
  <r>
    <x v="0"/>
    <x v="0"/>
    <s v=""/>
  </r>
  <r>
    <x v="19"/>
    <x v="32"/>
    <n v="3.0693509999999997"/>
  </r>
  <r>
    <x v="0"/>
    <x v="0"/>
    <s v=""/>
  </r>
  <r>
    <x v="19"/>
    <x v="33"/>
    <n v="2.4971729999999996"/>
  </r>
  <r>
    <x v="0"/>
    <x v="0"/>
    <s v=""/>
  </r>
  <r>
    <x v="19"/>
    <x v="34"/>
    <n v="1.813045"/>
  </r>
  <r>
    <x v="0"/>
    <x v="0"/>
    <s v=""/>
  </r>
  <r>
    <x v="19"/>
    <x v="35"/>
    <n v="1.072511"/>
  </r>
  <r>
    <x v="0"/>
    <x v="0"/>
    <s v=""/>
  </r>
  <r>
    <x v="19"/>
    <x v="36"/>
    <n v="0.36655599999999999"/>
  </r>
  <r>
    <x v="0"/>
    <x v="0"/>
    <s v=""/>
  </r>
  <r>
    <x v="19"/>
    <x v="37"/>
    <n v="7.3521000000000003E-2"/>
  </r>
  <r>
    <x v="0"/>
    <x v="0"/>
    <s v=""/>
  </r>
  <r>
    <x v="19"/>
    <x v="38"/>
    <n v="4.6870000000000002E-3"/>
  </r>
  <r>
    <x v="0"/>
    <x v="0"/>
    <s v=""/>
  </r>
  <r>
    <x v="19"/>
    <x v="39"/>
    <n v="0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0"/>
  </r>
  <r>
    <x v="0"/>
    <x v="0"/>
    <s v=""/>
  </r>
  <r>
    <x v="20"/>
    <x v="12"/>
    <n v="0"/>
  </r>
  <r>
    <x v="0"/>
    <x v="0"/>
    <s v=""/>
  </r>
  <r>
    <x v="20"/>
    <x v="13"/>
    <n v="7.4854000000000004E-2"/>
  </r>
  <r>
    <x v="0"/>
    <x v="0"/>
    <s v=""/>
  </r>
  <r>
    <x v="20"/>
    <x v="14"/>
    <n v="0.29787199999999997"/>
  </r>
  <r>
    <x v="0"/>
    <x v="0"/>
    <s v=""/>
  </r>
  <r>
    <x v="20"/>
    <x v="15"/>
    <n v="0.49768799999999996"/>
  </r>
  <r>
    <x v="0"/>
    <x v="0"/>
    <s v=""/>
  </r>
  <r>
    <x v="20"/>
    <x v="16"/>
    <n v="0.55379200000000006"/>
  </r>
  <r>
    <x v="0"/>
    <x v="0"/>
    <s v=""/>
  </r>
  <r>
    <x v="20"/>
    <x v="17"/>
    <n v="0.75089799999999995"/>
  </r>
  <r>
    <x v="0"/>
    <x v="0"/>
    <s v=""/>
  </r>
  <r>
    <x v="20"/>
    <x v="18"/>
    <n v="0.851213"/>
  </r>
  <r>
    <x v="0"/>
    <x v="0"/>
    <s v=""/>
  </r>
  <r>
    <x v="20"/>
    <x v="19"/>
    <n v="1.1378189999999999"/>
  </r>
  <r>
    <x v="0"/>
    <x v="0"/>
    <s v=""/>
  </r>
  <r>
    <x v="20"/>
    <x v="20"/>
    <n v="1.7190720000000002"/>
  </r>
  <r>
    <x v="0"/>
    <x v="0"/>
    <s v=""/>
  </r>
  <r>
    <x v="20"/>
    <x v="21"/>
    <n v="1.7214590000000001"/>
  </r>
  <r>
    <x v="0"/>
    <x v="0"/>
    <s v=""/>
  </r>
  <r>
    <x v="20"/>
    <x v="22"/>
    <n v="3.1915370000000003"/>
  </r>
  <r>
    <x v="0"/>
    <x v="0"/>
    <s v=""/>
  </r>
  <r>
    <x v="20"/>
    <x v="23"/>
    <n v="4.3271000000000006"/>
  </r>
  <r>
    <x v="0"/>
    <x v="0"/>
    <s v=""/>
  </r>
  <r>
    <x v="20"/>
    <x v="24"/>
    <n v="4.8194109999999997"/>
  </r>
  <r>
    <x v="0"/>
    <x v="0"/>
    <s v=""/>
  </r>
  <r>
    <x v="20"/>
    <x v="25"/>
    <n v="4.749244"/>
  </r>
  <r>
    <x v="0"/>
    <x v="0"/>
    <s v=""/>
  </r>
  <r>
    <x v="20"/>
    <x v="26"/>
    <n v="4.260974"/>
  </r>
  <r>
    <x v="0"/>
    <x v="0"/>
    <s v=""/>
  </r>
  <r>
    <x v="20"/>
    <x v="27"/>
    <n v="3.7648329999999994"/>
  </r>
  <r>
    <x v="0"/>
    <x v="0"/>
    <s v=""/>
  </r>
  <r>
    <x v="20"/>
    <x v="28"/>
    <n v="4.6808179999999995"/>
  </r>
  <r>
    <x v="0"/>
    <x v="0"/>
    <s v=""/>
  </r>
  <r>
    <x v="20"/>
    <x v="29"/>
    <n v="3.4219090000000003"/>
  </r>
  <r>
    <x v="0"/>
    <x v="0"/>
    <s v=""/>
  </r>
  <r>
    <x v="20"/>
    <x v="30"/>
    <n v="4.0428369999999996"/>
  </r>
  <r>
    <x v="0"/>
    <x v="0"/>
    <s v=""/>
  </r>
  <r>
    <x v="20"/>
    <x v="31"/>
    <n v="3.0454170000000005"/>
  </r>
  <r>
    <x v="0"/>
    <x v="0"/>
    <s v=""/>
  </r>
  <r>
    <x v="20"/>
    <x v="32"/>
    <n v="2.8345059999999997"/>
  </r>
  <r>
    <x v="0"/>
    <x v="0"/>
    <s v=""/>
  </r>
  <r>
    <x v="20"/>
    <x v="33"/>
    <n v="2.3626010000000002"/>
  </r>
  <r>
    <x v="0"/>
    <x v="0"/>
    <s v=""/>
  </r>
  <r>
    <x v="20"/>
    <x v="34"/>
    <n v="1.740489"/>
  </r>
  <r>
    <x v="0"/>
    <x v="0"/>
    <s v=""/>
  </r>
  <r>
    <x v="20"/>
    <x v="35"/>
    <n v="1.2797660000000002"/>
  </r>
  <r>
    <x v="0"/>
    <x v="0"/>
    <s v=""/>
  </r>
  <r>
    <x v="20"/>
    <x v="36"/>
    <n v="0.18056799999999998"/>
  </r>
  <r>
    <x v="0"/>
    <x v="0"/>
    <s v=""/>
  </r>
  <r>
    <x v="20"/>
    <x v="37"/>
    <n v="7.2123999999999994E-2"/>
  </r>
  <r>
    <x v="0"/>
    <x v="0"/>
    <s v=""/>
  </r>
  <r>
    <x v="20"/>
    <x v="38"/>
    <n v="1.2192E-2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0"/>
  </r>
  <r>
    <x v="0"/>
    <x v="0"/>
    <s v=""/>
  </r>
  <r>
    <x v="21"/>
    <x v="12"/>
    <n v="6.3220000000000004E-3"/>
  </r>
  <r>
    <x v="0"/>
    <x v="0"/>
    <s v=""/>
  </r>
  <r>
    <x v="21"/>
    <x v="13"/>
    <n v="0.15293500000000002"/>
  </r>
  <r>
    <x v="0"/>
    <x v="0"/>
    <s v=""/>
  </r>
  <r>
    <x v="21"/>
    <x v="14"/>
    <n v="0.30879600000000001"/>
  </r>
  <r>
    <x v="0"/>
    <x v="0"/>
    <s v=""/>
  </r>
  <r>
    <x v="21"/>
    <x v="15"/>
    <n v="0.36513699999999999"/>
  </r>
  <r>
    <x v="0"/>
    <x v="0"/>
    <s v=""/>
  </r>
  <r>
    <x v="21"/>
    <x v="16"/>
    <n v="0.67322499999999996"/>
  </r>
  <r>
    <x v="0"/>
    <x v="0"/>
    <s v=""/>
  </r>
  <r>
    <x v="21"/>
    <x v="17"/>
    <n v="0.87531899999999996"/>
  </r>
  <r>
    <x v="0"/>
    <x v="0"/>
    <s v=""/>
  </r>
  <r>
    <x v="21"/>
    <x v="18"/>
    <n v="0.88639299999999999"/>
  </r>
  <r>
    <x v="0"/>
    <x v="0"/>
    <s v=""/>
  </r>
  <r>
    <x v="21"/>
    <x v="19"/>
    <n v="1.0280619999999998"/>
  </r>
  <r>
    <x v="0"/>
    <x v="0"/>
    <s v=""/>
  </r>
  <r>
    <x v="21"/>
    <x v="20"/>
    <n v="1.5394919999999999"/>
  </r>
  <r>
    <x v="0"/>
    <x v="0"/>
    <s v=""/>
  </r>
  <r>
    <x v="21"/>
    <x v="21"/>
    <n v="1.7124270000000001"/>
  </r>
  <r>
    <x v="0"/>
    <x v="0"/>
    <s v=""/>
  </r>
  <r>
    <x v="21"/>
    <x v="22"/>
    <n v="1.9105219999999998"/>
  </r>
  <r>
    <x v="0"/>
    <x v="0"/>
    <s v=""/>
  </r>
  <r>
    <x v="21"/>
    <x v="23"/>
    <n v="2.9868619999999999"/>
  </r>
  <r>
    <x v="0"/>
    <x v="0"/>
    <s v=""/>
  </r>
  <r>
    <x v="21"/>
    <x v="24"/>
    <n v="2.8473009999999999"/>
  </r>
  <r>
    <x v="0"/>
    <x v="0"/>
    <s v=""/>
  </r>
  <r>
    <x v="21"/>
    <x v="25"/>
    <n v="3.3516559999999997"/>
  </r>
  <r>
    <x v="0"/>
    <x v="0"/>
    <s v=""/>
  </r>
  <r>
    <x v="21"/>
    <x v="26"/>
    <n v="3.9069319999999998"/>
  </r>
  <r>
    <x v="0"/>
    <x v="0"/>
    <s v=""/>
  </r>
  <r>
    <x v="21"/>
    <x v="27"/>
    <n v="4.7864889999999995"/>
  </r>
  <r>
    <x v="0"/>
    <x v="0"/>
    <s v=""/>
  </r>
  <r>
    <x v="21"/>
    <x v="28"/>
    <n v="4.4219320000000009"/>
  </r>
  <r>
    <x v="0"/>
    <x v="0"/>
    <s v=""/>
  </r>
  <r>
    <x v="21"/>
    <x v="29"/>
    <n v="4.3209490000000006"/>
  </r>
  <r>
    <x v="0"/>
    <x v="0"/>
    <s v=""/>
  </r>
  <r>
    <x v="21"/>
    <x v="30"/>
    <n v="3.4722929999999996"/>
  </r>
  <r>
    <x v="0"/>
    <x v="0"/>
    <s v=""/>
  </r>
  <r>
    <x v="21"/>
    <x v="31"/>
    <n v="3.6229930000000001"/>
  </r>
  <r>
    <x v="0"/>
    <x v="0"/>
    <s v=""/>
  </r>
  <r>
    <x v="21"/>
    <x v="32"/>
    <n v="3.1641620000000001"/>
  </r>
  <r>
    <x v="0"/>
    <x v="0"/>
    <s v=""/>
  </r>
  <r>
    <x v="21"/>
    <x v="33"/>
    <n v="2.5096660000000002"/>
  </r>
  <r>
    <x v="0"/>
    <x v="0"/>
    <s v=""/>
  </r>
  <r>
    <x v="21"/>
    <x v="34"/>
    <n v="1.7956050000000001"/>
  </r>
  <r>
    <x v="0"/>
    <x v="0"/>
    <s v=""/>
  </r>
  <r>
    <x v="21"/>
    <x v="35"/>
    <n v="1.0795430000000001"/>
  </r>
  <r>
    <x v="0"/>
    <x v="0"/>
    <s v=""/>
  </r>
  <r>
    <x v="21"/>
    <x v="36"/>
    <n v="0.361933"/>
  </r>
  <r>
    <x v="0"/>
    <x v="0"/>
    <s v=""/>
  </r>
  <r>
    <x v="21"/>
    <x v="37"/>
    <n v="8.2229999999999998E-2"/>
  </r>
  <r>
    <x v="0"/>
    <x v="0"/>
    <s v=""/>
  </r>
  <r>
    <x v="21"/>
    <x v="38"/>
    <n v="1.2644000000000001E-2"/>
  </r>
  <r>
    <x v="0"/>
    <x v="0"/>
    <s v=""/>
  </r>
  <r>
    <x v="21"/>
    <x v="39"/>
    <n v="0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0"/>
  </r>
  <r>
    <x v="0"/>
    <x v="0"/>
    <s v=""/>
  </r>
  <r>
    <x v="22"/>
    <x v="12"/>
    <n v="7.3109999999999998E-3"/>
  </r>
  <r>
    <x v="0"/>
    <x v="0"/>
    <s v=""/>
  </r>
  <r>
    <x v="22"/>
    <x v="13"/>
    <n v="0.143731"/>
  </r>
  <r>
    <x v="0"/>
    <x v="0"/>
    <s v=""/>
  </r>
  <r>
    <x v="22"/>
    <x v="14"/>
    <n v="0.56680099999999989"/>
  </r>
  <r>
    <x v="0"/>
    <x v="0"/>
    <s v=""/>
  </r>
  <r>
    <x v="22"/>
    <x v="15"/>
    <n v="1.2898519999999998"/>
  </r>
  <r>
    <x v="0"/>
    <x v="0"/>
    <s v=""/>
  </r>
  <r>
    <x v="22"/>
    <x v="16"/>
    <n v="2.0657599999999996"/>
  </r>
  <r>
    <x v="0"/>
    <x v="0"/>
    <s v=""/>
  </r>
  <r>
    <x v="22"/>
    <x v="17"/>
    <n v="2.7151380000000001"/>
  </r>
  <r>
    <x v="0"/>
    <x v="0"/>
    <s v=""/>
  </r>
  <r>
    <x v="22"/>
    <x v="18"/>
    <n v="3.2592309999999998"/>
  </r>
  <r>
    <x v="0"/>
    <x v="0"/>
    <s v=""/>
  </r>
  <r>
    <x v="22"/>
    <x v="19"/>
    <n v="3.7479100000000001"/>
  </r>
  <r>
    <x v="0"/>
    <x v="0"/>
    <s v=""/>
  </r>
  <r>
    <x v="22"/>
    <x v="20"/>
    <n v="4.0841029999999998"/>
  </r>
  <r>
    <x v="0"/>
    <x v="0"/>
    <s v=""/>
  </r>
  <r>
    <x v="22"/>
    <x v="21"/>
    <n v="4.4029439999999997"/>
  </r>
  <r>
    <x v="0"/>
    <x v="0"/>
    <s v=""/>
  </r>
  <r>
    <x v="22"/>
    <x v="22"/>
    <n v="4.6317680000000001"/>
  </r>
  <r>
    <x v="0"/>
    <x v="0"/>
    <s v=""/>
  </r>
  <r>
    <x v="22"/>
    <x v="23"/>
    <n v="4.3555920000000006"/>
  </r>
  <r>
    <x v="0"/>
    <x v="0"/>
    <s v=""/>
  </r>
  <r>
    <x v="22"/>
    <x v="24"/>
    <n v="4.3789449999999999"/>
  </r>
  <r>
    <x v="0"/>
    <x v="0"/>
    <s v=""/>
  </r>
  <r>
    <x v="22"/>
    <x v="25"/>
    <n v="4.6149300000000002"/>
  </r>
  <r>
    <x v="0"/>
    <x v="0"/>
    <s v=""/>
  </r>
  <r>
    <x v="22"/>
    <x v="26"/>
    <n v="4.4206840000000005"/>
  </r>
  <r>
    <x v="0"/>
    <x v="0"/>
    <s v=""/>
  </r>
  <r>
    <x v="22"/>
    <x v="27"/>
    <n v="3.8678589999999997"/>
  </r>
  <r>
    <x v="0"/>
    <x v="0"/>
    <s v=""/>
  </r>
  <r>
    <x v="22"/>
    <x v="28"/>
    <n v="4.0627500000000003"/>
  </r>
  <r>
    <x v="0"/>
    <x v="0"/>
    <s v=""/>
  </r>
  <r>
    <x v="22"/>
    <x v="29"/>
    <n v="3.2248249999999996"/>
  </r>
  <r>
    <x v="0"/>
    <x v="0"/>
    <s v=""/>
  </r>
  <r>
    <x v="22"/>
    <x v="30"/>
    <n v="4.0366229999999996"/>
  </r>
  <r>
    <x v="0"/>
    <x v="0"/>
    <s v=""/>
  </r>
  <r>
    <x v="22"/>
    <x v="31"/>
    <n v="2.951187"/>
  </r>
  <r>
    <x v="0"/>
    <x v="0"/>
    <s v=""/>
  </r>
  <r>
    <x v="22"/>
    <x v="32"/>
    <n v="2.233082"/>
  </r>
  <r>
    <x v="0"/>
    <x v="0"/>
    <s v=""/>
  </r>
  <r>
    <x v="22"/>
    <x v="33"/>
    <n v="2.0817160000000006"/>
  </r>
  <r>
    <x v="0"/>
    <x v="0"/>
    <s v=""/>
  </r>
  <r>
    <x v="22"/>
    <x v="34"/>
    <n v="1.1210879999999999"/>
  </r>
  <r>
    <x v="0"/>
    <x v="0"/>
    <s v=""/>
  </r>
  <r>
    <x v="22"/>
    <x v="35"/>
    <n v="0.68023500000000003"/>
  </r>
  <r>
    <x v="0"/>
    <x v="0"/>
    <s v=""/>
  </r>
  <r>
    <x v="22"/>
    <x v="36"/>
    <n v="0.34750300000000006"/>
  </r>
  <r>
    <x v="0"/>
    <x v="0"/>
    <s v=""/>
  </r>
  <r>
    <x v="22"/>
    <x v="37"/>
    <n v="0.14355999999999999"/>
  </r>
  <r>
    <x v="0"/>
    <x v="0"/>
    <s v=""/>
  </r>
  <r>
    <x v="22"/>
    <x v="38"/>
    <n v="1.6149E-2"/>
  </r>
  <r>
    <x v="0"/>
    <x v="0"/>
    <s v=""/>
  </r>
  <r>
    <x v="22"/>
    <x v="39"/>
    <n v="0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3.849E-3"/>
  </r>
  <r>
    <x v="0"/>
    <x v="0"/>
    <s v=""/>
  </r>
  <r>
    <x v="23"/>
    <x v="13"/>
    <n v="0.10846600000000001"/>
  </r>
  <r>
    <x v="0"/>
    <x v="0"/>
    <s v=""/>
  </r>
  <r>
    <x v="23"/>
    <x v="14"/>
    <n v="0.44489499999999998"/>
  </r>
  <r>
    <x v="0"/>
    <x v="0"/>
    <s v=""/>
  </r>
  <r>
    <x v="23"/>
    <x v="15"/>
    <n v="1.052211"/>
  </r>
  <r>
    <x v="0"/>
    <x v="0"/>
    <s v=""/>
  </r>
  <r>
    <x v="23"/>
    <x v="16"/>
    <n v="1.5920909999999999"/>
  </r>
  <r>
    <x v="0"/>
    <x v="0"/>
    <s v=""/>
  </r>
  <r>
    <x v="23"/>
    <x v="17"/>
    <n v="2.3398919999999999"/>
  </r>
  <r>
    <x v="0"/>
    <x v="0"/>
    <s v=""/>
  </r>
  <r>
    <x v="23"/>
    <x v="18"/>
    <n v="3.1910209999999997"/>
  </r>
  <r>
    <x v="0"/>
    <x v="0"/>
    <s v=""/>
  </r>
  <r>
    <x v="23"/>
    <x v="19"/>
    <n v="3.6722589999999999"/>
  </r>
  <r>
    <x v="0"/>
    <x v="0"/>
    <s v=""/>
  </r>
  <r>
    <x v="23"/>
    <x v="20"/>
    <n v="4.0541270000000003"/>
  </r>
  <r>
    <x v="0"/>
    <x v="0"/>
    <s v=""/>
  </r>
  <r>
    <x v="23"/>
    <x v="21"/>
    <n v="4.3105190000000002"/>
  </r>
  <r>
    <x v="0"/>
    <x v="0"/>
    <s v=""/>
  </r>
  <r>
    <x v="23"/>
    <x v="22"/>
    <n v="4.5344609999999994"/>
  </r>
  <r>
    <x v="0"/>
    <x v="0"/>
    <s v=""/>
  </r>
  <r>
    <x v="23"/>
    <x v="23"/>
    <n v="4.6695930000000008"/>
  </r>
  <r>
    <x v="0"/>
    <x v="0"/>
    <s v=""/>
  </r>
  <r>
    <x v="23"/>
    <x v="24"/>
    <n v="4.6845599999999994"/>
  </r>
  <r>
    <x v="0"/>
    <x v="0"/>
    <s v=""/>
  </r>
  <r>
    <x v="23"/>
    <x v="25"/>
    <n v="4.7187289999999997"/>
  </r>
  <r>
    <x v="0"/>
    <x v="0"/>
    <s v=""/>
  </r>
  <r>
    <x v="23"/>
    <x v="26"/>
    <n v="4.6624109999999996"/>
  </r>
  <r>
    <x v="0"/>
    <x v="0"/>
    <s v=""/>
  </r>
  <r>
    <x v="23"/>
    <x v="27"/>
    <n v="4.546246"/>
  </r>
  <r>
    <x v="0"/>
    <x v="0"/>
    <s v=""/>
  </r>
  <r>
    <x v="23"/>
    <x v="28"/>
    <n v="3.9431019999999997"/>
  </r>
  <r>
    <x v="0"/>
    <x v="0"/>
    <s v=""/>
  </r>
  <r>
    <x v="23"/>
    <x v="29"/>
    <n v="4.0306009999999999"/>
  </r>
  <r>
    <x v="0"/>
    <x v="0"/>
    <s v=""/>
  </r>
  <r>
    <x v="23"/>
    <x v="30"/>
    <n v="3.7944449999999996"/>
  </r>
  <r>
    <x v="0"/>
    <x v="0"/>
    <s v=""/>
  </r>
  <r>
    <x v="23"/>
    <x v="31"/>
    <n v="3.4033950000000002"/>
  </r>
  <r>
    <x v="0"/>
    <x v="0"/>
    <s v=""/>
  </r>
  <r>
    <x v="23"/>
    <x v="32"/>
    <n v="2.9190590000000003"/>
  </r>
  <r>
    <x v="0"/>
    <x v="0"/>
    <s v=""/>
  </r>
  <r>
    <x v="23"/>
    <x v="33"/>
    <n v="2.3616969999999999"/>
  </r>
  <r>
    <x v="0"/>
    <x v="0"/>
    <s v=""/>
  </r>
  <r>
    <x v="23"/>
    <x v="34"/>
    <n v="1.5785"/>
  </r>
  <r>
    <x v="0"/>
    <x v="0"/>
    <s v=""/>
  </r>
  <r>
    <x v="23"/>
    <x v="35"/>
    <n v="1.012041"/>
  </r>
  <r>
    <x v="0"/>
    <x v="0"/>
    <s v=""/>
  </r>
  <r>
    <x v="23"/>
    <x v="36"/>
    <n v="0.32815"/>
  </r>
  <r>
    <x v="0"/>
    <x v="0"/>
    <s v=""/>
  </r>
  <r>
    <x v="23"/>
    <x v="37"/>
    <n v="7.9413999999999998E-2"/>
  </r>
  <r>
    <x v="0"/>
    <x v="0"/>
    <s v=""/>
  </r>
  <r>
    <x v="23"/>
    <x v="38"/>
    <n v="7.4180000000000001E-3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2.7309999999999999E-3"/>
  </r>
  <r>
    <x v="0"/>
    <x v="0"/>
    <s v=""/>
  </r>
  <r>
    <x v="24"/>
    <x v="13"/>
    <n v="0.134356"/>
  </r>
  <r>
    <x v="0"/>
    <x v="0"/>
    <s v=""/>
  </r>
  <r>
    <x v="24"/>
    <x v="14"/>
    <n v="0.53908300000000009"/>
  </r>
  <r>
    <x v="0"/>
    <x v="0"/>
    <s v=""/>
  </r>
  <r>
    <x v="24"/>
    <x v="15"/>
    <n v="1.2180070000000001"/>
  </r>
  <r>
    <x v="0"/>
    <x v="0"/>
    <s v=""/>
  </r>
  <r>
    <x v="24"/>
    <x v="16"/>
    <n v="1.9416169999999999"/>
  </r>
  <r>
    <x v="0"/>
    <x v="0"/>
    <s v=""/>
  </r>
  <r>
    <x v="24"/>
    <x v="17"/>
    <n v="2.5907150000000003"/>
  </r>
  <r>
    <x v="0"/>
    <x v="0"/>
    <s v=""/>
  </r>
  <r>
    <x v="24"/>
    <x v="18"/>
    <n v="3.1515179999999998"/>
  </r>
  <r>
    <x v="0"/>
    <x v="0"/>
    <s v=""/>
  </r>
  <r>
    <x v="24"/>
    <x v="19"/>
    <n v="3.6156809999999999"/>
  </r>
  <r>
    <x v="0"/>
    <x v="0"/>
    <s v=""/>
  </r>
  <r>
    <x v="24"/>
    <x v="20"/>
    <n v="4.0035280000000002"/>
  </r>
  <r>
    <x v="0"/>
    <x v="0"/>
    <s v=""/>
  </r>
  <r>
    <x v="24"/>
    <x v="21"/>
    <n v="4.2101170000000003"/>
  </r>
  <r>
    <x v="0"/>
    <x v="0"/>
    <s v=""/>
  </r>
  <r>
    <x v="24"/>
    <x v="22"/>
    <n v="4.2085689999999998"/>
  </r>
  <r>
    <x v="0"/>
    <x v="0"/>
    <s v=""/>
  </r>
  <r>
    <x v="24"/>
    <x v="23"/>
    <n v="4.5657510000000006"/>
  </r>
  <r>
    <x v="0"/>
    <x v="0"/>
    <s v=""/>
  </r>
  <r>
    <x v="24"/>
    <x v="24"/>
    <n v="4.4683159999999997"/>
  </r>
  <r>
    <x v="0"/>
    <x v="0"/>
    <s v=""/>
  </r>
  <r>
    <x v="24"/>
    <x v="25"/>
    <n v="4.6549060000000004"/>
  </r>
  <r>
    <x v="0"/>
    <x v="0"/>
    <s v=""/>
  </r>
  <r>
    <x v="24"/>
    <x v="26"/>
    <n v="4.5881360000000004"/>
  </r>
  <r>
    <x v="0"/>
    <x v="0"/>
    <s v=""/>
  </r>
  <r>
    <x v="24"/>
    <x v="27"/>
    <n v="4.4038260000000005"/>
  </r>
  <r>
    <x v="0"/>
    <x v="0"/>
    <s v=""/>
  </r>
  <r>
    <x v="24"/>
    <x v="28"/>
    <n v="4.3067780000000004"/>
  </r>
  <r>
    <x v="0"/>
    <x v="0"/>
    <s v=""/>
  </r>
  <r>
    <x v="24"/>
    <x v="29"/>
    <n v="4.1366160000000001"/>
  </r>
  <r>
    <x v="0"/>
    <x v="0"/>
    <s v=""/>
  </r>
  <r>
    <x v="24"/>
    <x v="30"/>
    <n v="3.8185289999999998"/>
  </r>
  <r>
    <x v="0"/>
    <x v="0"/>
    <s v=""/>
  </r>
  <r>
    <x v="24"/>
    <x v="31"/>
    <n v="3.4265759999999998"/>
  </r>
  <r>
    <x v="0"/>
    <x v="0"/>
    <s v=""/>
  </r>
  <r>
    <x v="24"/>
    <x v="32"/>
    <n v="2.9060709999999998"/>
  </r>
  <r>
    <x v="0"/>
    <x v="0"/>
    <s v=""/>
  </r>
  <r>
    <x v="24"/>
    <x v="33"/>
    <n v="1.993763"/>
  </r>
  <r>
    <x v="0"/>
    <x v="0"/>
    <s v=""/>
  </r>
  <r>
    <x v="24"/>
    <x v="34"/>
    <n v="1.517687"/>
  </r>
  <r>
    <x v="0"/>
    <x v="0"/>
    <s v=""/>
  </r>
  <r>
    <x v="24"/>
    <x v="35"/>
    <n v="1.1642249999999998"/>
  </r>
  <r>
    <x v="0"/>
    <x v="0"/>
    <s v=""/>
  </r>
  <r>
    <x v="24"/>
    <x v="36"/>
    <n v="0.39539300000000005"/>
  </r>
  <r>
    <x v="0"/>
    <x v="0"/>
    <s v=""/>
  </r>
  <r>
    <x v="24"/>
    <x v="37"/>
    <n v="8.3198000000000008E-2"/>
  </r>
  <r>
    <x v="0"/>
    <x v="0"/>
    <s v=""/>
  </r>
  <r>
    <x v="24"/>
    <x v="38"/>
    <n v="3.9780000000000006E-3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2.3E-3"/>
  </r>
  <r>
    <x v="0"/>
    <x v="0"/>
    <s v=""/>
  </r>
  <r>
    <x v="25"/>
    <x v="13"/>
    <n v="0.12315299999999998"/>
  </r>
  <r>
    <x v="0"/>
    <x v="0"/>
    <s v=""/>
  </r>
  <r>
    <x v="25"/>
    <x v="14"/>
    <n v="0.55893100000000007"/>
  </r>
  <r>
    <x v="0"/>
    <x v="0"/>
    <s v=""/>
  </r>
  <r>
    <x v="25"/>
    <x v="15"/>
    <n v="1.279487"/>
  </r>
  <r>
    <x v="0"/>
    <x v="0"/>
    <s v=""/>
  </r>
  <r>
    <x v="25"/>
    <x v="16"/>
    <n v="2.028451"/>
  </r>
  <r>
    <x v="0"/>
    <x v="0"/>
    <s v=""/>
  </r>
  <r>
    <x v="25"/>
    <x v="17"/>
    <n v="2.6866019999999997"/>
  </r>
  <r>
    <x v="0"/>
    <x v="0"/>
    <s v=""/>
  </r>
  <r>
    <x v="25"/>
    <x v="18"/>
    <n v="3.2385230000000003"/>
  </r>
  <r>
    <x v="0"/>
    <x v="0"/>
    <s v=""/>
  </r>
  <r>
    <x v="25"/>
    <x v="19"/>
    <n v="3.6959340000000003"/>
  </r>
  <r>
    <x v="0"/>
    <x v="0"/>
    <s v=""/>
  </r>
  <r>
    <x v="25"/>
    <x v="20"/>
    <n v="4.079631"/>
  </r>
  <r>
    <x v="0"/>
    <x v="0"/>
    <s v=""/>
  </r>
  <r>
    <x v="25"/>
    <x v="21"/>
    <n v="4.3812029999999993"/>
  </r>
  <r>
    <x v="0"/>
    <x v="0"/>
    <s v=""/>
  </r>
  <r>
    <x v="25"/>
    <x v="22"/>
    <n v="4.6141350000000001"/>
  </r>
  <r>
    <x v="0"/>
    <x v="0"/>
    <s v=""/>
  </r>
  <r>
    <x v="25"/>
    <x v="23"/>
    <n v="4.736084"/>
  </r>
  <r>
    <x v="0"/>
    <x v="0"/>
    <s v=""/>
  </r>
  <r>
    <x v="25"/>
    <x v="24"/>
    <n v="4.7665759999999997"/>
  </r>
  <r>
    <x v="0"/>
    <x v="0"/>
    <s v=""/>
  </r>
  <r>
    <x v="25"/>
    <x v="25"/>
    <n v="4.7378039999999997"/>
  </r>
  <r>
    <x v="0"/>
    <x v="0"/>
    <s v=""/>
  </r>
  <r>
    <x v="25"/>
    <x v="26"/>
    <n v="4.7036769999999999"/>
  </r>
  <r>
    <x v="0"/>
    <x v="0"/>
    <s v=""/>
  </r>
  <r>
    <x v="25"/>
    <x v="27"/>
    <n v="4.5854689999999998"/>
  </r>
  <r>
    <x v="0"/>
    <x v="0"/>
    <s v=""/>
  </r>
  <r>
    <x v="25"/>
    <x v="28"/>
    <n v="4.3759769999999998"/>
  </r>
  <r>
    <x v="0"/>
    <x v="0"/>
    <s v=""/>
  </r>
  <r>
    <x v="25"/>
    <x v="29"/>
    <n v="4.1629149999999999"/>
  </r>
  <r>
    <x v="0"/>
    <x v="0"/>
    <s v=""/>
  </r>
  <r>
    <x v="25"/>
    <x v="30"/>
    <n v="3.8330010000000003"/>
  </r>
  <r>
    <x v="0"/>
    <x v="0"/>
    <s v=""/>
  </r>
  <r>
    <x v="25"/>
    <x v="31"/>
    <n v="3.2683279999999999"/>
  </r>
  <r>
    <x v="0"/>
    <x v="0"/>
    <s v=""/>
  </r>
  <r>
    <x v="25"/>
    <x v="32"/>
    <n v="2.603618"/>
  </r>
  <r>
    <x v="0"/>
    <x v="0"/>
    <s v=""/>
  </r>
  <r>
    <x v="25"/>
    <x v="33"/>
    <n v="1.4780770000000001"/>
  </r>
  <r>
    <x v="0"/>
    <x v="0"/>
    <s v=""/>
  </r>
  <r>
    <x v="25"/>
    <x v="34"/>
    <n v="1.4510460000000001"/>
  </r>
  <r>
    <x v="0"/>
    <x v="0"/>
    <s v=""/>
  </r>
  <r>
    <x v="25"/>
    <x v="35"/>
    <n v="1.039696"/>
  </r>
  <r>
    <x v="0"/>
    <x v="0"/>
    <s v=""/>
  </r>
  <r>
    <x v="25"/>
    <x v="36"/>
    <n v="0.31516100000000002"/>
  </r>
  <r>
    <x v="0"/>
    <x v="0"/>
    <s v=""/>
  </r>
  <r>
    <x v="25"/>
    <x v="37"/>
    <n v="5.8641000000000006E-2"/>
  </r>
  <r>
    <x v="0"/>
    <x v="0"/>
    <s v=""/>
  </r>
  <r>
    <x v="25"/>
    <x v="38"/>
    <n v="2.3650000000000003E-3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0"/>
  </r>
  <r>
    <x v="0"/>
    <x v="0"/>
    <s v=""/>
  </r>
  <r>
    <x v="26"/>
    <x v="12"/>
    <n v="1.333E-3"/>
  </r>
  <r>
    <x v="0"/>
    <x v="0"/>
    <s v=""/>
  </r>
  <r>
    <x v="26"/>
    <x v="13"/>
    <n v="0.12298099999999999"/>
  </r>
  <r>
    <x v="0"/>
    <x v="0"/>
    <s v=""/>
  </r>
  <r>
    <x v="26"/>
    <x v="14"/>
    <n v="0.56293100000000007"/>
  </r>
  <r>
    <x v="0"/>
    <x v="0"/>
    <s v=""/>
  </r>
  <r>
    <x v="26"/>
    <x v="15"/>
    <n v="1.3090329999999999"/>
  </r>
  <r>
    <x v="0"/>
    <x v="0"/>
    <s v=""/>
  </r>
  <r>
    <x v="26"/>
    <x v="16"/>
    <n v="2.0793069999999996"/>
  </r>
  <r>
    <x v="0"/>
    <x v="0"/>
    <s v=""/>
  </r>
  <r>
    <x v="26"/>
    <x v="17"/>
    <n v="2.7987009999999999"/>
  </r>
  <r>
    <x v="0"/>
    <x v="0"/>
    <s v=""/>
  </r>
  <r>
    <x v="26"/>
    <x v="18"/>
    <n v="3.4644650000000001"/>
  </r>
  <r>
    <x v="0"/>
    <x v="0"/>
    <s v=""/>
  </r>
  <r>
    <x v="26"/>
    <x v="19"/>
    <n v="3.0468790000000001"/>
  </r>
  <r>
    <x v="0"/>
    <x v="0"/>
    <s v=""/>
  </r>
  <r>
    <x v="26"/>
    <x v="20"/>
    <n v="4.1486149999999995"/>
  </r>
  <r>
    <x v="0"/>
    <x v="0"/>
    <s v=""/>
  </r>
  <r>
    <x v="26"/>
    <x v="21"/>
    <n v="4.4754110000000003"/>
  </r>
  <r>
    <x v="0"/>
    <x v="0"/>
    <s v=""/>
  </r>
  <r>
    <x v="26"/>
    <x v="22"/>
    <n v="4.7052040000000002"/>
  </r>
  <r>
    <x v="0"/>
    <x v="0"/>
    <s v=""/>
  </r>
  <r>
    <x v="26"/>
    <x v="23"/>
    <n v="4.1486589999999994"/>
  </r>
  <r>
    <x v="0"/>
    <x v="0"/>
    <s v=""/>
  </r>
  <r>
    <x v="26"/>
    <x v="24"/>
    <n v="3.6531199999999999"/>
  </r>
  <r>
    <x v="0"/>
    <x v="0"/>
    <s v=""/>
  </r>
  <r>
    <x v="26"/>
    <x v="25"/>
    <n v="4.7890689999999996"/>
  </r>
  <r>
    <x v="0"/>
    <x v="0"/>
    <s v=""/>
  </r>
  <r>
    <x v="26"/>
    <x v="26"/>
    <n v="4.6696790000000004"/>
  </r>
  <r>
    <x v="0"/>
    <x v="0"/>
    <s v=""/>
  </r>
  <r>
    <x v="26"/>
    <x v="27"/>
    <n v="4.5519439999999998"/>
  </r>
  <r>
    <x v="0"/>
    <x v="0"/>
    <s v=""/>
  </r>
  <r>
    <x v="26"/>
    <x v="28"/>
    <n v="4.4439299999999999"/>
  </r>
  <r>
    <x v="0"/>
    <x v="0"/>
    <s v=""/>
  </r>
  <r>
    <x v="26"/>
    <x v="29"/>
    <n v="4.1935799999999999"/>
  </r>
  <r>
    <x v="0"/>
    <x v="0"/>
    <s v=""/>
  </r>
  <r>
    <x v="26"/>
    <x v="30"/>
    <n v="3.8939870000000001"/>
  </r>
  <r>
    <x v="0"/>
    <x v="0"/>
    <s v=""/>
  </r>
  <r>
    <x v="26"/>
    <x v="31"/>
    <n v="3.5031300000000001"/>
  </r>
  <r>
    <x v="0"/>
    <x v="0"/>
    <s v=""/>
  </r>
  <r>
    <x v="26"/>
    <x v="32"/>
    <n v="2.9963890000000002"/>
  </r>
  <r>
    <x v="0"/>
    <x v="0"/>
    <s v=""/>
  </r>
  <r>
    <x v="26"/>
    <x v="33"/>
    <n v="2.4132849999999997"/>
  </r>
  <r>
    <x v="0"/>
    <x v="0"/>
    <s v=""/>
  </r>
  <r>
    <x v="26"/>
    <x v="34"/>
    <n v="1.728577"/>
  </r>
  <r>
    <x v="0"/>
    <x v="0"/>
    <s v=""/>
  </r>
  <r>
    <x v="26"/>
    <x v="35"/>
    <n v="0.99189300000000002"/>
  </r>
  <r>
    <x v="0"/>
    <x v="0"/>
    <s v=""/>
  </r>
  <r>
    <x v="26"/>
    <x v="36"/>
    <n v="0.29912"/>
  </r>
  <r>
    <x v="0"/>
    <x v="0"/>
    <s v=""/>
  </r>
  <r>
    <x v="26"/>
    <x v="37"/>
    <n v="6.5758000000000011E-2"/>
  </r>
  <r>
    <x v="0"/>
    <x v="0"/>
    <s v=""/>
  </r>
  <r>
    <x v="26"/>
    <x v="38"/>
    <n v="3.6770000000000001E-3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2.1000000000000002E-5"/>
  </r>
  <r>
    <x v="0"/>
    <x v="0"/>
    <s v=""/>
  </r>
  <r>
    <x v="27"/>
    <x v="13"/>
    <n v="5.5523000000000003E-2"/>
  </r>
  <r>
    <x v="0"/>
    <x v="0"/>
    <s v=""/>
  </r>
  <r>
    <x v="27"/>
    <x v="14"/>
    <n v="0.22379099999999999"/>
  </r>
  <r>
    <x v="0"/>
    <x v="0"/>
    <s v=""/>
  </r>
  <r>
    <x v="27"/>
    <x v="15"/>
    <n v="0.48287200000000002"/>
  </r>
  <r>
    <x v="0"/>
    <x v="0"/>
    <s v=""/>
  </r>
  <r>
    <x v="27"/>
    <x v="16"/>
    <n v="0.94634699999999994"/>
  </r>
  <r>
    <x v="0"/>
    <x v="0"/>
    <s v=""/>
  </r>
  <r>
    <x v="27"/>
    <x v="17"/>
    <n v="0.53407300000000013"/>
  </r>
  <r>
    <x v="0"/>
    <x v="0"/>
    <s v=""/>
  </r>
  <r>
    <x v="27"/>
    <x v="18"/>
    <n v="0.71148100000000003"/>
  </r>
  <r>
    <x v="0"/>
    <x v="0"/>
    <s v=""/>
  </r>
  <r>
    <x v="27"/>
    <x v="19"/>
    <n v="1.017504"/>
  </r>
  <r>
    <x v="0"/>
    <x v="0"/>
    <s v=""/>
  </r>
  <r>
    <x v="27"/>
    <x v="20"/>
    <n v="2.054319"/>
  </r>
  <r>
    <x v="0"/>
    <x v="0"/>
    <s v=""/>
  </r>
  <r>
    <x v="27"/>
    <x v="21"/>
    <n v="2.4309620000000001"/>
  </r>
  <r>
    <x v="0"/>
    <x v="0"/>
    <s v=""/>
  </r>
  <r>
    <x v="27"/>
    <x v="22"/>
    <n v="2.6681729999999999"/>
  </r>
  <r>
    <x v="0"/>
    <x v="0"/>
    <s v=""/>
  </r>
  <r>
    <x v="27"/>
    <x v="23"/>
    <n v="1.5788659999999999"/>
  </r>
  <r>
    <x v="0"/>
    <x v="0"/>
    <s v=""/>
  </r>
  <r>
    <x v="27"/>
    <x v="24"/>
    <n v="2.1828269999999996"/>
  </r>
  <r>
    <x v="0"/>
    <x v="0"/>
    <s v=""/>
  </r>
  <r>
    <x v="27"/>
    <x v="25"/>
    <n v="2.5407609999999998"/>
  </r>
  <r>
    <x v="0"/>
    <x v="0"/>
    <s v=""/>
  </r>
  <r>
    <x v="27"/>
    <x v="26"/>
    <n v="1.3579769999999998"/>
  </r>
  <r>
    <x v="0"/>
    <x v="0"/>
    <s v=""/>
  </r>
  <r>
    <x v="27"/>
    <x v="27"/>
    <n v="2.1014560000000002"/>
  </r>
  <r>
    <x v="0"/>
    <x v="0"/>
    <s v=""/>
  </r>
  <r>
    <x v="27"/>
    <x v="28"/>
    <n v="1.4923330000000001"/>
  </r>
  <r>
    <x v="0"/>
    <x v="0"/>
    <s v=""/>
  </r>
  <r>
    <x v="27"/>
    <x v="29"/>
    <n v="2.1615820000000001"/>
  </r>
  <r>
    <x v="0"/>
    <x v="0"/>
    <s v=""/>
  </r>
  <r>
    <x v="27"/>
    <x v="30"/>
    <n v="1.5429110000000001"/>
  </r>
  <r>
    <x v="0"/>
    <x v="0"/>
    <s v=""/>
  </r>
  <r>
    <x v="27"/>
    <x v="31"/>
    <n v="2.1973000000000003"/>
  </r>
  <r>
    <x v="0"/>
    <x v="0"/>
    <s v=""/>
  </r>
  <r>
    <x v="27"/>
    <x v="32"/>
    <n v="3.2741770000000003"/>
  </r>
  <r>
    <x v="0"/>
    <x v="0"/>
    <s v=""/>
  </r>
  <r>
    <x v="27"/>
    <x v="33"/>
    <n v="2.430339"/>
  </r>
  <r>
    <x v="0"/>
    <x v="0"/>
    <s v=""/>
  </r>
  <r>
    <x v="27"/>
    <x v="34"/>
    <n v="1.680172"/>
  </r>
  <r>
    <x v="0"/>
    <x v="0"/>
    <s v=""/>
  </r>
  <r>
    <x v="27"/>
    <x v="35"/>
    <n v="1.003849"/>
  </r>
  <r>
    <x v="0"/>
    <x v="0"/>
    <s v=""/>
  </r>
  <r>
    <x v="27"/>
    <x v="36"/>
    <n v="0.27753"/>
  </r>
  <r>
    <x v="0"/>
    <x v="0"/>
    <s v=""/>
  </r>
  <r>
    <x v="27"/>
    <x v="37"/>
    <n v="5.6834000000000003E-2"/>
  </r>
  <r>
    <x v="0"/>
    <x v="0"/>
    <s v=""/>
  </r>
  <r>
    <x v="27"/>
    <x v="38"/>
    <n v="1.8700000000000001E-3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0"/>
  </r>
  <r>
    <x v="0"/>
    <x v="0"/>
    <s v=""/>
  </r>
  <r>
    <x v="28"/>
    <x v="12"/>
    <n v="1.1819999999999999E-3"/>
  </r>
  <r>
    <x v="0"/>
    <x v="0"/>
    <s v=""/>
  </r>
  <r>
    <x v="28"/>
    <x v="13"/>
    <n v="0.12573300000000001"/>
  </r>
  <r>
    <x v="0"/>
    <x v="0"/>
    <s v=""/>
  </r>
  <r>
    <x v="28"/>
    <x v="14"/>
    <n v="0.55280200000000002"/>
  </r>
  <r>
    <x v="0"/>
    <x v="0"/>
    <s v=""/>
  </r>
  <r>
    <x v="28"/>
    <x v="15"/>
    <n v="1.27667"/>
  </r>
  <r>
    <x v="0"/>
    <x v="0"/>
    <s v=""/>
  </r>
  <r>
    <x v="28"/>
    <x v="16"/>
    <n v="2.0373950000000001"/>
  </r>
  <r>
    <x v="0"/>
    <x v="0"/>
    <s v=""/>
  </r>
  <r>
    <x v="28"/>
    <x v="17"/>
    <n v="2.7056760000000004"/>
  </r>
  <r>
    <x v="0"/>
    <x v="0"/>
    <s v=""/>
  </r>
  <r>
    <x v="28"/>
    <x v="18"/>
    <n v="3.2750370000000002"/>
  </r>
  <r>
    <x v="0"/>
    <x v="0"/>
    <s v=""/>
  </r>
  <r>
    <x v="28"/>
    <x v="19"/>
    <n v="3.7427489999999999"/>
  </r>
  <r>
    <x v="0"/>
    <x v="0"/>
    <s v=""/>
  </r>
  <r>
    <x v="28"/>
    <x v="20"/>
    <n v="4.1261869999999998"/>
  </r>
  <r>
    <x v="0"/>
    <x v="0"/>
    <s v=""/>
  </r>
  <r>
    <x v="28"/>
    <x v="21"/>
    <n v="4.3986219999999996"/>
  </r>
  <r>
    <x v="0"/>
    <x v="0"/>
    <s v=""/>
  </r>
  <r>
    <x v="28"/>
    <x v="22"/>
    <n v="4.601877"/>
  </r>
  <r>
    <x v="0"/>
    <x v="0"/>
    <s v=""/>
  </r>
  <r>
    <x v="28"/>
    <x v="23"/>
    <n v="4.6804959999999998"/>
  </r>
  <r>
    <x v="0"/>
    <x v="0"/>
    <s v=""/>
  </r>
  <r>
    <x v="28"/>
    <x v="24"/>
    <n v="4.6644760000000005"/>
  </r>
  <r>
    <x v="0"/>
    <x v="0"/>
    <s v=""/>
  </r>
  <r>
    <x v="28"/>
    <x v="25"/>
    <n v="3.241018"/>
  </r>
  <r>
    <x v="0"/>
    <x v="0"/>
    <s v=""/>
  </r>
  <r>
    <x v="28"/>
    <x v="26"/>
    <n v="3.88489"/>
  </r>
  <r>
    <x v="0"/>
    <x v="0"/>
    <s v=""/>
  </r>
  <r>
    <x v="28"/>
    <x v="27"/>
    <n v="4.7148160000000008"/>
  </r>
  <r>
    <x v="0"/>
    <x v="0"/>
    <s v=""/>
  </r>
  <r>
    <x v="28"/>
    <x v="28"/>
    <n v="4.1920959999999994"/>
  </r>
  <r>
    <x v="0"/>
    <x v="0"/>
    <s v=""/>
  </r>
  <r>
    <x v="28"/>
    <x v="29"/>
    <n v="4.2702430000000007"/>
  </r>
  <r>
    <x v="0"/>
    <x v="0"/>
    <s v=""/>
  </r>
  <r>
    <x v="28"/>
    <x v="30"/>
    <n v="4.0553309999999998"/>
  </r>
  <r>
    <x v="0"/>
    <x v="0"/>
    <s v=""/>
  </r>
  <r>
    <x v="28"/>
    <x v="31"/>
    <n v="3.8593859999999998"/>
  </r>
  <r>
    <x v="0"/>
    <x v="0"/>
    <s v=""/>
  </r>
  <r>
    <x v="28"/>
    <x v="32"/>
    <n v="2.9383279999999998"/>
  </r>
  <r>
    <x v="0"/>
    <x v="0"/>
    <s v=""/>
  </r>
  <r>
    <x v="28"/>
    <x v="33"/>
    <n v="1.2208460000000001"/>
  </r>
  <r>
    <x v="0"/>
    <x v="0"/>
    <s v=""/>
  </r>
  <r>
    <x v="28"/>
    <x v="34"/>
    <n v="0.83405300000000004"/>
  </r>
  <r>
    <x v="0"/>
    <x v="0"/>
    <s v=""/>
  </r>
  <r>
    <x v="28"/>
    <x v="35"/>
    <n v="0.72734999999999994"/>
  </r>
  <r>
    <x v="0"/>
    <x v="0"/>
    <s v=""/>
  </r>
  <r>
    <x v="28"/>
    <x v="36"/>
    <n v="0.31924799999999998"/>
  </r>
  <r>
    <x v="0"/>
    <x v="0"/>
    <s v=""/>
  </r>
  <r>
    <x v="28"/>
    <x v="37"/>
    <n v="7.9993999999999996E-2"/>
  </r>
  <r>
    <x v="0"/>
    <x v="0"/>
    <s v=""/>
  </r>
  <r>
    <x v="28"/>
    <x v="38"/>
    <n v="2.9030000000000002E-3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29"/>
    <x v="1"/>
    <n v="0"/>
  </r>
  <r>
    <x v="0"/>
    <x v="0"/>
    <s v=""/>
  </r>
  <r>
    <x v="29"/>
    <x v="2"/>
    <n v="0"/>
  </r>
  <r>
    <x v="0"/>
    <x v="0"/>
    <s v=""/>
  </r>
  <r>
    <x v="29"/>
    <x v="3"/>
    <n v="0"/>
  </r>
  <r>
    <x v="0"/>
    <x v="0"/>
    <s v=""/>
  </r>
  <r>
    <x v="29"/>
    <x v="4"/>
    <n v="0"/>
  </r>
  <r>
    <x v="0"/>
    <x v="0"/>
    <s v=""/>
  </r>
  <r>
    <x v="29"/>
    <x v="5"/>
    <n v="0"/>
  </r>
  <r>
    <x v="0"/>
    <x v="0"/>
    <s v=""/>
  </r>
  <r>
    <x v="29"/>
    <x v="6"/>
    <n v="0"/>
  </r>
  <r>
    <x v="0"/>
    <x v="0"/>
    <s v=""/>
  </r>
  <r>
    <x v="29"/>
    <x v="7"/>
    <n v="0"/>
  </r>
  <r>
    <x v="0"/>
    <x v="0"/>
    <s v=""/>
  </r>
  <r>
    <x v="29"/>
    <x v="8"/>
    <n v="0"/>
  </r>
  <r>
    <x v="0"/>
    <x v="0"/>
    <s v=""/>
  </r>
  <r>
    <x v="29"/>
    <x v="9"/>
    <n v="0"/>
  </r>
  <r>
    <x v="0"/>
    <x v="0"/>
    <s v=""/>
  </r>
  <r>
    <x v="29"/>
    <x v="10"/>
    <n v="0"/>
  </r>
  <r>
    <x v="0"/>
    <x v="0"/>
    <s v=""/>
  </r>
  <r>
    <x v="29"/>
    <x v="11"/>
    <n v="0"/>
  </r>
  <r>
    <x v="0"/>
    <x v="0"/>
    <s v=""/>
  </r>
  <r>
    <x v="29"/>
    <x v="12"/>
    <n v="0"/>
  </r>
  <r>
    <x v="0"/>
    <x v="0"/>
    <s v=""/>
  </r>
  <r>
    <x v="29"/>
    <x v="13"/>
    <n v="5.7673000000000002E-2"/>
  </r>
  <r>
    <x v="0"/>
    <x v="0"/>
    <s v=""/>
  </r>
  <r>
    <x v="29"/>
    <x v="14"/>
    <n v="0.14207599999999998"/>
  </r>
  <r>
    <x v="0"/>
    <x v="0"/>
    <s v=""/>
  </r>
  <r>
    <x v="29"/>
    <x v="15"/>
    <n v="0.33412800000000004"/>
  </r>
  <r>
    <x v="0"/>
    <x v="0"/>
    <s v=""/>
  </r>
  <r>
    <x v="29"/>
    <x v="16"/>
    <n v="0.39040399999999997"/>
  </r>
  <r>
    <x v="0"/>
    <x v="0"/>
    <s v=""/>
  </r>
  <r>
    <x v="29"/>
    <x v="17"/>
    <n v="0.51114899999999996"/>
  </r>
  <r>
    <x v="0"/>
    <x v="0"/>
    <s v=""/>
  </r>
  <r>
    <x v="29"/>
    <x v="18"/>
    <n v="0.72537200000000002"/>
  </r>
  <r>
    <x v="0"/>
    <x v="0"/>
    <s v=""/>
  </r>
  <r>
    <x v="29"/>
    <x v="19"/>
    <n v="1.1990190000000001"/>
  </r>
  <r>
    <x v="0"/>
    <x v="0"/>
    <s v=""/>
  </r>
  <r>
    <x v="29"/>
    <x v="20"/>
    <n v="1.2607570000000001"/>
  </r>
  <r>
    <x v="0"/>
    <x v="0"/>
    <s v=""/>
  </r>
  <r>
    <x v="29"/>
    <x v="21"/>
    <n v="1.542395"/>
  </r>
  <r>
    <x v="0"/>
    <x v="0"/>
    <s v=""/>
  </r>
  <r>
    <x v="29"/>
    <x v="22"/>
    <n v="2.1179920000000001"/>
  </r>
  <r>
    <x v="0"/>
    <x v="0"/>
    <s v=""/>
  </r>
  <r>
    <x v="29"/>
    <x v="23"/>
    <n v="2.4780990000000003"/>
  </r>
  <r>
    <x v="0"/>
    <x v="0"/>
    <s v=""/>
  </r>
  <r>
    <x v="29"/>
    <x v="24"/>
    <n v="2.2203729999999999"/>
  </r>
  <r>
    <x v="0"/>
    <x v="0"/>
    <s v=""/>
  </r>
  <r>
    <x v="29"/>
    <x v="25"/>
    <n v="2.0527709999999999"/>
  </r>
  <r>
    <x v="0"/>
    <x v="0"/>
    <s v=""/>
  </r>
  <r>
    <x v="29"/>
    <x v="26"/>
    <n v="3.4083609999999998"/>
  </r>
  <r>
    <x v="0"/>
    <x v="0"/>
    <s v=""/>
  </r>
  <r>
    <x v="29"/>
    <x v="27"/>
    <n v="3.1235200000000001"/>
  </r>
  <r>
    <x v="0"/>
    <x v="0"/>
    <s v=""/>
  </r>
  <r>
    <x v="29"/>
    <x v="28"/>
    <n v="3.4629380000000003"/>
  </r>
  <r>
    <x v="0"/>
    <x v="0"/>
    <s v=""/>
  </r>
  <r>
    <x v="29"/>
    <x v="29"/>
    <n v="2.6109290000000001"/>
  </r>
  <r>
    <x v="0"/>
    <x v="0"/>
    <s v=""/>
  </r>
  <r>
    <x v="29"/>
    <x v="30"/>
    <n v="3.6674419999999999"/>
  </r>
  <r>
    <x v="0"/>
    <x v="0"/>
    <s v=""/>
  </r>
  <r>
    <x v="29"/>
    <x v="31"/>
    <n v="2.4687870000000003"/>
  </r>
  <r>
    <x v="0"/>
    <x v="0"/>
    <s v=""/>
  </r>
  <r>
    <x v="29"/>
    <x v="32"/>
    <n v="2.4613260000000001"/>
  </r>
  <r>
    <x v="0"/>
    <x v="0"/>
    <s v=""/>
  </r>
  <r>
    <x v="29"/>
    <x v="33"/>
    <n v="2.0547279999999999"/>
  </r>
  <r>
    <x v="0"/>
    <x v="0"/>
    <s v=""/>
  </r>
  <r>
    <x v="29"/>
    <x v="34"/>
    <n v="0.77850800000000009"/>
  </r>
  <r>
    <x v="0"/>
    <x v="0"/>
    <s v=""/>
  </r>
  <r>
    <x v="29"/>
    <x v="35"/>
    <n v="0.58957400000000004"/>
  </r>
  <r>
    <x v="0"/>
    <x v="0"/>
    <s v=""/>
  </r>
  <r>
    <x v="29"/>
    <x v="36"/>
    <n v="0.39193100000000003"/>
  </r>
  <r>
    <x v="0"/>
    <x v="0"/>
    <s v=""/>
  </r>
  <r>
    <x v="29"/>
    <x v="37"/>
    <n v="9.9110999999999991E-2"/>
  </r>
  <r>
    <x v="0"/>
    <x v="0"/>
    <s v=""/>
  </r>
  <r>
    <x v="29"/>
    <x v="38"/>
    <n v="3.2200000000000002E-4"/>
  </r>
  <r>
    <x v="0"/>
    <x v="0"/>
    <s v=""/>
  </r>
  <r>
    <x v="29"/>
    <x v="39"/>
    <n v="0"/>
  </r>
  <r>
    <x v="0"/>
    <x v="0"/>
    <s v=""/>
  </r>
  <r>
    <x v="29"/>
    <x v="40"/>
    <n v="0"/>
  </r>
  <r>
    <x v="0"/>
    <x v="0"/>
    <s v=""/>
  </r>
  <r>
    <x v="29"/>
    <x v="41"/>
    <n v="0"/>
  </r>
  <r>
    <x v="0"/>
    <x v="0"/>
    <s v=""/>
  </r>
  <r>
    <x v="29"/>
    <x v="42"/>
    <n v="0"/>
  </r>
  <r>
    <x v="0"/>
    <x v="0"/>
    <s v=""/>
  </r>
  <r>
    <x v="29"/>
    <x v="43"/>
    <n v="0"/>
  </r>
  <r>
    <x v="0"/>
    <x v="0"/>
    <s v=""/>
  </r>
  <r>
    <x v="29"/>
    <x v="44"/>
    <n v="0"/>
  </r>
  <r>
    <x v="0"/>
    <x v="0"/>
    <s v=""/>
  </r>
  <r>
    <x v="29"/>
    <x v="45"/>
    <n v="0"/>
  </r>
  <r>
    <x v="0"/>
    <x v="0"/>
    <s v=""/>
  </r>
  <r>
    <x v="29"/>
    <x v="46"/>
    <n v="0"/>
  </r>
  <r>
    <x v="0"/>
    <x v="0"/>
    <s v=""/>
  </r>
  <r>
    <x v="29"/>
    <x v="47"/>
    <n v="0"/>
  </r>
  <r>
    <x v="0"/>
    <x v="0"/>
    <s v=""/>
  </r>
  <r>
    <x v="29"/>
    <x v="48"/>
    <n v="0"/>
  </r>
  <r>
    <x v="0"/>
    <x v="0"/>
    <s v=""/>
  </r>
  <r>
    <x v="30"/>
    <x v="49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570"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0"/>
  </r>
  <r>
    <x v="0"/>
    <x v="0"/>
    <s v=""/>
  </r>
  <r>
    <x v="1"/>
    <x v="12"/>
    <n v="4.08E-4"/>
  </r>
  <r>
    <x v="0"/>
    <x v="0"/>
    <s v=""/>
  </r>
  <r>
    <x v="1"/>
    <x v="13"/>
    <n v="0.118787"/>
  </r>
  <r>
    <x v="0"/>
    <x v="0"/>
    <s v=""/>
  </r>
  <r>
    <x v="1"/>
    <x v="14"/>
    <n v="0.44336799999999998"/>
  </r>
  <r>
    <x v="0"/>
    <x v="0"/>
    <s v=""/>
  </r>
  <r>
    <x v="1"/>
    <x v="15"/>
    <n v="1.00701"/>
  </r>
  <r>
    <x v="0"/>
    <x v="0"/>
    <s v=""/>
  </r>
  <r>
    <x v="1"/>
    <x v="16"/>
    <n v="1.5550819999999999"/>
  </r>
  <r>
    <x v="0"/>
    <x v="0"/>
    <s v=""/>
  </r>
  <r>
    <x v="1"/>
    <x v="17"/>
    <n v="0.82902100000000001"/>
  </r>
  <r>
    <x v="0"/>
    <x v="0"/>
    <s v=""/>
  </r>
  <r>
    <x v="1"/>
    <x v="18"/>
    <n v="1.1271099999999998"/>
  </r>
  <r>
    <x v="0"/>
    <x v="0"/>
    <s v=""/>
  </r>
  <r>
    <x v="1"/>
    <x v="19"/>
    <n v="1.6702800000000002"/>
  </r>
  <r>
    <x v="0"/>
    <x v="0"/>
    <s v=""/>
  </r>
  <r>
    <x v="1"/>
    <x v="20"/>
    <n v="2.2750149999999998"/>
  </r>
  <r>
    <x v="0"/>
    <x v="0"/>
    <s v=""/>
  </r>
  <r>
    <x v="1"/>
    <x v="21"/>
    <n v="3.9757020000000001"/>
  </r>
  <r>
    <x v="0"/>
    <x v="0"/>
    <s v=""/>
  </r>
  <r>
    <x v="1"/>
    <x v="22"/>
    <n v="4.7167079999999997"/>
  </r>
  <r>
    <x v="0"/>
    <x v="0"/>
    <s v=""/>
  </r>
  <r>
    <x v="1"/>
    <x v="23"/>
    <n v="4.741695"/>
  </r>
  <r>
    <x v="0"/>
    <x v="0"/>
    <s v=""/>
  </r>
  <r>
    <x v="1"/>
    <x v="24"/>
    <n v="4.8203360000000002"/>
  </r>
  <r>
    <x v="0"/>
    <x v="0"/>
    <s v=""/>
  </r>
  <r>
    <x v="1"/>
    <x v="25"/>
    <n v="4.8313030000000001"/>
  </r>
  <r>
    <x v="0"/>
    <x v="0"/>
    <s v=""/>
  </r>
  <r>
    <x v="1"/>
    <x v="26"/>
    <n v="4.6719580000000009"/>
  </r>
  <r>
    <x v="0"/>
    <x v="0"/>
    <s v=""/>
  </r>
  <r>
    <x v="1"/>
    <x v="27"/>
    <n v="4.6930749999999994"/>
  </r>
  <r>
    <x v="0"/>
    <x v="0"/>
    <s v=""/>
  </r>
  <r>
    <x v="1"/>
    <x v="28"/>
    <n v="4.5258389999999995"/>
  </r>
  <r>
    <x v="0"/>
    <x v="0"/>
    <s v=""/>
  </r>
  <r>
    <x v="1"/>
    <x v="29"/>
    <n v="3.8974709999999999"/>
  </r>
  <r>
    <x v="0"/>
    <x v="0"/>
    <s v=""/>
  </r>
  <r>
    <x v="1"/>
    <x v="30"/>
    <n v="3.9455749999999998"/>
  </r>
  <r>
    <x v="0"/>
    <x v="0"/>
    <s v=""/>
  </r>
  <r>
    <x v="1"/>
    <x v="31"/>
    <n v="3.4982480000000002"/>
  </r>
  <r>
    <x v="0"/>
    <x v="0"/>
    <s v=""/>
  </r>
  <r>
    <x v="1"/>
    <x v="32"/>
    <n v="2.5757699999999999"/>
  </r>
  <r>
    <x v="0"/>
    <x v="0"/>
    <s v=""/>
  </r>
  <r>
    <x v="1"/>
    <x v="33"/>
    <n v="2.4072640000000001"/>
  </r>
  <r>
    <x v="0"/>
    <x v="0"/>
    <s v=""/>
  </r>
  <r>
    <x v="1"/>
    <x v="34"/>
    <n v="1.5123110000000002"/>
  </r>
  <r>
    <x v="0"/>
    <x v="0"/>
    <s v=""/>
  </r>
  <r>
    <x v="1"/>
    <x v="35"/>
    <n v="1.0729839999999999"/>
  </r>
  <r>
    <x v="0"/>
    <x v="0"/>
    <s v=""/>
  </r>
  <r>
    <x v="1"/>
    <x v="36"/>
    <n v="0.28634599999999999"/>
  </r>
  <r>
    <x v="0"/>
    <x v="0"/>
    <s v=""/>
  </r>
  <r>
    <x v="1"/>
    <x v="37"/>
    <n v="5.7135000000000005E-2"/>
  </r>
  <r>
    <x v="0"/>
    <x v="0"/>
    <s v=""/>
  </r>
  <r>
    <x v="1"/>
    <x v="38"/>
    <n v="0"/>
  </r>
  <r>
    <x v="0"/>
    <x v="0"/>
    <s v=""/>
  </r>
  <r>
    <x v="1"/>
    <x v="39"/>
    <n v="0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0"/>
  </r>
  <r>
    <x v="0"/>
    <x v="0"/>
    <s v=""/>
  </r>
  <r>
    <x v="2"/>
    <x v="12"/>
    <n v="3.6499999999999998E-4"/>
  </r>
  <r>
    <x v="0"/>
    <x v="0"/>
    <s v=""/>
  </r>
  <r>
    <x v="2"/>
    <x v="13"/>
    <n v="0.10803499999999999"/>
  </r>
  <r>
    <x v="0"/>
    <x v="0"/>
    <s v=""/>
  </r>
  <r>
    <x v="2"/>
    <x v="14"/>
    <n v="0.20288900000000001"/>
  </r>
  <r>
    <x v="0"/>
    <x v="0"/>
    <s v=""/>
  </r>
  <r>
    <x v="2"/>
    <x v="15"/>
    <n v="0.99742000000000008"/>
  </r>
  <r>
    <x v="0"/>
    <x v="0"/>
    <s v=""/>
  </r>
  <r>
    <x v="2"/>
    <x v="16"/>
    <n v="1.6326910000000001"/>
  </r>
  <r>
    <x v="0"/>
    <x v="0"/>
    <s v=""/>
  </r>
  <r>
    <x v="2"/>
    <x v="17"/>
    <n v="2.42021"/>
  </r>
  <r>
    <x v="0"/>
    <x v="0"/>
    <s v=""/>
  </r>
  <r>
    <x v="2"/>
    <x v="18"/>
    <n v="3.2434690000000002"/>
  </r>
  <r>
    <x v="0"/>
    <x v="0"/>
    <s v=""/>
  </r>
  <r>
    <x v="2"/>
    <x v="19"/>
    <n v="3.684043"/>
  </r>
  <r>
    <x v="0"/>
    <x v="0"/>
    <s v=""/>
  </r>
  <r>
    <x v="2"/>
    <x v="20"/>
    <n v="4.0621689999999999"/>
  </r>
  <r>
    <x v="0"/>
    <x v="0"/>
    <s v=""/>
  </r>
  <r>
    <x v="2"/>
    <x v="21"/>
    <n v="4.3838050000000006"/>
  </r>
  <r>
    <x v="0"/>
    <x v="0"/>
    <s v=""/>
  </r>
  <r>
    <x v="2"/>
    <x v="22"/>
    <n v="4.6193810000000006"/>
  </r>
  <r>
    <x v="0"/>
    <x v="0"/>
    <s v=""/>
  </r>
  <r>
    <x v="2"/>
    <x v="23"/>
    <n v="4.7515659999999995"/>
  </r>
  <r>
    <x v="0"/>
    <x v="0"/>
    <s v=""/>
  </r>
  <r>
    <x v="2"/>
    <x v="24"/>
    <n v="4.789822"/>
  </r>
  <r>
    <x v="0"/>
    <x v="0"/>
    <s v=""/>
  </r>
  <r>
    <x v="2"/>
    <x v="25"/>
    <n v="4.6746900000000009"/>
  </r>
  <r>
    <x v="0"/>
    <x v="0"/>
    <s v=""/>
  </r>
  <r>
    <x v="2"/>
    <x v="26"/>
    <n v="4.5109590000000006"/>
  </r>
  <r>
    <x v="0"/>
    <x v="0"/>
    <s v=""/>
  </r>
  <r>
    <x v="2"/>
    <x v="27"/>
    <n v="4.0143010000000006"/>
  </r>
  <r>
    <x v="0"/>
    <x v="0"/>
    <s v=""/>
  </r>
  <r>
    <x v="2"/>
    <x v="28"/>
    <n v="2.6501739999999998"/>
  </r>
  <r>
    <x v="0"/>
    <x v="0"/>
    <s v=""/>
  </r>
  <r>
    <x v="2"/>
    <x v="29"/>
    <n v="4.2002029999999992"/>
  </r>
  <r>
    <x v="0"/>
    <x v="0"/>
    <s v=""/>
  </r>
  <r>
    <x v="2"/>
    <x v="30"/>
    <n v="4.0919309999999998"/>
  </r>
  <r>
    <x v="0"/>
    <x v="0"/>
    <s v=""/>
  </r>
  <r>
    <x v="2"/>
    <x v="31"/>
    <n v="3.3989000000000003"/>
  </r>
  <r>
    <x v="0"/>
    <x v="0"/>
    <s v=""/>
  </r>
  <r>
    <x v="2"/>
    <x v="32"/>
    <n v="2.2377050000000001"/>
  </r>
  <r>
    <x v="0"/>
    <x v="0"/>
    <s v=""/>
  </r>
  <r>
    <x v="2"/>
    <x v="33"/>
    <n v="1.8388930000000001"/>
  </r>
  <r>
    <x v="0"/>
    <x v="0"/>
    <s v=""/>
  </r>
  <r>
    <x v="2"/>
    <x v="34"/>
    <n v="1.8894270000000002"/>
  </r>
  <r>
    <x v="0"/>
    <x v="0"/>
    <s v=""/>
  </r>
  <r>
    <x v="2"/>
    <x v="35"/>
    <n v="1.0107300000000001"/>
  </r>
  <r>
    <x v="0"/>
    <x v="0"/>
    <s v=""/>
  </r>
  <r>
    <x v="2"/>
    <x v="36"/>
    <n v="0.26097199999999998"/>
  </r>
  <r>
    <x v="0"/>
    <x v="0"/>
    <s v=""/>
  </r>
  <r>
    <x v="2"/>
    <x v="37"/>
    <n v="9.3519999999999992E-2"/>
  </r>
  <r>
    <x v="0"/>
    <x v="0"/>
    <s v=""/>
  </r>
  <r>
    <x v="2"/>
    <x v="38"/>
    <n v="2.343E-3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0"/>
  </r>
  <r>
    <x v="0"/>
    <x v="0"/>
    <s v=""/>
  </r>
  <r>
    <x v="3"/>
    <x v="12"/>
    <n v="2.3599999999999999E-4"/>
  </r>
  <r>
    <x v="0"/>
    <x v="0"/>
    <s v=""/>
  </r>
  <r>
    <x v="3"/>
    <x v="13"/>
    <n v="0.100594"/>
  </r>
  <r>
    <x v="0"/>
    <x v="0"/>
    <s v=""/>
  </r>
  <r>
    <x v="3"/>
    <x v="14"/>
    <n v="0.52002999999999999"/>
  </r>
  <r>
    <x v="0"/>
    <x v="0"/>
    <s v=""/>
  </r>
  <r>
    <x v="3"/>
    <x v="15"/>
    <n v="1.226286"/>
  </r>
  <r>
    <x v="0"/>
    <x v="0"/>
    <s v=""/>
  </r>
  <r>
    <x v="3"/>
    <x v="16"/>
    <n v="1.9737219999999998"/>
  </r>
  <r>
    <x v="0"/>
    <x v="0"/>
    <s v=""/>
  </r>
  <r>
    <x v="3"/>
    <x v="17"/>
    <n v="2.6282399999999999"/>
  </r>
  <r>
    <x v="0"/>
    <x v="0"/>
    <s v=""/>
  </r>
  <r>
    <x v="3"/>
    <x v="18"/>
    <n v="3.1730650000000002"/>
  </r>
  <r>
    <x v="0"/>
    <x v="0"/>
    <s v=""/>
  </r>
  <r>
    <x v="3"/>
    <x v="19"/>
    <n v="3.6203689999999997"/>
  </r>
  <r>
    <x v="0"/>
    <x v="0"/>
    <s v=""/>
  </r>
  <r>
    <x v="3"/>
    <x v="20"/>
    <n v="3.980626"/>
  </r>
  <r>
    <x v="0"/>
    <x v="0"/>
    <s v=""/>
  </r>
  <r>
    <x v="3"/>
    <x v="21"/>
    <n v="4.3166260000000003"/>
  </r>
  <r>
    <x v="0"/>
    <x v="0"/>
    <s v=""/>
  </r>
  <r>
    <x v="3"/>
    <x v="22"/>
    <n v="4.4862709999999995"/>
  </r>
  <r>
    <x v="0"/>
    <x v="0"/>
    <s v=""/>
  </r>
  <r>
    <x v="3"/>
    <x v="23"/>
    <n v="4.5971029999999997"/>
  </r>
  <r>
    <x v="0"/>
    <x v="0"/>
    <s v=""/>
  </r>
  <r>
    <x v="3"/>
    <x v="24"/>
    <n v="4.6785820000000005"/>
  </r>
  <r>
    <x v="0"/>
    <x v="0"/>
    <s v=""/>
  </r>
  <r>
    <x v="3"/>
    <x v="25"/>
    <n v="4.7253739999999995"/>
  </r>
  <r>
    <x v="0"/>
    <x v="0"/>
    <s v=""/>
  </r>
  <r>
    <x v="3"/>
    <x v="26"/>
    <n v="2.3870290000000001"/>
  </r>
  <r>
    <x v="0"/>
    <x v="0"/>
    <s v=""/>
  </r>
  <r>
    <x v="3"/>
    <x v="27"/>
    <n v="3.7998850000000002"/>
  </r>
  <r>
    <x v="0"/>
    <x v="0"/>
    <s v=""/>
  </r>
  <r>
    <x v="3"/>
    <x v="28"/>
    <n v="3.138423"/>
  </r>
  <r>
    <x v="0"/>
    <x v="0"/>
    <s v=""/>
  </r>
  <r>
    <x v="3"/>
    <x v="29"/>
    <n v="1.1557959999999998"/>
  </r>
  <r>
    <x v="0"/>
    <x v="0"/>
    <s v=""/>
  </r>
  <r>
    <x v="3"/>
    <x v="30"/>
    <n v="2.4696689999999997"/>
  </r>
  <r>
    <x v="0"/>
    <x v="0"/>
    <s v=""/>
  </r>
  <r>
    <x v="3"/>
    <x v="31"/>
    <n v="3.3870730000000004"/>
  </r>
  <r>
    <x v="0"/>
    <x v="0"/>
    <s v=""/>
  </r>
  <r>
    <x v="3"/>
    <x v="32"/>
    <n v="2.2416399999999999"/>
  </r>
  <r>
    <x v="0"/>
    <x v="0"/>
    <s v=""/>
  </r>
  <r>
    <x v="3"/>
    <x v="33"/>
    <n v="1.0849409999999999"/>
  </r>
  <r>
    <x v="0"/>
    <x v="0"/>
    <s v=""/>
  </r>
  <r>
    <x v="3"/>
    <x v="34"/>
    <n v="0.19400799999999999"/>
  </r>
  <r>
    <x v="0"/>
    <x v="0"/>
    <s v=""/>
  </r>
  <r>
    <x v="3"/>
    <x v="35"/>
    <n v="2.4256E-2"/>
  </r>
  <r>
    <x v="0"/>
    <x v="0"/>
    <s v=""/>
  </r>
  <r>
    <x v="3"/>
    <x v="36"/>
    <n v="0"/>
  </r>
  <r>
    <x v="0"/>
    <x v="0"/>
    <s v=""/>
  </r>
  <r>
    <x v="3"/>
    <x v="37"/>
    <n v="0"/>
  </r>
  <r>
    <x v="0"/>
    <x v="0"/>
    <s v=""/>
  </r>
  <r>
    <x v="3"/>
    <x v="38"/>
    <n v="0"/>
  </r>
  <r>
    <x v="0"/>
    <x v="0"/>
    <s v=""/>
  </r>
  <r>
    <x v="3"/>
    <x v="39"/>
    <n v="0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0"/>
  </r>
  <r>
    <x v="0"/>
    <x v="0"/>
    <s v=""/>
  </r>
  <r>
    <x v="4"/>
    <x v="12"/>
    <n v="0"/>
  </r>
  <r>
    <x v="0"/>
    <x v="0"/>
    <s v=""/>
  </r>
  <r>
    <x v="4"/>
    <x v="13"/>
    <n v="8.1133999999999998E-2"/>
  </r>
  <r>
    <x v="0"/>
    <x v="0"/>
    <s v=""/>
  </r>
  <r>
    <x v="4"/>
    <x v="14"/>
    <n v="0.49990200000000001"/>
  </r>
  <r>
    <x v="0"/>
    <x v="0"/>
    <s v=""/>
  </r>
  <r>
    <x v="4"/>
    <x v="15"/>
    <n v="1.2312319999999999"/>
  </r>
  <r>
    <x v="0"/>
    <x v="0"/>
    <s v=""/>
  </r>
  <r>
    <x v="4"/>
    <x v="16"/>
    <n v="2.001312"/>
  </r>
  <r>
    <x v="0"/>
    <x v="0"/>
    <s v=""/>
  </r>
  <r>
    <x v="4"/>
    <x v="17"/>
    <n v="2.6391"/>
  </r>
  <r>
    <x v="0"/>
    <x v="0"/>
    <s v=""/>
  </r>
  <r>
    <x v="4"/>
    <x v="18"/>
    <n v="3.2005249999999998"/>
  </r>
  <r>
    <x v="0"/>
    <x v="0"/>
    <s v=""/>
  </r>
  <r>
    <x v="4"/>
    <x v="19"/>
    <n v="3.6791189999999996"/>
  </r>
  <r>
    <x v="0"/>
    <x v="0"/>
    <s v=""/>
  </r>
  <r>
    <x v="4"/>
    <x v="20"/>
    <n v="4.1217579999999998"/>
  </r>
  <r>
    <x v="0"/>
    <x v="0"/>
    <s v=""/>
  </r>
  <r>
    <x v="4"/>
    <x v="21"/>
    <n v="4.41561"/>
  </r>
  <r>
    <x v="0"/>
    <x v="0"/>
    <s v=""/>
  </r>
  <r>
    <x v="4"/>
    <x v="22"/>
    <n v="4.5738570000000003"/>
  </r>
  <r>
    <x v="0"/>
    <x v="0"/>
    <s v=""/>
  </r>
  <r>
    <x v="4"/>
    <x v="23"/>
    <n v="4.6955270000000002"/>
  </r>
  <r>
    <x v="0"/>
    <x v="0"/>
    <s v=""/>
  </r>
  <r>
    <x v="4"/>
    <x v="24"/>
    <n v="4.7178699999999996"/>
  </r>
  <r>
    <x v="0"/>
    <x v="0"/>
    <s v=""/>
  </r>
  <r>
    <x v="4"/>
    <x v="25"/>
    <n v="4.6881939999999993"/>
  </r>
  <r>
    <x v="0"/>
    <x v="0"/>
    <s v=""/>
  </r>
  <r>
    <x v="4"/>
    <x v="26"/>
    <n v="4.5914470000000005"/>
  </r>
  <r>
    <x v="0"/>
    <x v="0"/>
    <s v=""/>
  </r>
  <r>
    <x v="4"/>
    <x v="27"/>
    <n v="4.5250219999999999"/>
  </r>
  <r>
    <x v="0"/>
    <x v="0"/>
    <s v=""/>
  </r>
  <r>
    <x v="4"/>
    <x v="28"/>
    <n v="4.375591"/>
  </r>
  <r>
    <x v="0"/>
    <x v="0"/>
    <s v=""/>
  </r>
  <r>
    <x v="4"/>
    <x v="29"/>
    <n v="4.1958809999999991"/>
  </r>
  <r>
    <x v="0"/>
    <x v="0"/>
    <s v=""/>
  </r>
  <r>
    <x v="4"/>
    <x v="30"/>
    <n v="3.3334849999999996"/>
  </r>
  <r>
    <x v="0"/>
    <x v="0"/>
    <s v=""/>
  </r>
  <r>
    <x v="4"/>
    <x v="31"/>
    <n v="3.2328249999999996"/>
  </r>
  <r>
    <x v="0"/>
    <x v="0"/>
    <s v=""/>
  </r>
  <r>
    <x v="4"/>
    <x v="32"/>
    <n v="1.135926"/>
  </r>
  <r>
    <x v="0"/>
    <x v="0"/>
    <s v=""/>
  </r>
  <r>
    <x v="4"/>
    <x v="33"/>
    <n v="0.89338300000000004"/>
  </r>
  <r>
    <x v="0"/>
    <x v="0"/>
    <s v=""/>
  </r>
  <r>
    <x v="4"/>
    <x v="34"/>
    <n v="1.413931"/>
  </r>
  <r>
    <x v="0"/>
    <x v="0"/>
    <s v=""/>
  </r>
  <r>
    <x v="4"/>
    <x v="35"/>
    <n v="0.75036000000000003"/>
  </r>
  <r>
    <x v="0"/>
    <x v="0"/>
    <s v=""/>
  </r>
  <r>
    <x v="4"/>
    <x v="36"/>
    <n v="0.22802799999999998"/>
  </r>
  <r>
    <x v="0"/>
    <x v="0"/>
    <s v=""/>
  </r>
  <r>
    <x v="4"/>
    <x v="37"/>
    <n v="5.6727E-2"/>
  </r>
  <r>
    <x v="0"/>
    <x v="0"/>
    <s v=""/>
  </r>
  <r>
    <x v="4"/>
    <x v="38"/>
    <n v="0"/>
  </r>
  <r>
    <x v="0"/>
    <x v="0"/>
    <s v=""/>
  </r>
  <r>
    <x v="4"/>
    <x v="39"/>
    <n v="0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0"/>
  </r>
  <r>
    <x v="0"/>
    <x v="0"/>
    <s v=""/>
  </r>
  <r>
    <x v="5"/>
    <x v="12"/>
    <n v="0"/>
  </r>
  <r>
    <x v="0"/>
    <x v="0"/>
    <s v=""/>
  </r>
  <r>
    <x v="5"/>
    <x v="13"/>
    <n v="9.0982999999999994E-2"/>
  </r>
  <r>
    <x v="0"/>
    <x v="0"/>
    <s v=""/>
  </r>
  <r>
    <x v="5"/>
    <x v="14"/>
    <n v="0.51809499999999997"/>
  </r>
  <r>
    <x v="0"/>
    <x v="0"/>
    <s v=""/>
  </r>
  <r>
    <x v="5"/>
    <x v="15"/>
    <n v="1.263682"/>
  </r>
  <r>
    <x v="0"/>
    <x v="0"/>
    <s v=""/>
  </r>
  <r>
    <x v="5"/>
    <x v="16"/>
    <n v="2.1224219999999998"/>
  </r>
  <r>
    <x v="0"/>
    <x v="0"/>
    <s v=""/>
  </r>
  <r>
    <x v="5"/>
    <x v="17"/>
    <n v="2.8449359999999997"/>
  </r>
  <r>
    <x v="0"/>
    <x v="0"/>
    <s v=""/>
  </r>
  <r>
    <x v="5"/>
    <x v="18"/>
    <n v="2.7718859999999999"/>
  </r>
  <r>
    <x v="0"/>
    <x v="0"/>
    <s v=""/>
  </r>
  <r>
    <x v="5"/>
    <x v="19"/>
    <n v="3.4439300000000004"/>
  </r>
  <r>
    <x v="0"/>
    <x v="0"/>
    <s v=""/>
  </r>
  <r>
    <x v="5"/>
    <x v="20"/>
    <n v="3.8645479999999997"/>
  </r>
  <r>
    <x v="0"/>
    <x v="0"/>
    <s v=""/>
  </r>
  <r>
    <x v="5"/>
    <x v="21"/>
    <n v="4.3504740000000002"/>
  </r>
  <r>
    <x v="0"/>
    <x v="0"/>
    <s v=""/>
  </r>
  <r>
    <x v="5"/>
    <x v="22"/>
    <n v="4.1197780000000002"/>
  </r>
  <r>
    <x v="0"/>
    <x v="0"/>
    <s v=""/>
  </r>
  <r>
    <x v="5"/>
    <x v="23"/>
    <n v="4.4058690000000009"/>
  </r>
  <r>
    <x v="0"/>
    <x v="0"/>
    <s v=""/>
  </r>
  <r>
    <x v="5"/>
    <x v="24"/>
    <n v="4.6073389999999996"/>
  </r>
  <r>
    <x v="0"/>
    <x v="0"/>
    <s v=""/>
  </r>
  <r>
    <x v="5"/>
    <x v="25"/>
    <n v="4.5874480000000002"/>
  </r>
  <r>
    <x v="0"/>
    <x v="0"/>
    <s v=""/>
  </r>
  <r>
    <x v="5"/>
    <x v="26"/>
    <n v="4.5508690000000005"/>
  </r>
  <r>
    <x v="0"/>
    <x v="0"/>
    <s v=""/>
  </r>
  <r>
    <x v="5"/>
    <x v="27"/>
    <n v="4.580158"/>
  </r>
  <r>
    <x v="0"/>
    <x v="0"/>
    <s v=""/>
  </r>
  <r>
    <x v="5"/>
    <x v="28"/>
    <n v="4.5028510000000006"/>
  </r>
  <r>
    <x v="0"/>
    <x v="0"/>
    <s v=""/>
  </r>
  <r>
    <x v="5"/>
    <x v="29"/>
    <n v="2.7024710000000001"/>
  </r>
  <r>
    <x v="0"/>
    <x v="0"/>
    <s v=""/>
  </r>
  <r>
    <x v="5"/>
    <x v="30"/>
    <n v="3.2267169999999998"/>
  </r>
  <r>
    <x v="0"/>
    <x v="0"/>
    <s v=""/>
  </r>
  <r>
    <x v="5"/>
    <x v="31"/>
    <n v="1.383373"/>
  </r>
  <r>
    <x v="0"/>
    <x v="0"/>
    <s v=""/>
  </r>
  <r>
    <x v="5"/>
    <x v="32"/>
    <n v="0.78225"/>
  </r>
  <r>
    <x v="0"/>
    <x v="0"/>
    <s v=""/>
  </r>
  <r>
    <x v="5"/>
    <x v="33"/>
    <n v="0.47175400000000001"/>
  </r>
  <r>
    <x v="0"/>
    <x v="0"/>
    <s v=""/>
  </r>
  <r>
    <x v="5"/>
    <x v="34"/>
    <n v="0.35610599999999998"/>
  </r>
  <r>
    <x v="0"/>
    <x v="0"/>
    <s v=""/>
  </r>
  <r>
    <x v="5"/>
    <x v="35"/>
    <n v="0.45936799999999994"/>
  </r>
  <r>
    <x v="0"/>
    <x v="0"/>
    <s v=""/>
  </r>
  <r>
    <x v="5"/>
    <x v="36"/>
    <n v="1.2148999999999998E-2"/>
  </r>
  <r>
    <x v="0"/>
    <x v="0"/>
    <s v=""/>
  </r>
  <r>
    <x v="5"/>
    <x v="37"/>
    <n v="6.6600000000000003E-4"/>
  </r>
  <r>
    <x v="0"/>
    <x v="0"/>
    <s v=""/>
  </r>
  <r>
    <x v="5"/>
    <x v="38"/>
    <n v="0"/>
  </r>
  <r>
    <x v="0"/>
    <x v="0"/>
    <s v=""/>
  </r>
  <r>
    <x v="5"/>
    <x v="39"/>
    <n v="0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0"/>
  </r>
  <r>
    <x v="0"/>
    <x v="0"/>
    <s v=""/>
  </r>
  <r>
    <x v="6"/>
    <x v="12"/>
    <n v="0"/>
  </r>
  <r>
    <x v="0"/>
    <x v="0"/>
    <s v=""/>
  </r>
  <r>
    <x v="6"/>
    <x v="13"/>
    <n v="9.2273000000000008E-2"/>
  </r>
  <r>
    <x v="0"/>
    <x v="0"/>
    <s v=""/>
  </r>
  <r>
    <x v="6"/>
    <x v="14"/>
    <n v="0.55166199999999999"/>
  </r>
  <r>
    <x v="0"/>
    <x v="0"/>
    <s v=""/>
  </r>
  <r>
    <x v="6"/>
    <x v="15"/>
    <n v="1.152226"/>
  </r>
  <r>
    <x v="0"/>
    <x v="0"/>
    <s v=""/>
  </r>
  <r>
    <x v="6"/>
    <x v="16"/>
    <n v="1.300281"/>
  </r>
  <r>
    <x v="0"/>
    <x v="0"/>
    <s v=""/>
  </r>
  <r>
    <x v="6"/>
    <x v="17"/>
    <n v="1.4219079999999999"/>
  </r>
  <r>
    <x v="0"/>
    <x v="0"/>
    <s v=""/>
  </r>
  <r>
    <x v="6"/>
    <x v="18"/>
    <n v="2.499215"/>
  </r>
  <r>
    <x v="0"/>
    <x v="0"/>
    <s v=""/>
  </r>
  <r>
    <x v="6"/>
    <x v="19"/>
    <n v="2.2596829999999999"/>
  </r>
  <r>
    <x v="0"/>
    <x v="0"/>
    <s v=""/>
  </r>
  <r>
    <x v="6"/>
    <x v="20"/>
    <n v="4.1739470000000001"/>
  </r>
  <r>
    <x v="0"/>
    <x v="0"/>
    <s v=""/>
  </r>
  <r>
    <x v="6"/>
    <x v="21"/>
    <n v="4.4394999999999998"/>
  </r>
  <r>
    <x v="0"/>
    <x v="0"/>
    <s v=""/>
  </r>
  <r>
    <x v="6"/>
    <x v="22"/>
    <n v="4.6788829999999999"/>
  </r>
  <r>
    <x v="0"/>
    <x v="0"/>
    <s v=""/>
  </r>
  <r>
    <x v="6"/>
    <x v="23"/>
    <n v="4.6763240000000001"/>
  </r>
  <r>
    <x v="0"/>
    <x v="0"/>
    <s v=""/>
  </r>
  <r>
    <x v="6"/>
    <x v="24"/>
    <n v="4.6294670000000009"/>
  </r>
  <r>
    <x v="0"/>
    <x v="0"/>
    <s v=""/>
  </r>
  <r>
    <x v="6"/>
    <x v="25"/>
    <n v="4.6823880000000004"/>
  </r>
  <r>
    <x v="0"/>
    <x v="0"/>
    <s v=""/>
  </r>
  <r>
    <x v="6"/>
    <x v="26"/>
    <n v="4.6091239999999996"/>
  </r>
  <r>
    <x v="0"/>
    <x v="0"/>
    <s v=""/>
  </r>
  <r>
    <x v="6"/>
    <x v="27"/>
    <n v="4.5260749999999996"/>
  </r>
  <r>
    <x v="0"/>
    <x v="0"/>
    <s v=""/>
  </r>
  <r>
    <x v="6"/>
    <x v="28"/>
    <n v="4.3964059999999998"/>
  </r>
  <r>
    <x v="0"/>
    <x v="0"/>
    <s v=""/>
  </r>
  <r>
    <x v="6"/>
    <x v="29"/>
    <n v="4.124123"/>
  </r>
  <r>
    <x v="0"/>
    <x v="0"/>
    <s v=""/>
  </r>
  <r>
    <x v="6"/>
    <x v="30"/>
    <n v="3.8237979999999996"/>
  </r>
  <r>
    <x v="0"/>
    <x v="0"/>
    <s v=""/>
  </r>
  <r>
    <x v="6"/>
    <x v="31"/>
    <n v="3.4065560000000001"/>
  </r>
  <r>
    <x v="0"/>
    <x v="0"/>
    <s v=""/>
  </r>
  <r>
    <x v="6"/>
    <x v="32"/>
    <n v="2.9201570000000001"/>
  </r>
  <r>
    <x v="0"/>
    <x v="0"/>
    <s v=""/>
  </r>
  <r>
    <x v="6"/>
    <x v="33"/>
    <n v="2.3218720000000004"/>
  </r>
  <r>
    <x v="0"/>
    <x v="0"/>
    <s v=""/>
  </r>
  <r>
    <x v="6"/>
    <x v="34"/>
    <n v="1.6261100000000002"/>
  </r>
  <r>
    <x v="0"/>
    <x v="0"/>
    <s v=""/>
  </r>
  <r>
    <x v="6"/>
    <x v="35"/>
    <n v="0.85123499999999985"/>
  </r>
  <r>
    <x v="0"/>
    <x v="0"/>
    <s v=""/>
  </r>
  <r>
    <x v="6"/>
    <x v="36"/>
    <n v="0.17874000000000001"/>
  </r>
  <r>
    <x v="0"/>
    <x v="0"/>
    <s v=""/>
  </r>
  <r>
    <x v="6"/>
    <x v="37"/>
    <n v="2.9825000000000001E-2"/>
  </r>
  <r>
    <x v="0"/>
    <x v="0"/>
    <s v=""/>
  </r>
  <r>
    <x v="6"/>
    <x v="38"/>
    <n v="0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0"/>
  </r>
  <r>
    <x v="0"/>
    <x v="0"/>
    <s v=""/>
  </r>
  <r>
    <x v="7"/>
    <x v="12"/>
    <n v="0"/>
  </r>
  <r>
    <x v="0"/>
    <x v="0"/>
    <s v=""/>
  </r>
  <r>
    <x v="7"/>
    <x v="13"/>
    <n v="2.5696999999999998E-2"/>
  </r>
  <r>
    <x v="0"/>
    <x v="0"/>
    <s v=""/>
  </r>
  <r>
    <x v="7"/>
    <x v="14"/>
    <n v="0.22720999999999997"/>
  </r>
  <r>
    <x v="0"/>
    <x v="0"/>
    <s v=""/>
  </r>
  <r>
    <x v="7"/>
    <x v="15"/>
    <n v="0.377029"/>
  </r>
  <r>
    <x v="0"/>
    <x v="0"/>
    <s v=""/>
  </r>
  <r>
    <x v="7"/>
    <x v="16"/>
    <n v="0.62056099999999992"/>
  </r>
  <r>
    <x v="0"/>
    <x v="0"/>
    <s v=""/>
  </r>
  <r>
    <x v="7"/>
    <x v="17"/>
    <n v="0.74732799999999999"/>
  </r>
  <r>
    <x v="0"/>
    <x v="0"/>
    <s v=""/>
  </r>
  <r>
    <x v="7"/>
    <x v="18"/>
    <n v="1.0833280000000001"/>
  </r>
  <r>
    <x v="0"/>
    <x v="0"/>
    <s v=""/>
  </r>
  <r>
    <x v="7"/>
    <x v="19"/>
    <n v="2.14541"/>
  </r>
  <r>
    <x v="0"/>
    <x v="0"/>
    <s v=""/>
  </r>
  <r>
    <x v="7"/>
    <x v="20"/>
    <n v="4.1899679999999995"/>
  </r>
  <r>
    <x v="0"/>
    <x v="0"/>
    <s v=""/>
  </r>
  <r>
    <x v="7"/>
    <x v="21"/>
    <n v="4.4033950000000006"/>
  </r>
  <r>
    <x v="0"/>
    <x v="0"/>
    <s v=""/>
  </r>
  <r>
    <x v="7"/>
    <x v="22"/>
    <n v="4.637702"/>
  </r>
  <r>
    <x v="0"/>
    <x v="0"/>
    <s v=""/>
  </r>
  <r>
    <x v="7"/>
    <x v="23"/>
    <n v="4.7266649999999997"/>
  </r>
  <r>
    <x v="0"/>
    <x v="0"/>
    <s v=""/>
  </r>
  <r>
    <x v="7"/>
    <x v="24"/>
    <n v="4.7081499999999998"/>
  </r>
  <r>
    <x v="0"/>
    <x v="0"/>
    <s v=""/>
  </r>
  <r>
    <x v="7"/>
    <x v="25"/>
    <n v="4.6558739999999998"/>
  </r>
  <r>
    <x v="0"/>
    <x v="0"/>
    <s v=""/>
  </r>
  <r>
    <x v="7"/>
    <x v="26"/>
    <n v="4.5715129999999995"/>
  </r>
  <r>
    <x v="0"/>
    <x v="0"/>
    <s v=""/>
  </r>
  <r>
    <x v="7"/>
    <x v="27"/>
    <n v="4.4534560000000001"/>
  </r>
  <r>
    <x v="0"/>
    <x v="0"/>
    <s v=""/>
  </r>
  <r>
    <x v="7"/>
    <x v="28"/>
    <n v="4.2540930000000001"/>
  </r>
  <r>
    <x v="0"/>
    <x v="0"/>
    <s v=""/>
  </r>
  <r>
    <x v="7"/>
    <x v="29"/>
    <n v="4.0329449999999998"/>
  </r>
  <r>
    <x v="0"/>
    <x v="0"/>
    <s v=""/>
  </r>
  <r>
    <x v="7"/>
    <x v="30"/>
    <n v="3.6856769999999996"/>
  </r>
  <r>
    <x v="0"/>
    <x v="0"/>
    <s v=""/>
  </r>
  <r>
    <x v="7"/>
    <x v="31"/>
    <n v="3.2771009999999996"/>
  </r>
  <r>
    <x v="0"/>
    <x v="0"/>
    <s v=""/>
  </r>
  <r>
    <x v="7"/>
    <x v="32"/>
    <n v="2.7995190000000001"/>
  </r>
  <r>
    <x v="0"/>
    <x v="0"/>
    <s v=""/>
  </r>
  <r>
    <x v="7"/>
    <x v="33"/>
    <n v="2.2159430000000002"/>
  </r>
  <r>
    <x v="0"/>
    <x v="0"/>
    <s v=""/>
  </r>
  <r>
    <x v="7"/>
    <x v="34"/>
    <n v="1.0619960000000002"/>
  </r>
  <r>
    <x v="0"/>
    <x v="0"/>
    <s v=""/>
  </r>
  <r>
    <x v="7"/>
    <x v="35"/>
    <n v="0.85179399999999994"/>
  </r>
  <r>
    <x v="0"/>
    <x v="0"/>
    <s v=""/>
  </r>
  <r>
    <x v="7"/>
    <x v="36"/>
    <n v="0.233705"/>
  </r>
  <r>
    <x v="0"/>
    <x v="0"/>
    <s v=""/>
  </r>
  <r>
    <x v="7"/>
    <x v="37"/>
    <n v="2.2536E-2"/>
  </r>
  <r>
    <x v="0"/>
    <x v="0"/>
    <s v=""/>
  </r>
  <r>
    <x v="7"/>
    <x v="38"/>
    <n v="0"/>
  </r>
  <r>
    <x v="0"/>
    <x v="0"/>
    <s v=""/>
  </r>
  <r>
    <x v="7"/>
    <x v="39"/>
    <n v="0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0"/>
  </r>
  <r>
    <x v="0"/>
    <x v="0"/>
    <s v=""/>
  </r>
  <r>
    <x v="8"/>
    <x v="12"/>
    <n v="2.1000000000000002E-5"/>
  </r>
  <r>
    <x v="0"/>
    <x v="0"/>
    <s v=""/>
  </r>
  <r>
    <x v="8"/>
    <x v="13"/>
    <n v="8.8487999999999997E-2"/>
  </r>
  <r>
    <x v="0"/>
    <x v="0"/>
    <s v=""/>
  </r>
  <r>
    <x v="8"/>
    <x v="14"/>
    <n v="0.52155700000000005"/>
  </r>
  <r>
    <x v="0"/>
    <x v="0"/>
    <s v=""/>
  </r>
  <r>
    <x v="8"/>
    <x v="15"/>
    <n v="1.2389520000000001"/>
  </r>
  <r>
    <x v="0"/>
    <x v="0"/>
    <s v=""/>
  </r>
  <r>
    <x v="8"/>
    <x v="16"/>
    <n v="1.997549"/>
  </r>
  <r>
    <x v="0"/>
    <x v="0"/>
    <s v=""/>
  </r>
  <r>
    <x v="8"/>
    <x v="17"/>
    <n v="2.6649039999999999"/>
  </r>
  <r>
    <x v="0"/>
    <x v="0"/>
    <s v=""/>
  </r>
  <r>
    <x v="8"/>
    <x v="18"/>
    <n v="3.2383509999999998"/>
  </r>
  <r>
    <x v="0"/>
    <x v="0"/>
    <s v=""/>
  </r>
  <r>
    <x v="8"/>
    <x v="19"/>
    <n v="3.7225349999999997"/>
  </r>
  <r>
    <x v="0"/>
    <x v="0"/>
    <s v=""/>
  </r>
  <r>
    <x v="8"/>
    <x v="20"/>
    <n v="4.0994149999999996"/>
  </r>
  <r>
    <x v="0"/>
    <x v="0"/>
    <s v=""/>
  </r>
  <r>
    <x v="8"/>
    <x v="21"/>
    <n v="4.3829229999999999"/>
  </r>
  <r>
    <x v="0"/>
    <x v="0"/>
    <s v=""/>
  </r>
  <r>
    <x v="8"/>
    <x v="22"/>
    <n v="4.5587180000000007"/>
  </r>
  <r>
    <x v="0"/>
    <x v="0"/>
    <s v=""/>
  </r>
  <r>
    <x v="8"/>
    <x v="23"/>
    <n v="4.6767970000000005"/>
  </r>
  <r>
    <x v="0"/>
    <x v="0"/>
    <s v=""/>
  </r>
  <r>
    <x v="8"/>
    <x v="24"/>
    <n v="4.6949459999999998"/>
  </r>
  <r>
    <x v="0"/>
    <x v="0"/>
    <s v=""/>
  </r>
  <r>
    <x v="8"/>
    <x v="25"/>
    <n v="4.7138269999999993"/>
  </r>
  <r>
    <x v="0"/>
    <x v="0"/>
    <s v=""/>
  </r>
  <r>
    <x v="8"/>
    <x v="26"/>
    <n v="4.6891620000000005"/>
  </r>
  <r>
    <x v="0"/>
    <x v="0"/>
    <s v=""/>
  </r>
  <r>
    <x v="8"/>
    <x v="27"/>
    <n v="4.5662659999999997"/>
  </r>
  <r>
    <x v="0"/>
    <x v="0"/>
    <s v=""/>
  </r>
  <r>
    <x v="8"/>
    <x v="28"/>
    <n v="4.3888159999999994"/>
  </r>
  <r>
    <x v="0"/>
    <x v="0"/>
    <s v=""/>
  </r>
  <r>
    <x v="8"/>
    <x v="29"/>
    <n v="4.1550229999999999"/>
  </r>
  <r>
    <x v="0"/>
    <x v="0"/>
    <s v=""/>
  </r>
  <r>
    <x v="8"/>
    <x v="30"/>
    <n v="3.8161429999999998"/>
  </r>
  <r>
    <x v="0"/>
    <x v="0"/>
    <s v=""/>
  </r>
  <r>
    <x v="8"/>
    <x v="31"/>
    <n v="3.4038460000000001"/>
  </r>
  <r>
    <x v="0"/>
    <x v="0"/>
    <s v=""/>
  </r>
  <r>
    <x v="8"/>
    <x v="32"/>
    <n v="2.890825"/>
  </r>
  <r>
    <x v="0"/>
    <x v="0"/>
    <s v=""/>
  </r>
  <r>
    <x v="8"/>
    <x v="33"/>
    <n v="2.288627"/>
  </r>
  <r>
    <x v="0"/>
    <x v="0"/>
    <s v=""/>
  </r>
  <r>
    <x v="8"/>
    <x v="34"/>
    <n v="1.58951"/>
  </r>
  <r>
    <x v="0"/>
    <x v="0"/>
    <s v=""/>
  </r>
  <r>
    <x v="8"/>
    <x v="35"/>
    <n v="0.848719"/>
  </r>
  <r>
    <x v="0"/>
    <x v="0"/>
    <s v=""/>
  </r>
  <r>
    <x v="8"/>
    <x v="36"/>
    <n v="0.19086799999999998"/>
  </r>
  <r>
    <x v="0"/>
    <x v="0"/>
    <s v=""/>
  </r>
  <r>
    <x v="8"/>
    <x v="37"/>
    <n v="3.0190000000000002E-2"/>
  </r>
  <r>
    <x v="0"/>
    <x v="0"/>
    <s v=""/>
  </r>
  <r>
    <x v="8"/>
    <x v="38"/>
    <n v="0"/>
  </r>
  <r>
    <x v="0"/>
    <x v="0"/>
    <s v=""/>
  </r>
  <r>
    <x v="8"/>
    <x v="39"/>
    <n v="0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0"/>
  </r>
  <r>
    <x v="0"/>
    <x v="0"/>
    <s v=""/>
  </r>
  <r>
    <x v="9"/>
    <x v="12"/>
    <n v="0"/>
  </r>
  <r>
    <x v="0"/>
    <x v="0"/>
    <s v=""/>
  </r>
  <r>
    <x v="9"/>
    <x v="13"/>
    <n v="8.6617E-2"/>
  </r>
  <r>
    <x v="0"/>
    <x v="0"/>
    <s v=""/>
  </r>
  <r>
    <x v="9"/>
    <x v="14"/>
    <n v="0.54510400000000003"/>
  </r>
  <r>
    <x v="0"/>
    <x v="0"/>
    <s v=""/>
  </r>
  <r>
    <x v="9"/>
    <x v="15"/>
    <n v="1.3079580000000002"/>
  </r>
  <r>
    <x v="0"/>
    <x v="0"/>
    <s v=""/>
  </r>
  <r>
    <x v="9"/>
    <x v="16"/>
    <n v="2.089629"/>
  </r>
  <r>
    <x v="0"/>
    <x v="0"/>
    <s v=""/>
  </r>
  <r>
    <x v="9"/>
    <x v="17"/>
    <n v="2.647465"/>
  </r>
  <r>
    <x v="0"/>
    <x v="0"/>
    <s v=""/>
  </r>
  <r>
    <x v="9"/>
    <x v="18"/>
    <n v="2.859623"/>
  </r>
  <r>
    <x v="0"/>
    <x v="0"/>
    <s v=""/>
  </r>
  <r>
    <x v="9"/>
    <x v="19"/>
    <n v="3.6561310000000002"/>
  </r>
  <r>
    <x v="0"/>
    <x v="0"/>
    <s v=""/>
  </r>
  <r>
    <x v="9"/>
    <x v="20"/>
    <n v="4.0716739999999998"/>
  </r>
  <r>
    <x v="0"/>
    <x v="0"/>
    <s v=""/>
  </r>
  <r>
    <x v="9"/>
    <x v="21"/>
    <n v="4.488766"/>
  </r>
  <r>
    <x v="0"/>
    <x v="0"/>
    <s v=""/>
  </r>
  <r>
    <x v="9"/>
    <x v="22"/>
    <n v="4.6212730000000004"/>
  </r>
  <r>
    <x v="0"/>
    <x v="0"/>
    <s v=""/>
  </r>
  <r>
    <x v="9"/>
    <x v="23"/>
    <n v="4.8041"/>
  </r>
  <r>
    <x v="0"/>
    <x v="0"/>
    <s v=""/>
  </r>
  <r>
    <x v="9"/>
    <x v="24"/>
    <n v="4.4622729999999997"/>
  </r>
  <r>
    <x v="0"/>
    <x v="0"/>
    <s v=""/>
  </r>
  <r>
    <x v="9"/>
    <x v="25"/>
    <n v="4.8099059999999998"/>
  </r>
  <r>
    <x v="0"/>
    <x v="0"/>
    <s v=""/>
  </r>
  <r>
    <x v="9"/>
    <x v="26"/>
    <n v="4.2078370000000005"/>
  </r>
  <r>
    <x v="0"/>
    <x v="0"/>
    <s v=""/>
  </r>
  <r>
    <x v="9"/>
    <x v="27"/>
    <n v="3.0070330000000003"/>
  </r>
  <r>
    <x v="0"/>
    <x v="0"/>
    <s v=""/>
  </r>
  <r>
    <x v="9"/>
    <x v="28"/>
    <n v="3.9172749999999996"/>
  </r>
  <r>
    <x v="0"/>
    <x v="0"/>
    <s v=""/>
  </r>
  <r>
    <x v="9"/>
    <x v="29"/>
    <n v="4.1348959999999995"/>
  </r>
  <r>
    <x v="0"/>
    <x v="0"/>
    <s v=""/>
  </r>
  <r>
    <x v="9"/>
    <x v="30"/>
    <n v="3.8803749999999999"/>
  </r>
  <r>
    <x v="0"/>
    <x v="0"/>
    <s v=""/>
  </r>
  <r>
    <x v="9"/>
    <x v="31"/>
    <n v="3.4227270000000001"/>
  </r>
  <r>
    <x v="0"/>
    <x v="0"/>
    <s v=""/>
  </r>
  <r>
    <x v="9"/>
    <x v="32"/>
    <n v="2.8995119999999996"/>
  </r>
  <r>
    <x v="0"/>
    <x v="0"/>
    <s v=""/>
  </r>
  <r>
    <x v="9"/>
    <x v="33"/>
    <n v="2.2686280000000001"/>
  </r>
  <r>
    <x v="0"/>
    <x v="0"/>
    <s v=""/>
  </r>
  <r>
    <x v="9"/>
    <x v="34"/>
    <n v="1.5537710000000002"/>
  </r>
  <r>
    <x v="0"/>
    <x v="0"/>
    <s v=""/>
  </r>
  <r>
    <x v="9"/>
    <x v="35"/>
    <n v="0.77831500000000009"/>
  </r>
  <r>
    <x v="0"/>
    <x v="0"/>
    <s v=""/>
  </r>
  <r>
    <x v="9"/>
    <x v="36"/>
    <n v="0.22718900000000003"/>
  </r>
  <r>
    <x v="0"/>
    <x v="0"/>
    <s v=""/>
  </r>
  <r>
    <x v="9"/>
    <x v="37"/>
    <n v="8.4509999999999988E-2"/>
  </r>
  <r>
    <x v="0"/>
    <x v="0"/>
    <s v=""/>
  </r>
  <r>
    <x v="9"/>
    <x v="38"/>
    <n v="0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0"/>
  </r>
  <r>
    <x v="0"/>
    <x v="0"/>
    <s v=""/>
  </r>
  <r>
    <x v="10"/>
    <x v="12"/>
    <n v="0"/>
  </r>
  <r>
    <x v="0"/>
    <x v="0"/>
    <s v=""/>
  </r>
  <r>
    <x v="10"/>
    <x v="13"/>
    <n v="6.2359999999999994E-3"/>
  </r>
  <r>
    <x v="0"/>
    <x v="0"/>
    <s v=""/>
  </r>
  <r>
    <x v="10"/>
    <x v="14"/>
    <n v="0.17990100000000001"/>
  </r>
  <r>
    <x v="0"/>
    <x v="0"/>
    <s v=""/>
  </r>
  <r>
    <x v="10"/>
    <x v="15"/>
    <n v="0.56508100000000006"/>
  </r>
  <r>
    <x v="0"/>
    <x v="0"/>
    <s v=""/>
  </r>
  <r>
    <x v="10"/>
    <x v="16"/>
    <n v="0.96907699999999997"/>
  </r>
  <r>
    <x v="0"/>
    <x v="0"/>
    <s v=""/>
  </r>
  <r>
    <x v="10"/>
    <x v="17"/>
    <n v="1.013655"/>
  </r>
  <r>
    <x v="0"/>
    <x v="0"/>
    <s v=""/>
  </r>
  <r>
    <x v="10"/>
    <x v="18"/>
    <n v="0.78769"/>
  </r>
  <r>
    <x v="0"/>
    <x v="0"/>
    <s v=""/>
  </r>
  <r>
    <x v="10"/>
    <x v="19"/>
    <n v="1.3907700000000001"/>
  </r>
  <r>
    <x v="0"/>
    <x v="0"/>
    <s v=""/>
  </r>
  <r>
    <x v="10"/>
    <x v="20"/>
    <n v="2.742597"/>
  </r>
  <r>
    <x v="0"/>
    <x v="0"/>
    <s v=""/>
  </r>
  <r>
    <x v="10"/>
    <x v="21"/>
    <n v="3.4831530000000002"/>
  </r>
  <r>
    <x v="0"/>
    <x v="0"/>
    <s v=""/>
  </r>
  <r>
    <x v="10"/>
    <x v="22"/>
    <n v="2.7833480000000002"/>
  </r>
  <r>
    <x v="0"/>
    <x v="0"/>
    <s v=""/>
  </r>
  <r>
    <x v="10"/>
    <x v="23"/>
    <n v="3.5960700000000001"/>
  </r>
  <r>
    <x v="0"/>
    <x v="0"/>
    <s v=""/>
  </r>
  <r>
    <x v="10"/>
    <x v="24"/>
    <n v="2.8108940000000002"/>
  </r>
  <r>
    <x v="0"/>
    <x v="0"/>
    <s v=""/>
  </r>
  <r>
    <x v="10"/>
    <x v="25"/>
    <n v="3.3709020000000001"/>
  </r>
  <r>
    <x v="0"/>
    <x v="0"/>
    <s v=""/>
  </r>
  <r>
    <x v="10"/>
    <x v="26"/>
    <n v="3.5150000000000001"/>
  </r>
  <r>
    <x v="0"/>
    <x v="0"/>
    <s v=""/>
  </r>
  <r>
    <x v="10"/>
    <x v="27"/>
    <n v="3.3503660000000002"/>
  </r>
  <r>
    <x v="0"/>
    <x v="0"/>
    <s v=""/>
  </r>
  <r>
    <x v="10"/>
    <x v="28"/>
    <n v="1.6438290000000002"/>
  </r>
  <r>
    <x v="0"/>
    <x v="0"/>
    <s v=""/>
  </r>
  <r>
    <x v="10"/>
    <x v="29"/>
    <n v="2.5549320000000004"/>
  </r>
  <r>
    <x v="0"/>
    <x v="0"/>
    <s v=""/>
  </r>
  <r>
    <x v="10"/>
    <x v="30"/>
    <n v="3.3576130000000002"/>
  </r>
  <r>
    <x v="0"/>
    <x v="0"/>
    <s v=""/>
  </r>
  <r>
    <x v="10"/>
    <x v="31"/>
    <n v="2.9850339999999997"/>
  </r>
  <r>
    <x v="0"/>
    <x v="0"/>
    <s v=""/>
  </r>
  <r>
    <x v="10"/>
    <x v="32"/>
    <n v="0.72775900000000004"/>
  </r>
  <r>
    <x v="0"/>
    <x v="0"/>
    <s v=""/>
  </r>
  <r>
    <x v="10"/>
    <x v="33"/>
    <n v="0.61193799999999998"/>
  </r>
  <r>
    <x v="0"/>
    <x v="0"/>
    <s v=""/>
  </r>
  <r>
    <x v="10"/>
    <x v="34"/>
    <n v="0.40898299999999993"/>
  </r>
  <r>
    <x v="0"/>
    <x v="0"/>
    <s v=""/>
  </r>
  <r>
    <x v="10"/>
    <x v="35"/>
    <n v="0.15684899999999999"/>
  </r>
  <r>
    <x v="0"/>
    <x v="0"/>
    <s v=""/>
  </r>
  <r>
    <x v="10"/>
    <x v="36"/>
    <n v="0.15179599999999999"/>
  </r>
  <r>
    <x v="0"/>
    <x v="0"/>
    <s v=""/>
  </r>
  <r>
    <x v="10"/>
    <x v="37"/>
    <n v="2.9288000000000002E-2"/>
  </r>
  <r>
    <x v="0"/>
    <x v="0"/>
    <s v=""/>
  </r>
  <r>
    <x v="10"/>
    <x v="38"/>
    <n v="0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0"/>
  </r>
  <r>
    <x v="0"/>
    <x v="0"/>
    <s v=""/>
  </r>
  <r>
    <x v="11"/>
    <x v="13"/>
    <n v="1.93E-4"/>
  </r>
  <r>
    <x v="0"/>
    <x v="0"/>
    <s v=""/>
  </r>
  <r>
    <x v="11"/>
    <x v="14"/>
    <n v="0.13055"/>
  </r>
  <r>
    <x v="0"/>
    <x v="0"/>
    <s v=""/>
  </r>
  <r>
    <x v="11"/>
    <x v="15"/>
    <n v="1.9826E-2"/>
  </r>
  <r>
    <x v="0"/>
    <x v="0"/>
    <s v=""/>
  </r>
  <r>
    <x v="11"/>
    <x v="16"/>
    <n v="2.3599999999999999E-4"/>
  </r>
  <r>
    <x v="0"/>
    <x v="0"/>
    <s v=""/>
  </r>
  <r>
    <x v="11"/>
    <x v="17"/>
    <n v="0.16906399999999999"/>
  </r>
  <r>
    <x v="0"/>
    <x v="0"/>
    <s v=""/>
  </r>
  <r>
    <x v="11"/>
    <x v="18"/>
    <n v="0.296045"/>
  </r>
  <r>
    <x v="0"/>
    <x v="0"/>
    <s v=""/>
  </r>
  <r>
    <x v="11"/>
    <x v="19"/>
    <n v="8.6854000000000001E-2"/>
  </r>
  <r>
    <x v="0"/>
    <x v="0"/>
    <s v=""/>
  </r>
  <r>
    <x v="11"/>
    <x v="20"/>
    <n v="0.35283700000000001"/>
  </r>
  <r>
    <x v="0"/>
    <x v="0"/>
    <s v=""/>
  </r>
  <r>
    <x v="11"/>
    <x v="21"/>
    <n v="0.51413799999999998"/>
  </r>
  <r>
    <x v="0"/>
    <x v="0"/>
    <s v=""/>
  </r>
  <r>
    <x v="11"/>
    <x v="22"/>
    <n v="0.41582200000000002"/>
  </r>
  <r>
    <x v="0"/>
    <x v="0"/>
    <s v=""/>
  </r>
  <r>
    <x v="11"/>
    <x v="23"/>
    <n v="3.5808879999999998"/>
  </r>
  <r>
    <x v="0"/>
    <x v="0"/>
    <s v=""/>
  </r>
  <r>
    <x v="11"/>
    <x v="24"/>
    <n v="4.378171"/>
  </r>
  <r>
    <x v="0"/>
    <x v="0"/>
    <s v=""/>
  </r>
  <r>
    <x v="11"/>
    <x v="25"/>
    <n v="2.3489239999999998"/>
  </r>
  <r>
    <x v="0"/>
    <x v="0"/>
    <s v=""/>
  </r>
  <r>
    <x v="11"/>
    <x v="26"/>
    <n v="2.0752219999999997"/>
  </r>
  <r>
    <x v="0"/>
    <x v="0"/>
    <s v=""/>
  </r>
  <r>
    <x v="11"/>
    <x v="27"/>
    <n v="3.2192979999999998"/>
  </r>
  <r>
    <x v="0"/>
    <x v="0"/>
    <s v=""/>
  </r>
  <r>
    <x v="11"/>
    <x v="28"/>
    <n v="3.9548000000000001"/>
  </r>
  <r>
    <x v="0"/>
    <x v="0"/>
    <s v=""/>
  </r>
  <r>
    <x v="11"/>
    <x v="29"/>
    <n v="3.4716269999999998"/>
  </r>
  <r>
    <x v="0"/>
    <x v="0"/>
    <s v=""/>
  </r>
  <r>
    <x v="11"/>
    <x v="30"/>
    <n v="1.5752959999999998"/>
  </r>
  <r>
    <x v="0"/>
    <x v="0"/>
    <s v=""/>
  </r>
  <r>
    <x v="11"/>
    <x v="31"/>
    <n v="1.690385"/>
  </r>
  <r>
    <x v="0"/>
    <x v="0"/>
    <s v=""/>
  </r>
  <r>
    <x v="11"/>
    <x v="32"/>
    <n v="1.893405"/>
  </r>
  <r>
    <x v="0"/>
    <x v="0"/>
    <s v=""/>
  </r>
  <r>
    <x v="11"/>
    <x v="33"/>
    <n v="1.8697080000000001"/>
  </r>
  <r>
    <x v="0"/>
    <x v="0"/>
    <s v=""/>
  </r>
  <r>
    <x v="11"/>
    <x v="34"/>
    <n v="1.5804360000000002"/>
  </r>
  <r>
    <x v="0"/>
    <x v="0"/>
    <s v=""/>
  </r>
  <r>
    <x v="11"/>
    <x v="35"/>
    <n v="0.76739100000000005"/>
  </r>
  <r>
    <x v="0"/>
    <x v="0"/>
    <s v=""/>
  </r>
  <r>
    <x v="11"/>
    <x v="36"/>
    <n v="0.15502199999999999"/>
  </r>
  <r>
    <x v="0"/>
    <x v="0"/>
    <s v=""/>
  </r>
  <r>
    <x v="11"/>
    <x v="37"/>
    <n v="2.1073000000000001E-2"/>
  </r>
  <r>
    <x v="0"/>
    <x v="0"/>
    <s v=""/>
  </r>
  <r>
    <x v="11"/>
    <x v="38"/>
    <n v="0"/>
  </r>
  <r>
    <x v="0"/>
    <x v="0"/>
    <s v=""/>
  </r>
  <r>
    <x v="11"/>
    <x v="39"/>
    <n v="0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0"/>
  </r>
  <r>
    <x v="0"/>
    <x v="0"/>
    <s v=""/>
  </r>
  <r>
    <x v="12"/>
    <x v="12"/>
    <n v="0"/>
  </r>
  <r>
    <x v="0"/>
    <x v="0"/>
    <s v=""/>
  </r>
  <r>
    <x v="12"/>
    <x v="13"/>
    <n v="6.0253999999999995E-2"/>
  </r>
  <r>
    <x v="0"/>
    <x v="0"/>
    <s v=""/>
  </r>
  <r>
    <x v="12"/>
    <x v="14"/>
    <n v="0.44093899999999997"/>
  </r>
  <r>
    <x v="0"/>
    <x v="0"/>
    <s v=""/>
  </r>
  <r>
    <x v="12"/>
    <x v="15"/>
    <n v="1.1929119999999998"/>
  </r>
  <r>
    <x v="0"/>
    <x v="0"/>
    <s v=""/>
  </r>
  <r>
    <x v="12"/>
    <x v="16"/>
    <n v="1.922026"/>
  </r>
  <r>
    <x v="0"/>
    <x v="0"/>
    <s v=""/>
  </r>
  <r>
    <x v="12"/>
    <x v="17"/>
    <n v="2.2715529999999999"/>
  </r>
  <r>
    <x v="0"/>
    <x v="0"/>
    <s v=""/>
  </r>
  <r>
    <x v="12"/>
    <x v="18"/>
    <n v="3.1013919999999997"/>
  </r>
  <r>
    <x v="0"/>
    <x v="0"/>
    <s v=""/>
  </r>
  <r>
    <x v="12"/>
    <x v="19"/>
    <n v="3.557277"/>
  </r>
  <r>
    <x v="0"/>
    <x v="0"/>
    <s v=""/>
  </r>
  <r>
    <x v="12"/>
    <x v="20"/>
    <n v="4.068943"/>
  </r>
  <r>
    <x v="0"/>
    <x v="0"/>
    <s v=""/>
  </r>
  <r>
    <x v="12"/>
    <x v="21"/>
    <n v="4.3181100000000008"/>
  </r>
  <r>
    <x v="0"/>
    <x v="0"/>
    <s v=""/>
  </r>
  <r>
    <x v="12"/>
    <x v="22"/>
    <n v="4.5413220000000001"/>
  </r>
  <r>
    <x v="0"/>
    <x v="0"/>
    <s v=""/>
  </r>
  <r>
    <x v="12"/>
    <x v="23"/>
    <n v="4.5634060000000005"/>
  </r>
  <r>
    <x v="0"/>
    <x v="0"/>
    <s v=""/>
  </r>
  <r>
    <x v="12"/>
    <x v="24"/>
    <n v="4.3822999999999999"/>
  </r>
  <r>
    <x v="0"/>
    <x v="0"/>
    <s v=""/>
  </r>
  <r>
    <x v="12"/>
    <x v="25"/>
    <n v="3.5386329999999999"/>
  </r>
  <r>
    <x v="0"/>
    <x v="0"/>
    <s v=""/>
  </r>
  <r>
    <x v="12"/>
    <x v="26"/>
    <n v="3.2415340000000001"/>
  </r>
  <r>
    <x v="0"/>
    <x v="0"/>
    <s v=""/>
  </r>
  <r>
    <x v="12"/>
    <x v="27"/>
    <n v="3.9579610000000001"/>
  </r>
  <r>
    <x v="0"/>
    <x v="0"/>
    <s v=""/>
  </r>
  <r>
    <x v="12"/>
    <x v="28"/>
    <n v="3.474701"/>
  </r>
  <r>
    <x v="0"/>
    <x v="0"/>
    <s v=""/>
  </r>
  <r>
    <x v="12"/>
    <x v="29"/>
    <n v="4.1262080000000001"/>
  </r>
  <r>
    <x v="0"/>
    <x v="0"/>
    <s v=""/>
  </r>
  <r>
    <x v="12"/>
    <x v="30"/>
    <n v="1.73864"/>
  </r>
  <r>
    <x v="0"/>
    <x v="0"/>
    <s v=""/>
  </r>
  <r>
    <x v="12"/>
    <x v="31"/>
    <n v="0.31881700000000002"/>
  </r>
  <r>
    <x v="0"/>
    <x v="0"/>
    <s v=""/>
  </r>
  <r>
    <x v="12"/>
    <x v="32"/>
    <n v="0.17661199999999999"/>
  </r>
  <r>
    <x v="0"/>
    <x v="0"/>
    <s v=""/>
  </r>
  <r>
    <x v="12"/>
    <x v="33"/>
    <n v="0.52843799999999996"/>
  </r>
  <r>
    <x v="0"/>
    <x v="0"/>
    <s v=""/>
  </r>
  <r>
    <x v="12"/>
    <x v="34"/>
    <n v="0.39900599999999997"/>
  </r>
  <r>
    <x v="0"/>
    <x v="0"/>
    <s v=""/>
  </r>
  <r>
    <x v="12"/>
    <x v="35"/>
    <n v="0.23232900000000001"/>
  </r>
  <r>
    <x v="0"/>
    <x v="0"/>
    <s v=""/>
  </r>
  <r>
    <x v="12"/>
    <x v="36"/>
    <n v="0.121518"/>
  </r>
  <r>
    <x v="0"/>
    <x v="0"/>
    <s v=""/>
  </r>
  <r>
    <x v="12"/>
    <x v="37"/>
    <n v="1.4622E-2"/>
  </r>
  <r>
    <x v="0"/>
    <x v="0"/>
    <s v=""/>
  </r>
  <r>
    <x v="12"/>
    <x v="38"/>
    <n v="0"/>
  </r>
  <r>
    <x v="0"/>
    <x v="0"/>
    <s v=""/>
  </r>
  <r>
    <x v="12"/>
    <x v="39"/>
    <n v="0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0"/>
  </r>
  <r>
    <x v="0"/>
    <x v="0"/>
    <s v=""/>
  </r>
  <r>
    <x v="13"/>
    <x v="12"/>
    <n v="0"/>
  </r>
  <r>
    <x v="0"/>
    <x v="0"/>
    <s v=""/>
  </r>
  <r>
    <x v="13"/>
    <x v="13"/>
    <n v="2.7158999999999999E-2"/>
  </r>
  <r>
    <x v="0"/>
    <x v="0"/>
    <s v=""/>
  </r>
  <r>
    <x v="13"/>
    <x v="14"/>
    <n v="0.37341600000000008"/>
  </r>
  <r>
    <x v="0"/>
    <x v="0"/>
    <s v=""/>
  </r>
  <r>
    <x v="13"/>
    <x v="15"/>
    <n v="1.1348940000000001"/>
  </r>
  <r>
    <x v="0"/>
    <x v="0"/>
    <s v=""/>
  </r>
  <r>
    <x v="13"/>
    <x v="16"/>
    <n v="1.834484"/>
  </r>
  <r>
    <x v="0"/>
    <x v="0"/>
    <s v=""/>
  </r>
  <r>
    <x v="13"/>
    <x v="17"/>
    <n v="2.4578630000000001"/>
  </r>
  <r>
    <x v="0"/>
    <x v="0"/>
    <s v=""/>
  </r>
  <r>
    <x v="13"/>
    <x v="18"/>
    <n v="3.117219"/>
  </r>
  <r>
    <x v="0"/>
    <x v="0"/>
    <s v=""/>
  </r>
  <r>
    <x v="13"/>
    <x v="19"/>
    <n v="3.3085399999999998"/>
  </r>
  <r>
    <x v="0"/>
    <x v="0"/>
    <s v=""/>
  </r>
  <r>
    <x v="13"/>
    <x v="20"/>
    <n v="4.0260860000000003"/>
  </r>
  <r>
    <x v="0"/>
    <x v="0"/>
    <s v=""/>
  </r>
  <r>
    <x v="13"/>
    <x v="21"/>
    <n v="4.276027"/>
  </r>
  <r>
    <x v="0"/>
    <x v="0"/>
    <s v=""/>
  </r>
  <r>
    <x v="13"/>
    <x v="22"/>
    <n v="4.5686530000000003"/>
  </r>
  <r>
    <x v="0"/>
    <x v="0"/>
    <s v=""/>
  </r>
  <r>
    <x v="13"/>
    <x v="23"/>
    <n v="4.6432500000000001"/>
  </r>
  <r>
    <x v="0"/>
    <x v="0"/>
    <s v=""/>
  </r>
  <r>
    <x v="13"/>
    <x v="24"/>
    <n v="4.7655219999999998"/>
  </r>
  <r>
    <x v="0"/>
    <x v="0"/>
    <s v=""/>
  </r>
  <r>
    <x v="13"/>
    <x v="25"/>
    <n v="4.7936290000000001"/>
  </r>
  <r>
    <x v="0"/>
    <x v="0"/>
    <s v=""/>
  </r>
  <r>
    <x v="13"/>
    <x v="26"/>
    <n v="4.6075970000000002"/>
  </r>
  <r>
    <x v="0"/>
    <x v="0"/>
    <s v=""/>
  </r>
  <r>
    <x v="13"/>
    <x v="27"/>
    <n v="4.4121039999999994"/>
  </r>
  <r>
    <x v="0"/>
    <x v="0"/>
    <s v=""/>
  </r>
  <r>
    <x v="13"/>
    <x v="28"/>
    <n v="4.3387970000000005"/>
  </r>
  <r>
    <x v="0"/>
    <x v="0"/>
    <s v=""/>
  </r>
  <r>
    <x v="13"/>
    <x v="29"/>
    <n v="3.9932270000000001"/>
  </r>
  <r>
    <x v="0"/>
    <x v="0"/>
    <s v=""/>
  </r>
  <r>
    <x v="13"/>
    <x v="30"/>
    <n v="3.7991969999999999"/>
  </r>
  <r>
    <x v="0"/>
    <x v="0"/>
    <s v=""/>
  </r>
  <r>
    <x v="13"/>
    <x v="31"/>
    <n v="3.270349"/>
  </r>
  <r>
    <x v="0"/>
    <x v="0"/>
    <s v=""/>
  </r>
  <r>
    <x v="13"/>
    <x v="32"/>
    <n v="2.5792100000000002"/>
  </r>
  <r>
    <x v="0"/>
    <x v="0"/>
    <s v=""/>
  </r>
  <r>
    <x v="13"/>
    <x v="33"/>
    <n v="1.778079"/>
  </r>
  <r>
    <x v="0"/>
    <x v="0"/>
    <s v=""/>
  </r>
  <r>
    <x v="13"/>
    <x v="34"/>
    <n v="1.0880799999999999"/>
  </r>
  <r>
    <x v="0"/>
    <x v="0"/>
    <s v=""/>
  </r>
  <r>
    <x v="13"/>
    <x v="35"/>
    <n v="0.74455399999999994"/>
  </r>
  <r>
    <x v="0"/>
    <x v="0"/>
    <s v=""/>
  </r>
  <r>
    <x v="13"/>
    <x v="36"/>
    <n v="0.10113300000000001"/>
  </r>
  <r>
    <x v="0"/>
    <x v="0"/>
    <s v=""/>
  </r>
  <r>
    <x v="13"/>
    <x v="37"/>
    <n v="1.4923000000000001E-2"/>
  </r>
  <r>
    <x v="0"/>
    <x v="0"/>
    <s v=""/>
  </r>
  <r>
    <x v="13"/>
    <x v="38"/>
    <n v="0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0"/>
  </r>
  <r>
    <x v="0"/>
    <x v="0"/>
    <s v=""/>
  </r>
  <r>
    <x v="14"/>
    <x v="12"/>
    <n v="0"/>
  </r>
  <r>
    <x v="0"/>
    <x v="0"/>
    <s v=""/>
  </r>
  <r>
    <x v="14"/>
    <x v="13"/>
    <n v="3.4856999999999999E-2"/>
  </r>
  <r>
    <x v="0"/>
    <x v="0"/>
    <s v=""/>
  </r>
  <r>
    <x v="14"/>
    <x v="14"/>
    <n v="0.134635"/>
  </r>
  <r>
    <x v="0"/>
    <x v="0"/>
    <s v=""/>
  </r>
  <r>
    <x v="14"/>
    <x v="15"/>
    <n v="0.63223800000000008"/>
  </r>
  <r>
    <x v="0"/>
    <x v="0"/>
    <s v=""/>
  </r>
  <r>
    <x v="14"/>
    <x v="16"/>
    <n v="1.0891129999999998"/>
  </r>
  <r>
    <x v="0"/>
    <x v="0"/>
    <s v=""/>
  </r>
  <r>
    <x v="14"/>
    <x v="17"/>
    <n v="2.1605920000000003"/>
  </r>
  <r>
    <x v="0"/>
    <x v="0"/>
    <s v=""/>
  </r>
  <r>
    <x v="14"/>
    <x v="18"/>
    <n v="3.2786499999999998"/>
  </r>
  <r>
    <x v="0"/>
    <x v="0"/>
    <s v=""/>
  </r>
  <r>
    <x v="14"/>
    <x v="19"/>
    <n v="3.7813270000000001"/>
  </r>
  <r>
    <x v="0"/>
    <x v="0"/>
    <s v=""/>
  </r>
  <r>
    <x v="14"/>
    <x v="20"/>
    <n v="4.1984189999999995"/>
  </r>
  <r>
    <x v="0"/>
    <x v="0"/>
    <s v=""/>
  </r>
  <r>
    <x v="14"/>
    <x v="21"/>
    <n v="4.5002060000000004"/>
  </r>
  <r>
    <x v="0"/>
    <x v="0"/>
    <s v=""/>
  </r>
  <r>
    <x v="14"/>
    <x v="22"/>
    <n v="4.6033819999999999"/>
  </r>
  <r>
    <x v="0"/>
    <x v="0"/>
    <s v=""/>
  </r>
  <r>
    <x v="14"/>
    <x v="23"/>
    <n v="4.7099340000000005"/>
  </r>
  <r>
    <x v="0"/>
    <x v="0"/>
    <s v=""/>
  </r>
  <r>
    <x v="14"/>
    <x v="24"/>
    <n v="4.1303810000000007"/>
  </r>
  <r>
    <x v="0"/>
    <x v="0"/>
    <s v=""/>
  </r>
  <r>
    <x v="14"/>
    <x v="25"/>
    <n v="3.1773660000000001"/>
  </r>
  <r>
    <x v="0"/>
    <x v="0"/>
    <s v=""/>
  </r>
  <r>
    <x v="14"/>
    <x v="26"/>
    <n v="0.9705609999999999"/>
  </r>
  <r>
    <x v="0"/>
    <x v="0"/>
    <s v=""/>
  </r>
  <r>
    <x v="14"/>
    <x v="27"/>
    <n v="3.447994"/>
  </r>
  <r>
    <x v="0"/>
    <x v="0"/>
    <s v=""/>
  </r>
  <r>
    <x v="14"/>
    <x v="28"/>
    <n v="4.6678940000000004"/>
  </r>
  <r>
    <x v="0"/>
    <x v="0"/>
    <s v=""/>
  </r>
  <r>
    <x v="14"/>
    <x v="29"/>
    <n v="4.2305890000000002"/>
  </r>
  <r>
    <x v="0"/>
    <x v="0"/>
    <s v=""/>
  </r>
  <r>
    <x v="14"/>
    <x v="30"/>
    <n v="4.1457769999999998"/>
  </r>
  <r>
    <x v="0"/>
    <x v="0"/>
    <s v=""/>
  </r>
  <r>
    <x v="14"/>
    <x v="31"/>
    <n v="2.6471199999999997"/>
  </r>
  <r>
    <x v="0"/>
    <x v="0"/>
    <s v=""/>
  </r>
  <r>
    <x v="14"/>
    <x v="32"/>
    <n v="2.225749"/>
  </r>
  <r>
    <x v="0"/>
    <x v="0"/>
    <s v=""/>
  </r>
  <r>
    <x v="14"/>
    <x v="33"/>
    <n v="2.1648499999999999"/>
  </r>
  <r>
    <x v="0"/>
    <x v="0"/>
    <s v=""/>
  </r>
  <r>
    <x v="14"/>
    <x v="34"/>
    <n v="0.88738300000000003"/>
  </r>
  <r>
    <x v="0"/>
    <x v="0"/>
    <s v=""/>
  </r>
  <r>
    <x v="14"/>
    <x v="35"/>
    <n v="6.2747999999999998E-2"/>
  </r>
  <r>
    <x v="0"/>
    <x v="0"/>
    <s v=""/>
  </r>
  <r>
    <x v="14"/>
    <x v="36"/>
    <n v="5.8403999999999998E-2"/>
  </r>
  <r>
    <x v="0"/>
    <x v="0"/>
    <s v=""/>
  </r>
  <r>
    <x v="14"/>
    <x v="37"/>
    <n v="2.408E-3"/>
  </r>
  <r>
    <x v="0"/>
    <x v="0"/>
    <s v=""/>
  </r>
  <r>
    <x v="14"/>
    <x v="38"/>
    <n v="0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0"/>
  </r>
  <r>
    <x v="0"/>
    <x v="0"/>
    <s v=""/>
  </r>
  <r>
    <x v="15"/>
    <x v="12"/>
    <n v="0"/>
  </r>
  <r>
    <x v="0"/>
    <x v="0"/>
    <s v=""/>
  </r>
  <r>
    <x v="15"/>
    <x v="13"/>
    <n v="2.9567E-2"/>
  </r>
  <r>
    <x v="0"/>
    <x v="0"/>
    <s v=""/>
  </r>
  <r>
    <x v="15"/>
    <x v="14"/>
    <n v="0.30567800000000001"/>
  </r>
  <r>
    <x v="0"/>
    <x v="0"/>
    <s v=""/>
  </r>
  <r>
    <x v="15"/>
    <x v="15"/>
    <n v="0.52964200000000006"/>
  </r>
  <r>
    <x v="0"/>
    <x v="0"/>
    <s v=""/>
  </r>
  <r>
    <x v="15"/>
    <x v="16"/>
    <n v="0.56331799999999999"/>
  </r>
  <r>
    <x v="0"/>
    <x v="0"/>
    <s v=""/>
  </r>
  <r>
    <x v="15"/>
    <x v="17"/>
    <n v="0.898393"/>
  </r>
  <r>
    <x v="0"/>
    <x v="0"/>
    <s v=""/>
  </r>
  <r>
    <x v="15"/>
    <x v="18"/>
    <n v="1.004945"/>
  </r>
  <r>
    <x v="0"/>
    <x v="0"/>
    <s v=""/>
  </r>
  <r>
    <x v="15"/>
    <x v="19"/>
    <n v="0.96299199999999996"/>
  </r>
  <r>
    <x v="0"/>
    <x v="0"/>
    <s v=""/>
  </r>
  <r>
    <x v="15"/>
    <x v="20"/>
    <n v="1.94794"/>
  </r>
  <r>
    <x v="0"/>
    <x v="0"/>
    <s v=""/>
  </r>
  <r>
    <x v="15"/>
    <x v="21"/>
    <n v="2.2614670000000001"/>
  </r>
  <r>
    <x v="0"/>
    <x v="0"/>
    <s v=""/>
  </r>
  <r>
    <x v="15"/>
    <x v="22"/>
    <n v="3.123542"/>
  </r>
  <r>
    <x v="0"/>
    <x v="0"/>
    <s v=""/>
  </r>
  <r>
    <x v="15"/>
    <x v="23"/>
    <n v="1.440874"/>
  </r>
  <r>
    <x v="0"/>
    <x v="0"/>
    <s v=""/>
  </r>
  <r>
    <x v="15"/>
    <x v="24"/>
    <n v="1.5471469999999998"/>
  </r>
  <r>
    <x v="0"/>
    <x v="0"/>
    <s v=""/>
  </r>
  <r>
    <x v="15"/>
    <x v="25"/>
    <n v="2.5535990000000002"/>
  </r>
  <r>
    <x v="0"/>
    <x v="0"/>
    <s v=""/>
  </r>
  <r>
    <x v="15"/>
    <x v="26"/>
    <n v="3.066255"/>
  </r>
  <r>
    <x v="0"/>
    <x v="0"/>
    <s v=""/>
  </r>
  <r>
    <x v="15"/>
    <x v="27"/>
    <n v="3.1119080000000001"/>
  </r>
  <r>
    <x v="0"/>
    <x v="0"/>
    <s v=""/>
  </r>
  <r>
    <x v="15"/>
    <x v="28"/>
    <n v="1.2281999999999997"/>
  </r>
  <r>
    <x v="0"/>
    <x v="0"/>
    <s v=""/>
  </r>
  <r>
    <x v="15"/>
    <x v="29"/>
    <n v="1.5272350000000001"/>
  </r>
  <r>
    <x v="0"/>
    <x v="0"/>
    <s v=""/>
  </r>
  <r>
    <x v="15"/>
    <x v="30"/>
    <n v="1.0678879999999999"/>
  </r>
  <r>
    <x v="0"/>
    <x v="0"/>
    <s v=""/>
  </r>
  <r>
    <x v="15"/>
    <x v="31"/>
    <n v="1.981098"/>
  </r>
  <r>
    <x v="0"/>
    <x v="0"/>
    <s v=""/>
  </r>
  <r>
    <x v="15"/>
    <x v="32"/>
    <n v="2.2012990000000001"/>
  </r>
  <r>
    <x v="0"/>
    <x v="0"/>
    <s v=""/>
  </r>
  <r>
    <x v="15"/>
    <x v="33"/>
    <n v="1.9289510000000001"/>
  </r>
  <r>
    <x v="0"/>
    <x v="0"/>
    <s v=""/>
  </r>
  <r>
    <x v="15"/>
    <x v="34"/>
    <n v="1.0572219999999999"/>
  </r>
  <r>
    <x v="0"/>
    <x v="0"/>
    <s v=""/>
  </r>
  <r>
    <x v="15"/>
    <x v="35"/>
    <n v="0.536825"/>
  </r>
  <r>
    <x v="0"/>
    <x v="0"/>
    <s v=""/>
  </r>
  <r>
    <x v="15"/>
    <x v="36"/>
    <n v="0.212566"/>
  </r>
  <r>
    <x v="0"/>
    <x v="0"/>
    <s v=""/>
  </r>
  <r>
    <x v="15"/>
    <x v="37"/>
    <n v="2.0041E-2"/>
  </r>
  <r>
    <x v="0"/>
    <x v="0"/>
    <s v=""/>
  </r>
  <r>
    <x v="15"/>
    <x v="38"/>
    <n v="0"/>
  </r>
  <r>
    <x v="0"/>
    <x v="0"/>
    <s v=""/>
  </r>
  <r>
    <x v="15"/>
    <x v="39"/>
    <n v="0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0"/>
  </r>
  <r>
    <x v="0"/>
    <x v="0"/>
    <s v=""/>
  </r>
  <r>
    <x v="16"/>
    <x v="12"/>
    <n v="0"/>
  </r>
  <r>
    <x v="0"/>
    <x v="0"/>
    <s v=""/>
  </r>
  <r>
    <x v="16"/>
    <x v="13"/>
    <n v="8.4403000000000006E-2"/>
  </r>
  <r>
    <x v="0"/>
    <x v="0"/>
    <s v=""/>
  </r>
  <r>
    <x v="16"/>
    <x v="14"/>
    <n v="0.58353099999999991"/>
  </r>
  <r>
    <x v="0"/>
    <x v="0"/>
    <s v=""/>
  </r>
  <r>
    <x v="16"/>
    <x v="15"/>
    <n v="0.44194899999999998"/>
  </r>
  <r>
    <x v="0"/>
    <x v="0"/>
    <s v=""/>
  </r>
  <r>
    <x v="16"/>
    <x v="16"/>
    <n v="0.78113100000000002"/>
  </r>
  <r>
    <x v="0"/>
    <x v="0"/>
    <s v=""/>
  </r>
  <r>
    <x v="16"/>
    <x v="17"/>
    <n v="2.4482080000000002"/>
  </r>
  <r>
    <x v="0"/>
    <x v="0"/>
    <s v=""/>
  </r>
  <r>
    <x v="16"/>
    <x v="18"/>
    <n v="3.1057579999999998"/>
  </r>
  <r>
    <x v="0"/>
    <x v="0"/>
    <s v=""/>
  </r>
  <r>
    <x v="16"/>
    <x v="19"/>
    <n v="3.2306319999999999"/>
  </r>
  <r>
    <x v="0"/>
    <x v="0"/>
    <s v=""/>
  </r>
  <r>
    <x v="16"/>
    <x v="20"/>
    <n v="2.8565039999999997"/>
  </r>
  <r>
    <x v="0"/>
    <x v="0"/>
    <s v=""/>
  </r>
  <r>
    <x v="16"/>
    <x v="21"/>
    <n v="2.824335"/>
  </r>
  <r>
    <x v="0"/>
    <x v="0"/>
    <s v=""/>
  </r>
  <r>
    <x v="16"/>
    <x v="22"/>
    <n v="4.7998209999999997"/>
  </r>
  <r>
    <x v="0"/>
    <x v="0"/>
    <s v=""/>
  </r>
  <r>
    <x v="16"/>
    <x v="23"/>
    <n v="4.8550429999999993"/>
  </r>
  <r>
    <x v="0"/>
    <x v="0"/>
    <s v=""/>
  </r>
  <r>
    <x v="16"/>
    <x v="24"/>
    <n v="4.9027180000000001"/>
  </r>
  <r>
    <x v="0"/>
    <x v="0"/>
    <s v=""/>
  </r>
  <r>
    <x v="16"/>
    <x v="25"/>
    <n v="3.9701329999999997"/>
  </r>
  <r>
    <x v="0"/>
    <x v="0"/>
    <s v=""/>
  </r>
  <r>
    <x v="16"/>
    <x v="26"/>
    <n v="3.0546859999999998"/>
  </r>
  <r>
    <x v="0"/>
    <x v="0"/>
    <s v=""/>
  </r>
  <r>
    <x v="16"/>
    <x v="27"/>
    <n v="2.2549730000000001"/>
  </r>
  <r>
    <x v="0"/>
    <x v="0"/>
    <s v=""/>
  </r>
  <r>
    <x v="16"/>
    <x v="28"/>
    <n v="2.5983490000000002"/>
  </r>
  <r>
    <x v="0"/>
    <x v="0"/>
    <s v=""/>
  </r>
  <r>
    <x v="16"/>
    <x v="29"/>
    <n v="2.943209"/>
  </r>
  <r>
    <x v="0"/>
    <x v="0"/>
    <s v=""/>
  </r>
  <r>
    <x v="16"/>
    <x v="30"/>
    <n v="3.185387"/>
  </r>
  <r>
    <x v="0"/>
    <x v="0"/>
    <s v=""/>
  </r>
  <r>
    <x v="16"/>
    <x v="31"/>
    <n v="3.1843970000000001"/>
  </r>
  <r>
    <x v="0"/>
    <x v="0"/>
    <s v=""/>
  </r>
  <r>
    <x v="16"/>
    <x v="32"/>
    <n v="2.9246509999999999"/>
  </r>
  <r>
    <x v="0"/>
    <x v="0"/>
    <s v=""/>
  </r>
  <r>
    <x v="16"/>
    <x v="33"/>
    <n v="2.3059809999999996"/>
  </r>
  <r>
    <x v="0"/>
    <x v="0"/>
    <s v=""/>
  </r>
  <r>
    <x v="16"/>
    <x v="34"/>
    <n v="1.0007090000000001"/>
  </r>
  <r>
    <x v="0"/>
    <x v="0"/>
    <s v=""/>
  </r>
  <r>
    <x v="16"/>
    <x v="35"/>
    <n v="0.29580800000000002"/>
  </r>
  <r>
    <x v="0"/>
    <x v="0"/>
    <s v=""/>
  </r>
  <r>
    <x v="16"/>
    <x v="36"/>
    <n v="9.3648999999999996E-2"/>
  </r>
  <r>
    <x v="0"/>
    <x v="0"/>
    <s v=""/>
  </r>
  <r>
    <x v="16"/>
    <x v="37"/>
    <n v="1.1913E-2"/>
  </r>
  <r>
    <x v="0"/>
    <x v="0"/>
    <s v=""/>
  </r>
  <r>
    <x v="16"/>
    <x v="38"/>
    <n v="0"/>
  </r>
  <r>
    <x v="0"/>
    <x v="0"/>
    <s v=""/>
  </r>
  <r>
    <x v="16"/>
    <x v="39"/>
    <n v="0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0"/>
  </r>
  <r>
    <x v="0"/>
    <x v="0"/>
    <s v=""/>
  </r>
  <r>
    <x v="17"/>
    <x v="12"/>
    <n v="0"/>
  </r>
  <r>
    <x v="0"/>
    <x v="0"/>
    <s v=""/>
  </r>
  <r>
    <x v="17"/>
    <x v="13"/>
    <n v="2.9352E-2"/>
  </r>
  <r>
    <x v="0"/>
    <x v="0"/>
    <s v=""/>
  </r>
  <r>
    <x v="17"/>
    <x v="14"/>
    <n v="0.36776099999999995"/>
  </r>
  <r>
    <x v="0"/>
    <x v="0"/>
    <s v=""/>
  </r>
  <r>
    <x v="17"/>
    <x v="15"/>
    <n v="0.65518299999999996"/>
  </r>
  <r>
    <x v="0"/>
    <x v="0"/>
    <s v=""/>
  </r>
  <r>
    <x v="17"/>
    <x v="16"/>
    <n v="1.6116159999999999"/>
  </r>
  <r>
    <x v="0"/>
    <x v="0"/>
    <s v=""/>
  </r>
  <r>
    <x v="17"/>
    <x v="17"/>
    <n v="1.5076880000000001"/>
  </r>
  <r>
    <x v="0"/>
    <x v="0"/>
    <s v=""/>
  </r>
  <r>
    <x v="17"/>
    <x v="18"/>
    <n v="3.5973169999999999"/>
  </r>
  <r>
    <x v="0"/>
    <x v="0"/>
    <s v=""/>
  </r>
  <r>
    <x v="17"/>
    <x v="19"/>
    <n v="2.9034040000000001"/>
  </r>
  <r>
    <x v="0"/>
    <x v="0"/>
    <s v=""/>
  </r>
  <r>
    <x v="17"/>
    <x v="20"/>
    <n v="3.7923580000000001"/>
  </r>
  <r>
    <x v="0"/>
    <x v="0"/>
    <s v=""/>
  </r>
  <r>
    <x v="17"/>
    <x v="21"/>
    <n v="4.5218389999999999"/>
  </r>
  <r>
    <x v="0"/>
    <x v="0"/>
    <s v=""/>
  </r>
  <r>
    <x v="17"/>
    <x v="22"/>
    <n v="4.645918"/>
  </r>
  <r>
    <x v="0"/>
    <x v="0"/>
    <s v=""/>
  </r>
  <r>
    <x v="17"/>
    <x v="23"/>
    <n v="4.7617379999999994"/>
  </r>
  <r>
    <x v="0"/>
    <x v="0"/>
    <s v=""/>
  </r>
  <r>
    <x v="17"/>
    <x v="24"/>
    <n v="4.8725269999999998"/>
  </r>
  <r>
    <x v="0"/>
    <x v="0"/>
    <s v=""/>
  </r>
  <r>
    <x v="17"/>
    <x v="25"/>
    <n v="4.7247289999999991"/>
  </r>
  <r>
    <x v="0"/>
    <x v="0"/>
    <s v=""/>
  </r>
  <r>
    <x v="17"/>
    <x v="26"/>
    <n v="4.745093999999999"/>
  </r>
  <r>
    <x v="0"/>
    <x v="0"/>
    <s v=""/>
  </r>
  <r>
    <x v="17"/>
    <x v="27"/>
    <n v="4.0074420000000002"/>
  </r>
  <r>
    <x v="0"/>
    <x v="0"/>
    <s v=""/>
  </r>
  <r>
    <x v="17"/>
    <x v="28"/>
    <n v="3.7035259999999997"/>
  </r>
  <r>
    <x v="0"/>
    <x v="0"/>
    <s v=""/>
  </r>
  <r>
    <x v="17"/>
    <x v="29"/>
    <n v="3.3935240000000002"/>
  </r>
  <r>
    <x v="0"/>
    <x v="0"/>
    <s v=""/>
  </r>
  <r>
    <x v="17"/>
    <x v="30"/>
    <n v="4.1282719999999999"/>
  </r>
  <r>
    <x v="0"/>
    <x v="0"/>
    <s v=""/>
  </r>
  <r>
    <x v="17"/>
    <x v="31"/>
    <n v="3.4668739999999998"/>
  </r>
  <r>
    <x v="0"/>
    <x v="0"/>
    <s v=""/>
  </r>
  <r>
    <x v="17"/>
    <x v="32"/>
    <n v="2.4674330000000002"/>
  </r>
  <r>
    <x v="0"/>
    <x v="0"/>
    <s v=""/>
  </r>
  <r>
    <x v="17"/>
    <x v="33"/>
    <n v="1.2855080000000001"/>
  </r>
  <r>
    <x v="0"/>
    <x v="0"/>
    <s v=""/>
  </r>
  <r>
    <x v="17"/>
    <x v="34"/>
    <n v="0.6109929999999999"/>
  </r>
  <r>
    <x v="0"/>
    <x v="0"/>
    <s v=""/>
  </r>
  <r>
    <x v="17"/>
    <x v="35"/>
    <n v="0.26682100000000003"/>
  </r>
  <r>
    <x v="0"/>
    <x v="0"/>
    <s v=""/>
  </r>
  <r>
    <x v="17"/>
    <x v="36"/>
    <n v="7.851000000000001E-2"/>
  </r>
  <r>
    <x v="0"/>
    <x v="0"/>
    <s v=""/>
  </r>
  <r>
    <x v="17"/>
    <x v="37"/>
    <n v="3.8059999999999999E-3"/>
  </r>
  <r>
    <x v="0"/>
    <x v="0"/>
    <s v=""/>
  </r>
  <r>
    <x v="17"/>
    <x v="38"/>
    <n v="0"/>
  </r>
  <r>
    <x v="0"/>
    <x v="0"/>
    <s v=""/>
  </r>
  <r>
    <x v="17"/>
    <x v="39"/>
    <n v="0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0"/>
  </r>
  <r>
    <x v="0"/>
    <x v="0"/>
    <s v=""/>
  </r>
  <r>
    <x v="18"/>
    <x v="12"/>
    <n v="0"/>
  </r>
  <r>
    <x v="0"/>
    <x v="0"/>
    <s v=""/>
  </r>
  <r>
    <x v="18"/>
    <x v="13"/>
    <n v="4.8964000000000001E-2"/>
  </r>
  <r>
    <x v="0"/>
    <x v="0"/>
    <s v=""/>
  </r>
  <r>
    <x v="18"/>
    <x v="14"/>
    <n v="1.9805E-2"/>
  </r>
  <r>
    <x v="0"/>
    <x v="0"/>
    <s v=""/>
  </r>
  <r>
    <x v="18"/>
    <x v="15"/>
    <n v="1.4105000000000001E-2"/>
  </r>
  <r>
    <x v="0"/>
    <x v="0"/>
    <s v=""/>
  </r>
  <r>
    <x v="18"/>
    <x v="16"/>
    <n v="1.8771999999999997E-2"/>
  </r>
  <r>
    <x v="0"/>
    <x v="0"/>
    <s v=""/>
  </r>
  <r>
    <x v="18"/>
    <x v="17"/>
    <n v="1.7654E-2"/>
  </r>
  <r>
    <x v="0"/>
    <x v="0"/>
    <s v=""/>
  </r>
  <r>
    <x v="18"/>
    <x v="18"/>
    <n v="0.10665899999999999"/>
  </r>
  <r>
    <x v="0"/>
    <x v="0"/>
    <s v=""/>
  </r>
  <r>
    <x v="18"/>
    <x v="19"/>
    <n v="7.8101000000000004E-2"/>
  </r>
  <r>
    <x v="0"/>
    <x v="0"/>
    <s v=""/>
  </r>
  <r>
    <x v="18"/>
    <x v="20"/>
    <n v="0.100767"/>
  </r>
  <r>
    <x v="0"/>
    <x v="0"/>
    <s v=""/>
  </r>
  <r>
    <x v="18"/>
    <x v="21"/>
    <n v="9.0057999999999999E-2"/>
  </r>
  <r>
    <x v="0"/>
    <x v="0"/>
    <s v=""/>
  </r>
  <r>
    <x v="18"/>
    <x v="22"/>
    <n v="0.146506"/>
  </r>
  <r>
    <x v="0"/>
    <x v="0"/>
    <s v=""/>
  </r>
  <r>
    <x v="18"/>
    <x v="23"/>
    <n v="0.25735900000000006"/>
  </r>
  <r>
    <x v="0"/>
    <x v="0"/>
    <s v=""/>
  </r>
  <r>
    <x v="18"/>
    <x v="24"/>
    <n v="0.15562399999999998"/>
  </r>
  <r>
    <x v="0"/>
    <x v="0"/>
    <s v=""/>
  </r>
  <r>
    <x v="18"/>
    <x v="25"/>
    <n v="1.8659870000000001"/>
  </r>
  <r>
    <x v="0"/>
    <x v="0"/>
    <s v=""/>
  </r>
  <r>
    <x v="18"/>
    <x v="26"/>
    <n v="2.155538"/>
  </r>
  <r>
    <x v="0"/>
    <x v="0"/>
    <s v=""/>
  </r>
  <r>
    <x v="18"/>
    <x v="27"/>
    <n v="3.138852"/>
  </r>
  <r>
    <x v="0"/>
    <x v="0"/>
    <s v=""/>
  </r>
  <r>
    <x v="18"/>
    <x v="28"/>
    <n v="4.9227600000000002"/>
  </r>
  <r>
    <x v="0"/>
    <x v="0"/>
    <s v=""/>
  </r>
  <r>
    <x v="18"/>
    <x v="29"/>
    <n v="4.6071239999999998"/>
  </r>
  <r>
    <x v="0"/>
    <x v="0"/>
    <s v=""/>
  </r>
  <r>
    <x v="18"/>
    <x v="30"/>
    <n v="3.9368440000000002"/>
  </r>
  <r>
    <x v="0"/>
    <x v="0"/>
    <s v=""/>
  </r>
  <r>
    <x v="18"/>
    <x v="31"/>
    <n v="1.7416509999999998"/>
  </r>
  <r>
    <x v="0"/>
    <x v="0"/>
    <s v=""/>
  </r>
  <r>
    <x v="18"/>
    <x v="32"/>
    <n v="1.9334449999999999"/>
  </r>
  <r>
    <x v="0"/>
    <x v="0"/>
    <s v=""/>
  </r>
  <r>
    <x v="18"/>
    <x v="33"/>
    <n v="0.762853"/>
  </r>
  <r>
    <x v="0"/>
    <x v="0"/>
    <s v=""/>
  </r>
  <r>
    <x v="18"/>
    <x v="34"/>
    <n v="0.58589699999999989"/>
  </r>
  <r>
    <x v="0"/>
    <x v="0"/>
    <s v=""/>
  </r>
  <r>
    <x v="18"/>
    <x v="35"/>
    <n v="0.27071300000000004"/>
  </r>
  <r>
    <x v="0"/>
    <x v="0"/>
    <s v=""/>
  </r>
  <r>
    <x v="18"/>
    <x v="36"/>
    <n v="9.646600000000001E-2"/>
  </r>
  <r>
    <x v="0"/>
    <x v="0"/>
    <s v=""/>
  </r>
  <r>
    <x v="18"/>
    <x v="37"/>
    <n v="4.0210000000000003E-3"/>
  </r>
  <r>
    <x v="0"/>
    <x v="0"/>
    <s v=""/>
  </r>
  <r>
    <x v="18"/>
    <x v="38"/>
    <n v="0"/>
  </r>
  <r>
    <x v="0"/>
    <x v="0"/>
    <s v=""/>
  </r>
  <r>
    <x v="18"/>
    <x v="39"/>
    <n v="0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0"/>
  </r>
  <r>
    <x v="0"/>
    <x v="0"/>
    <s v=""/>
  </r>
  <r>
    <x v="19"/>
    <x v="12"/>
    <n v="0"/>
  </r>
  <r>
    <x v="0"/>
    <x v="0"/>
    <s v=""/>
  </r>
  <r>
    <x v="19"/>
    <x v="13"/>
    <n v="5.8424999999999998E-2"/>
  </r>
  <r>
    <x v="0"/>
    <x v="0"/>
    <s v=""/>
  </r>
  <r>
    <x v="19"/>
    <x v="14"/>
    <n v="0.54151299999999991"/>
  </r>
  <r>
    <x v="0"/>
    <x v="0"/>
    <s v=""/>
  </r>
  <r>
    <x v="19"/>
    <x v="15"/>
    <n v="1.3858029999999999"/>
  </r>
  <r>
    <x v="0"/>
    <x v="0"/>
    <s v=""/>
  </r>
  <r>
    <x v="19"/>
    <x v="16"/>
    <n v="2.2584780000000002"/>
  </r>
  <r>
    <x v="0"/>
    <x v="0"/>
    <s v=""/>
  </r>
  <r>
    <x v="19"/>
    <x v="17"/>
    <n v="2.985894"/>
  </r>
  <r>
    <x v="0"/>
    <x v="0"/>
    <s v=""/>
  </r>
  <r>
    <x v="19"/>
    <x v="18"/>
    <n v="3.6421320000000001"/>
  </r>
  <r>
    <x v="0"/>
    <x v="0"/>
    <s v=""/>
  </r>
  <r>
    <x v="19"/>
    <x v="19"/>
    <n v="4.1885699999999995"/>
  </r>
  <r>
    <x v="0"/>
    <x v="0"/>
    <s v=""/>
  </r>
  <r>
    <x v="19"/>
    <x v="20"/>
    <n v="4.597232"/>
  </r>
  <r>
    <x v="0"/>
    <x v="0"/>
    <s v=""/>
  </r>
  <r>
    <x v="19"/>
    <x v="21"/>
    <n v="4.9089970000000003"/>
  </r>
  <r>
    <x v="0"/>
    <x v="0"/>
    <s v=""/>
  </r>
  <r>
    <x v="19"/>
    <x v="22"/>
    <n v="4.9689930000000002"/>
  </r>
  <r>
    <x v="0"/>
    <x v="0"/>
    <s v=""/>
  </r>
  <r>
    <x v="19"/>
    <x v="23"/>
    <n v="4.9689069999999989"/>
  </r>
  <r>
    <x v="0"/>
    <x v="0"/>
    <s v=""/>
  </r>
  <r>
    <x v="19"/>
    <x v="24"/>
    <n v="4.9676599999999995"/>
  </r>
  <r>
    <x v="0"/>
    <x v="0"/>
    <s v=""/>
  </r>
  <r>
    <x v="19"/>
    <x v="25"/>
    <n v="4.9660249999999992"/>
  </r>
  <r>
    <x v="0"/>
    <x v="0"/>
    <s v=""/>
  </r>
  <r>
    <x v="19"/>
    <x v="26"/>
    <n v="4.9652299999999991"/>
  </r>
  <r>
    <x v="0"/>
    <x v="0"/>
    <s v=""/>
  </r>
  <r>
    <x v="19"/>
    <x v="27"/>
    <n v="4.8771280000000008"/>
  </r>
  <r>
    <x v="0"/>
    <x v="0"/>
    <s v=""/>
  </r>
  <r>
    <x v="19"/>
    <x v="28"/>
    <n v="4.3347759999999997"/>
  </r>
  <r>
    <x v="0"/>
    <x v="0"/>
    <s v=""/>
  </r>
  <r>
    <x v="19"/>
    <x v="29"/>
    <n v="3.0596310000000004"/>
  </r>
  <r>
    <x v="0"/>
    <x v="0"/>
    <s v=""/>
  </r>
  <r>
    <x v="19"/>
    <x v="30"/>
    <n v="2.6767960000000004"/>
  </r>
  <r>
    <x v="0"/>
    <x v="0"/>
    <s v=""/>
  </r>
  <r>
    <x v="19"/>
    <x v="31"/>
    <n v="3.0239560000000001"/>
  </r>
  <r>
    <x v="0"/>
    <x v="0"/>
    <s v=""/>
  </r>
  <r>
    <x v="19"/>
    <x v="32"/>
    <n v="2.1318619999999999"/>
  </r>
  <r>
    <x v="0"/>
    <x v="0"/>
    <s v=""/>
  </r>
  <r>
    <x v="19"/>
    <x v="33"/>
    <n v="0.84532099999999999"/>
  </r>
  <r>
    <x v="0"/>
    <x v="0"/>
    <s v=""/>
  </r>
  <r>
    <x v="19"/>
    <x v="34"/>
    <n v="0.72251199999999993"/>
  </r>
  <r>
    <x v="0"/>
    <x v="0"/>
    <s v=""/>
  </r>
  <r>
    <x v="19"/>
    <x v="35"/>
    <n v="0.35133199999999998"/>
  </r>
  <r>
    <x v="0"/>
    <x v="0"/>
    <s v=""/>
  </r>
  <r>
    <x v="19"/>
    <x v="36"/>
    <n v="0.113992"/>
  </r>
  <r>
    <x v="0"/>
    <x v="0"/>
    <s v=""/>
  </r>
  <r>
    <x v="19"/>
    <x v="37"/>
    <n v="1.7629999999999998E-3"/>
  </r>
  <r>
    <x v="0"/>
    <x v="0"/>
    <s v=""/>
  </r>
  <r>
    <x v="19"/>
    <x v="38"/>
    <n v="0"/>
  </r>
  <r>
    <x v="0"/>
    <x v="0"/>
    <s v=""/>
  </r>
  <r>
    <x v="19"/>
    <x v="39"/>
    <n v="0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0"/>
  </r>
  <r>
    <x v="0"/>
    <x v="0"/>
    <s v=""/>
  </r>
  <r>
    <x v="20"/>
    <x v="12"/>
    <n v="0"/>
  </r>
  <r>
    <x v="0"/>
    <x v="0"/>
    <s v=""/>
  </r>
  <r>
    <x v="20"/>
    <x v="13"/>
    <n v="4.9909999999999996E-2"/>
  </r>
  <r>
    <x v="0"/>
    <x v="0"/>
    <s v=""/>
  </r>
  <r>
    <x v="20"/>
    <x v="14"/>
    <n v="0.51456800000000003"/>
  </r>
  <r>
    <x v="0"/>
    <x v="0"/>
    <s v=""/>
  </r>
  <r>
    <x v="20"/>
    <x v="15"/>
    <n v="1.359353"/>
  </r>
  <r>
    <x v="0"/>
    <x v="0"/>
    <s v=""/>
  </r>
  <r>
    <x v="20"/>
    <x v="16"/>
    <n v="2.2369310000000002"/>
  </r>
  <r>
    <x v="0"/>
    <x v="0"/>
    <s v=""/>
  </r>
  <r>
    <x v="20"/>
    <x v="17"/>
    <n v="3.009334"/>
  </r>
  <r>
    <x v="0"/>
    <x v="0"/>
    <s v=""/>
  </r>
  <r>
    <x v="20"/>
    <x v="18"/>
    <n v="3.671656"/>
  </r>
  <r>
    <x v="0"/>
    <x v="0"/>
    <s v=""/>
  </r>
  <r>
    <x v="20"/>
    <x v="19"/>
    <n v="4.2187399999999995"/>
  </r>
  <r>
    <x v="0"/>
    <x v="0"/>
    <s v=""/>
  </r>
  <r>
    <x v="20"/>
    <x v="20"/>
    <n v="4.6648629999999995"/>
  </r>
  <r>
    <x v="0"/>
    <x v="0"/>
    <s v=""/>
  </r>
  <r>
    <x v="20"/>
    <x v="21"/>
    <n v="4.9331890000000005"/>
  </r>
  <r>
    <x v="0"/>
    <x v="0"/>
    <s v=""/>
  </r>
  <r>
    <x v="20"/>
    <x v="22"/>
    <n v="4.9676819999999999"/>
  </r>
  <r>
    <x v="0"/>
    <x v="0"/>
    <s v=""/>
  </r>
  <r>
    <x v="20"/>
    <x v="23"/>
    <n v="4.9154490000000006"/>
  </r>
  <r>
    <x v="0"/>
    <x v="0"/>
    <s v=""/>
  </r>
  <r>
    <x v="20"/>
    <x v="24"/>
    <n v="1.538761"/>
  </r>
  <r>
    <x v="0"/>
    <x v="0"/>
    <s v=""/>
  </r>
  <r>
    <x v="20"/>
    <x v="25"/>
    <n v="2.2846909999999996"/>
  </r>
  <r>
    <x v="0"/>
    <x v="0"/>
    <s v=""/>
  </r>
  <r>
    <x v="20"/>
    <x v="26"/>
    <n v="2.0613079999999999"/>
  </r>
  <r>
    <x v="0"/>
    <x v="0"/>
    <s v=""/>
  </r>
  <r>
    <x v="20"/>
    <x v="27"/>
    <n v="3.2885629999999999"/>
  </r>
  <r>
    <x v="0"/>
    <x v="0"/>
    <s v=""/>
  </r>
  <r>
    <x v="20"/>
    <x v="28"/>
    <n v="3.4724439999999999"/>
  </r>
  <r>
    <x v="0"/>
    <x v="0"/>
    <s v=""/>
  </r>
  <r>
    <x v="20"/>
    <x v="29"/>
    <n v="2.5763720000000001"/>
  </r>
  <r>
    <x v="0"/>
    <x v="0"/>
    <s v=""/>
  </r>
  <r>
    <x v="20"/>
    <x v="30"/>
    <n v="3.1266379999999998"/>
  </r>
  <r>
    <x v="0"/>
    <x v="0"/>
    <s v=""/>
  </r>
  <r>
    <x v="20"/>
    <x v="31"/>
    <n v="3.4613040000000002"/>
  </r>
  <r>
    <x v="0"/>
    <x v="0"/>
    <s v=""/>
  </r>
  <r>
    <x v="20"/>
    <x v="32"/>
    <n v="2.4239299999999999"/>
  </r>
  <r>
    <x v="0"/>
    <x v="0"/>
    <s v=""/>
  </r>
  <r>
    <x v="20"/>
    <x v="33"/>
    <n v="0.76128300000000004"/>
  </r>
  <r>
    <x v="0"/>
    <x v="0"/>
    <s v=""/>
  </r>
  <r>
    <x v="20"/>
    <x v="34"/>
    <n v="0.28673399999999999"/>
  </r>
  <r>
    <x v="0"/>
    <x v="0"/>
    <s v=""/>
  </r>
  <r>
    <x v="20"/>
    <x v="35"/>
    <n v="0.14979599999999998"/>
  </r>
  <r>
    <x v="0"/>
    <x v="0"/>
    <s v=""/>
  </r>
  <r>
    <x v="20"/>
    <x v="36"/>
    <n v="8.8014999999999996E-2"/>
  </r>
  <r>
    <x v="0"/>
    <x v="0"/>
    <s v=""/>
  </r>
  <r>
    <x v="20"/>
    <x v="37"/>
    <n v="8.5999999999999998E-4"/>
  </r>
  <r>
    <x v="0"/>
    <x v="0"/>
    <s v=""/>
  </r>
  <r>
    <x v="20"/>
    <x v="38"/>
    <n v="0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0"/>
  </r>
  <r>
    <x v="0"/>
    <x v="0"/>
    <s v=""/>
  </r>
  <r>
    <x v="21"/>
    <x v="12"/>
    <n v="0"/>
  </r>
  <r>
    <x v="0"/>
    <x v="0"/>
    <s v=""/>
  </r>
  <r>
    <x v="21"/>
    <x v="13"/>
    <n v="5.4189999999999993E-3"/>
  </r>
  <r>
    <x v="0"/>
    <x v="0"/>
    <s v=""/>
  </r>
  <r>
    <x v="21"/>
    <x v="14"/>
    <n v="0.42653099999999999"/>
  </r>
  <r>
    <x v="0"/>
    <x v="0"/>
    <s v=""/>
  </r>
  <r>
    <x v="21"/>
    <x v="15"/>
    <n v="1.3165819999999999"/>
  </r>
  <r>
    <x v="0"/>
    <x v="0"/>
    <s v=""/>
  </r>
  <r>
    <x v="21"/>
    <x v="16"/>
    <n v="2.1323150000000002"/>
  </r>
  <r>
    <x v="0"/>
    <x v="0"/>
    <s v=""/>
  </r>
  <r>
    <x v="21"/>
    <x v="17"/>
    <n v="2.9766689999999998"/>
  </r>
  <r>
    <x v="0"/>
    <x v="0"/>
    <s v=""/>
  </r>
  <r>
    <x v="21"/>
    <x v="18"/>
    <n v="3.6226279999999997"/>
  </r>
  <r>
    <x v="0"/>
    <x v="0"/>
    <s v=""/>
  </r>
  <r>
    <x v="21"/>
    <x v="19"/>
    <n v="4.1644209999999999"/>
  </r>
  <r>
    <x v="0"/>
    <x v="0"/>
    <s v=""/>
  </r>
  <r>
    <x v="21"/>
    <x v="20"/>
    <n v="4.5871679999999992"/>
  </r>
  <r>
    <x v="0"/>
    <x v="0"/>
    <s v=""/>
  </r>
  <r>
    <x v="21"/>
    <x v="21"/>
    <n v="4.8995570000000006"/>
  </r>
  <r>
    <x v="0"/>
    <x v="0"/>
    <s v=""/>
  </r>
  <r>
    <x v="21"/>
    <x v="22"/>
    <n v="4.9685420000000002"/>
  </r>
  <r>
    <x v="0"/>
    <x v="0"/>
    <s v=""/>
  </r>
  <r>
    <x v="21"/>
    <x v="23"/>
    <n v="4.9679180000000001"/>
  </r>
  <r>
    <x v="0"/>
    <x v="0"/>
    <s v=""/>
  </r>
  <r>
    <x v="21"/>
    <x v="24"/>
    <n v="4.9673809999999996"/>
  </r>
  <r>
    <x v="0"/>
    <x v="0"/>
    <s v=""/>
  </r>
  <r>
    <x v="21"/>
    <x v="25"/>
    <n v="4.9662189999999997"/>
  </r>
  <r>
    <x v="0"/>
    <x v="0"/>
    <s v=""/>
  </r>
  <r>
    <x v="21"/>
    <x v="26"/>
    <n v="4.9500910000000005"/>
  </r>
  <r>
    <x v="0"/>
    <x v="0"/>
    <s v=""/>
  </r>
  <r>
    <x v="21"/>
    <x v="27"/>
    <n v="4.8887619999999998"/>
  </r>
  <r>
    <x v="0"/>
    <x v="0"/>
    <s v=""/>
  </r>
  <r>
    <x v="21"/>
    <x v="28"/>
    <n v="3.8520539999999999"/>
  </r>
  <r>
    <x v="0"/>
    <x v="0"/>
    <s v=""/>
  </r>
  <r>
    <x v="21"/>
    <x v="29"/>
    <n v="4.5177109999999994"/>
  </r>
  <r>
    <x v="0"/>
    <x v="0"/>
    <s v=""/>
  </r>
  <r>
    <x v="21"/>
    <x v="30"/>
    <n v="4.0694800000000004"/>
  </r>
  <r>
    <x v="0"/>
    <x v="0"/>
    <s v=""/>
  </r>
  <r>
    <x v="21"/>
    <x v="31"/>
    <n v="1.638711"/>
  </r>
  <r>
    <x v="0"/>
    <x v="0"/>
    <s v=""/>
  </r>
  <r>
    <x v="21"/>
    <x v="32"/>
    <n v="3.3409470000000003"/>
  </r>
  <r>
    <x v="0"/>
    <x v="0"/>
    <s v=""/>
  </r>
  <r>
    <x v="21"/>
    <x v="33"/>
    <n v="2.3379790000000003"/>
  </r>
  <r>
    <x v="0"/>
    <x v="0"/>
    <s v=""/>
  </r>
  <r>
    <x v="21"/>
    <x v="34"/>
    <n v="1.8170650000000002"/>
  </r>
  <r>
    <x v="0"/>
    <x v="0"/>
    <s v=""/>
  </r>
  <r>
    <x v="21"/>
    <x v="35"/>
    <n v="0.80414200000000002"/>
  </r>
  <r>
    <x v="0"/>
    <x v="0"/>
    <s v=""/>
  </r>
  <r>
    <x v="21"/>
    <x v="36"/>
    <n v="0.179536"/>
  </r>
  <r>
    <x v="0"/>
    <x v="0"/>
    <s v=""/>
  </r>
  <r>
    <x v="21"/>
    <x v="37"/>
    <n v="5.6550000000000003E-3"/>
  </r>
  <r>
    <x v="0"/>
    <x v="0"/>
    <s v=""/>
  </r>
  <r>
    <x v="21"/>
    <x v="38"/>
    <n v="0"/>
  </r>
  <r>
    <x v="0"/>
    <x v="0"/>
    <s v=""/>
  </r>
  <r>
    <x v="21"/>
    <x v="39"/>
    <n v="0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0"/>
  </r>
  <r>
    <x v="0"/>
    <x v="0"/>
    <s v=""/>
  </r>
  <r>
    <x v="22"/>
    <x v="12"/>
    <n v="0"/>
  </r>
  <r>
    <x v="0"/>
    <x v="0"/>
    <s v=""/>
  </r>
  <r>
    <x v="22"/>
    <x v="13"/>
    <n v="4.6835000000000002E-2"/>
  </r>
  <r>
    <x v="0"/>
    <x v="0"/>
    <s v=""/>
  </r>
  <r>
    <x v="22"/>
    <x v="14"/>
    <n v="0.50267700000000004"/>
  </r>
  <r>
    <x v="0"/>
    <x v="0"/>
    <s v=""/>
  </r>
  <r>
    <x v="22"/>
    <x v="15"/>
    <n v="1.3276129999999999"/>
  </r>
  <r>
    <x v="0"/>
    <x v="0"/>
    <s v=""/>
  </r>
  <r>
    <x v="22"/>
    <x v="16"/>
    <n v="2.190096"/>
  </r>
  <r>
    <x v="0"/>
    <x v="0"/>
    <s v=""/>
  </r>
  <r>
    <x v="22"/>
    <x v="17"/>
    <n v="2.9520469999999999"/>
  </r>
  <r>
    <x v="0"/>
    <x v="0"/>
    <s v=""/>
  </r>
  <r>
    <x v="22"/>
    <x v="18"/>
    <n v="3.606134"/>
  </r>
  <r>
    <x v="0"/>
    <x v="0"/>
    <s v=""/>
  </r>
  <r>
    <x v="22"/>
    <x v="19"/>
    <n v="4.127929"/>
  </r>
  <r>
    <x v="0"/>
    <x v="0"/>
    <s v=""/>
  </r>
  <r>
    <x v="22"/>
    <x v="20"/>
    <n v="4.5721160000000003"/>
  </r>
  <r>
    <x v="0"/>
    <x v="0"/>
    <s v=""/>
  </r>
  <r>
    <x v="22"/>
    <x v="21"/>
    <n v="4.8984819999999996"/>
  </r>
  <r>
    <x v="0"/>
    <x v="0"/>
    <s v=""/>
  </r>
  <r>
    <x v="22"/>
    <x v="22"/>
    <n v="4.9680900000000001"/>
  </r>
  <r>
    <x v="0"/>
    <x v="0"/>
    <s v=""/>
  </r>
  <r>
    <x v="22"/>
    <x v="23"/>
    <n v="4.9676599999999995"/>
  </r>
  <r>
    <x v="0"/>
    <x v="0"/>
    <s v=""/>
  </r>
  <r>
    <x v="22"/>
    <x v="24"/>
    <n v="4.9673590000000001"/>
  </r>
  <r>
    <x v="0"/>
    <x v="0"/>
    <s v=""/>
  </r>
  <r>
    <x v="22"/>
    <x v="25"/>
    <n v="4.9663909999999998"/>
  </r>
  <r>
    <x v="0"/>
    <x v="0"/>
    <s v=""/>
  </r>
  <r>
    <x v="22"/>
    <x v="26"/>
    <n v="4.9646499999999998"/>
  </r>
  <r>
    <x v="0"/>
    <x v="0"/>
    <s v=""/>
  </r>
  <r>
    <x v="22"/>
    <x v="27"/>
    <n v="4.957789"/>
  </r>
  <r>
    <x v="0"/>
    <x v="0"/>
    <s v=""/>
  </r>
  <r>
    <x v="22"/>
    <x v="28"/>
    <n v="4.8070680000000001"/>
  </r>
  <r>
    <x v="0"/>
    <x v="0"/>
    <s v=""/>
  </r>
  <r>
    <x v="22"/>
    <x v="29"/>
    <n v="4.4759500000000001"/>
  </r>
  <r>
    <x v="0"/>
    <x v="0"/>
    <s v=""/>
  </r>
  <r>
    <x v="22"/>
    <x v="30"/>
    <n v="4.0888770000000001"/>
  </r>
  <r>
    <x v="0"/>
    <x v="0"/>
    <s v=""/>
  </r>
  <r>
    <x v="22"/>
    <x v="31"/>
    <n v="3.6081120000000002"/>
  </r>
  <r>
    <x v="0"/>
    <x v="0"/>
    <s v=""/>
  </r>
  <r>
    <x v="22"/>
    <x v="32"/>
    <n v="3.0175050000000003"/>
  </r>
  <r>
    <x v="0"/>
    <x v="0"/>
    <s v=""/>
  </r>
  <r>
    <x v="22"/>
    <x v="33"/>
    <n v="2.3108410000000004"/>
  </r>
  <r>
    <x v="0"/>
    <x v="0"/>
    <s v=""/>
  </r>
  <r>
    <x v="22"/>
    <x v="34"/>
    <n v="1.5192359999999998"/>
  </r>
  <r>
    <x v="0"/>
    <x v="0"/>
    <s v=""/>
  </r>
  <r>
    <x v="22"/>
    <x v="35"/>
    <n v="0.63047400000000009"/>
  </r>
  <r>
    <x v="0"/>
    <x v="0"/>
    <s v=""/>
  </r>
  <r>
    <x v="22"/>
    <x v="36"/>
    <n v="5.1351000000000001E-2"/>
  </r>
  <r>
    <x v="0"/>
    <x v="0"/>
    <s v=""/>
  </r>
  <r>
    <x v="22"/>
    <x v="37"/>
    <n v="2.7900000000000001E-4"/>
  </r>
  <r>
    <x v="0"/>
    <x v="0"/>
    <s v=""/>
  </r>
  <r>
    <x v="22"/>
    <x v="38"/>
    <n v="0"/>
  </r>
  <r>
    <x v="0"/>
    <x v="0"/>
    <s v=""/>
  </r>
  <r>
    <x v="22"/>
    <x v="39"/>
    <n v="0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0"/>
  </r>
  <r>
    <x v="0"/>
    <x v="0"/>
    <s v=""/>
  </r>
  <r>
    <x v="23"/>
    <x v="13"/>
    <n v="1.2880000000000001E-2"/>
  </r>
  <r>
    <x v="0"/>
    <x v="0"/>
    <s v=""/>
  </r>
  <r>
    <x v="23"/>
    <x v="14"/>
    <n v="0.15084999999999998"/>
  </r>
  <r>
    <x v="0"/>
    <x v="0"/>
    <s v=""/>
  </r>
  <r>
    <x v="23"/>
    <x v="15"/>
    <n v="0.39119999999999999"/>
  </r>
  <r>
    <x v="0"/>
    <x v="0"/>
    <s v=""/>
  </r>
  <r>
    <x v="23"/>
    <x v="16"/>
    <n v="1.045201"/>
  </r>
  <r>
    <x v="0"/>
    <x v="0"/>
    <s v=""/>
  </r>
  <r>
    <x v="23"/>
    <x v="17"/>
    <n v="2.6413140000000004"/>
  </r>
  <r>
    <x v="0"/>
    <x v="0"/>
    <s v=""/>
  </r>
  <r>
    <x v="23"/>
    <x v="18"/>
    <n v="3.4730239999999997"/>
  </r>
  <r>
    <x v="0"/>
    <x v="0"/>
    <s v=""/>
  </r>
  <r>
    <x v="23"/>
    <x v="19"/>
    <n v="3.4987430000000006"/>
  </r>
  <r>
    <x v="0"/>
    <x v="0"/>
    <s v=""/>
  </r>
  <r>
    <x v="23"/>
    <x v="20"/>
    <n v="4.2559629999999995"/>
  </r>
  <r>
    <x v="0"/>
    <x v="0"/>
    <s v=""/>
  </r>
  <r>
    <x v="23"/>
    <x v="21"/>
    <n v="4.5416229999999995"/>
  </r>
  <r>
    <x v="0"/>
    <x v="0"/>
    <s v=""/>
  </r>
  <r>
    <x v="23"/>
    <x v="22"/>
    <n v="4.6378099999999991"/>
  </r>
  <r>
    <x v="0"/>
    <x v="0"/>
    <s v=""/>
  </r>
  <r>
    <x v="23"/>
    <x v="23"/>
    <n v="4.9112540000000005"/>
  </r>
  <r>
    <x v="0"/>
    <x v="0"/>
    <s v=""/>
  </r>
  <r>
    <x v="23"/>
    <x v="24"/>
    <n v="4.5043989999999994"/>
  </r>
  <r>
    <x v="0"/>
    <x v="0"/>
    <s v=""/>
  </r>
  <r>
    <x v="23"/>
    <x v="25"/>
    <n v="4.8910200000000001"/>
  </r>
  <r>
    <x v="0"/>
    <x v="0"/>
    <s v=""/>
  </r>
  <r>
    <x v="23"/>
    <x v="26"/>
    <n v="4.2282229999999998"/>
  </r>
  <r>
    <x v="0"/>
    <x v="0"/>
    <s v=""/>
  </r>
  <r>
    <x v="23"/>
    <x v="27"/>
    <n v="4.317594999999999"/>
  </r>
  <r>
    <x v="0"/>
    <x v="0"/>
    <s v=""/>
  </r>
  <r>
    <x v="23"/>
    <x v="28"/>
    <n v="4.021763"/>
  </r>
  <r>
    <x v="0"/>
    <x v="0"/>
    <s v=""/>
  </r>
  <r>
    <x v="23"/>
    <x v="29"/>
    <n v="3.8666109999999998"/>
  </r>
  <r>
    <x v="0"/>
    <x v="0"/>
    <s v=""/>
  </r>
  <r>
    <x v="23"/>
    <x v="30"/>
    <n v="2.7007939999999997"/>
  </r>
  <r>
    <x v="0"/>
    <x v="0"/>
    <s v=""/>
  </r>
  <r>
    <x v="23"/>
    <x v="31"/>
    <n v="1.5939830000000001"/>
  </r>
  <r>
    <x v="0"/>
    <x v="0"/>
    <s v=""/>
  </r>
  <r>
    <x v="23"/>
    <x v="32"/>
    <n v="1.7082120000000001"/>
  </r>
  <r>
    <x v="0"/>
    <x v="0"/>
    <s v=""/>
  </r>
  <r>
    <x v="23"/>
    <x v="33"/>
    <n v="1.3658679999999999"/>
  </r>
  <r>
    <x v="0"/>
    <x v="0"/>
    <s v=""/>
  </r>
  <r>
    <x v="23"/>
    <x v="34"/>
    <n v="0.64574300000000007"/>
  </r>
  <r>
    <x v="0"/>
    <x v="0"/>
    <s v=""/>
  </r>
  <r>
    <x v="23"/>
    <x v="35"/>
    <n v="0.21931900000000001"/>
  </r>
  <r>
    <x v="0"/>
    <x v="0"/>
    <s v=""/>
  </r>
  <r>
    <x v="23"/>
    <x v="36"/>
    <n v="0.14196899999999998"/>
  </r>
  <r>
    <x v="0"/>
    <x v="0"/>
    <s v=""/>
  </r>
  <r>
    <x v="23"/>
    <x v="37"/>
    <n v="0"/>
  </r>
  <r>
    <x v="0"/>
    <x v="0"/>
    <s v=""/>
  </r>
  <r>
    <x v="23"/>
    <x v="38"/>
    <n v="0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0"/>
  </r>
  <r>
    <x v="0"/>
    <x v="0"/>
    <s v=""/>
  </r>
  <r>
    <x v="24"/>
    <x v="13"/>
    <n v="2.4901E-2"/>
  </r>
  <r>
    <x v="0"/>
    <x v="0"/>
    <s v=""/>
  </r>
  <r>
    <x v="24"/>
    <x v="14"/>
    <n v="0.40904800000000002"/>
  </r>
  <r>
    <x v="0"/>
    <x v="0"/>
    <s v=""/>
  </r>
  <r>
    <x v="24"/>
    <x v="15"/>
    <n v="0.403694"/>
  </r>
  <r>
    <x v="0"/>
    <x v="0"/>
    <s v=""/>
  </r>
  <r>
    <x v="24"/>
    <x v="16"/>
    <n v="0.860568"/>
  </r>
  <r>
    <x v="0"/>
    <x v="0"/>
    <s v=""/>
  </r>
  <r>
    <x v="24"/>
    <x v="17"/>
    <n v="1.9037060000000001"/>
  </r>
  <r>
    <x v="0"/>
    <x v="0"/>
    <s v=""/>
  </r>
  <r>
    <x v="24"/>
    <x v="18"/>
    <n v="1.8904799999999999"/>
  </r>
  <r>
    <x v="0"/>
    <x v="0"/>
    <s v=""/>
  </r>
  <r>
    <x v="24"/>
    <x v="19"/>
    <n v="1.9812919999999998"/>
  </r>
  <r>
    <x v="0"/>
    <x v="0"/>
    <s v=""/>
  </r>
  <r>
    <x v="24"/>
    <x v="20"/>
    <n v="3.0110540000000001"/>
  </r>
  <r>
    <x v="0"/>
    <x v="0"/>
    <s v=""/>
  </r>
  <r>
    <x v="24"/>
    <x v="21"/>
    <n v="2.2522420000000003"/>
  </r>
  <r>
    <x v="0"/>
    <x v="0"/>
    <s v=""/>
  </r>
  <r>
    <x v="24"/>
    <x v="22"/>
    <n v="1.5545660000000001"/>
  </r>
  <r>
    <x v="0"/>
    <x v="0"/>
    <s v=""/>
  </r>
  <r>
    <x v="24"/>
    <x v="23"/>
    <n v="1.5988220000000002"/>
  </r>
  <r>
    <x v="0"/>
    <x v="0"/>
    <s v=""/>
  </r>
  <r>
    <x v="24"/>
    <x v="24"/>
    <n v="1.23306"/>
  </r>
  <r>
    <x v="0"/>
    <x v="0"/>
    <s v=""/>
  </r>
  <r>
    <x v="24"/>
    <x v="25"/>
    <n v="1.160334"/>
  </r>
  <r>
    <x v="0"/>
    <x v="0"/>
    <s v=""/>
  </r>
  <r>
    <x v="24"/>
    <x v="26"/>
    <n v="1.265466"/>
  </r>
  <r>
    <x v="0"/>
    <x v="0"/>
    <s v=""/>
  </r>
  <r>
    <x v="24"/>
    <x v="27"/>
    <n v="1.3768150000000001"/>
  </r>
  <r>
    <x v="0"/>
    <x v="0"/>
    <s v=""/>
  </r>
  <r>
    <x v="24"/>
    <x v="28"/>
    <n v="1.276778"/>
  </r>
  <r>
    <x v="0"/>
    <x v="0"/>
    <s v=""/>
  </r>
  <r>
    <x v="24"/>
    <x v="29"/>
    <n v="1.1397969999999999"/>
  </r>
  <r>
    <x v="0"/>
    <x v="0"/>
    <s v=""/>
  </r>
  <r>
    <x v="24"/>
    <x v="30"/>
    <n v="1.0951770000000001"/>
  </r>
  <r>
    <x v="0"/>
    <x v="0"/>
    <s v=""/>
  </r>
  <r>
    <x v="24"/>
    <x v="31"/>
    <n v="0.88906099999999988"/>
  </r>
  <r>
    <x v="0"/>
    <x v="0"/>
    <s v=""/>
  </r>
  <r>
    <x v="24"/>
    <x v="32"/>
    <n v="0.43627199999999999"/>
  </r>
  <r>
    <x v="0"/>
    <x v="0"/>
    <s v=""/>
  </r>
  <r>
    <x v="24"/>
    <x v="33"/>
    <n v="0.39459799999999995"/>
  </r>
  <r>
    <x v="0"/>
    <x v="0"/>
    <s v=""/>
  </r>
  <r>
    <x v="24"/>
    <x v="34"/>
    <n v="0.32883799999999996"/>
  </r>
  <r>
    <x v="0"/>
    <x v="0"/>
    <s v=""/>
  </r>
  <r>
    <x v="24"/>
    <x v="35"/>
    <n v="0.130249"/>
  </r>
  <r>
    <x v="0"/>
    <x v="0"/>
    <s v=""/>
  </r>
  <r>
    <x v="24"/>
    <x v="36"/>
    <n v="3.4965000000000003E-2"/>
  </r>
  <r>
    <x v="0"/>
    <x v="0"/>
    <s v=""/>
  </r>
  <r>
    <x v="24"/>
    <x v="37"/>
    <n v="0"/>
  </r>
  <r>
    <x v="0"/>
    <x v="0"/>
    <s v=""/>
  </r>
  <r>
    <x v="24"/>
    <x v="38"/>
    <n v="0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0"/>
  </r>
  <r>
    <x v="0"/>
    <x v="0"/>
    <s v=""/>
  </r>
  <r>
    <x v="25"/>
    <x v="13"/>
    <n v="0"/>
  </r>
  <r>
    <x v="0"/>
    <x v="0"/>
    <s v=""/>
  </r>
  <r>
    <x v="25"/>
    <x v="14"/>
    <n v="1.7629999999999998E-3"/>
  </r>
  <r>
    <x v="0"/>
    <x v="0"/>
    <s v=""/>
  </r>
  <r>
    <x v="25"/>
    <x v="15"/>
    <n v="6.9328000000000001E-2"/>
  </r>
  <r>
    <x v="0"/>
    <x v="0"/>
    <s v=""/>
  </r>
  <r>
    <x v="25"/>
    <x v="16"/>
    <n v="0.11313200000000001"/>
  </r>
  <r>
    <x v="0"/>
    <x v="0"/>
    <s v=""/>
  </r>
  <r>
    <x v="25"/>
    <x v="17"/>
    <n v="0.26419700000000002"/>
  </r>
  <r>
    <x v="0"/>
    <x v="0"/>
    <s v=""/>
  </r>
  <r>
    <x v="25"/>
    <x v="18"/>
    <n v="0.467109"/>
  </r>
  <r>
    <x v="0"/>
    <x v="0"/>
    <s v=""/>
  </r>
  <r>
    <x v="25"/>
    <x v="19"/>
    <n v="0.26189600000000002"/>
  </r>
  <r>
    <x v="0"/>
    <x v="0"/>
    <s v=""/>
  </r>
  <r>
    <x v="25"/>
    <x v="20"/>
    <n v="1.3657399999999997"/>
  </r>
  <r>
    <x v="0"/>
    <x v="0"/>
    <s v=""/>
  </r>
  <r>
    <x v="25"/>
    <x v="21"/>
    <n v="1.7615000000000001"/>
  </r>
  <r>
    <x v="0"/>
    <x v="0"/>
    <s v=""/>
  </r>
  <r>
    <x v="25"/>
    <x v="22"/>
    <n v="0.53441599999999989"/>
  </r>
  <r>
    <x v="0"/>
    <x v="0"/>
    <s v=""/>
  </r>
  <r>
    <x v="25"/>
    <x v="23"/>
    <n v="1.3561489999999998"/>
  </r>
  <r>
    <x v="0"/>
    <x v="0"/>
    <s v=""/>
  </r>
  <r>
    <x v="25"/>
    <x v="24"/>
    <n v="2.4556480000000001"/>
  </r>
  <r>
    <x v="0"/>
    <x v="0"/>
    <s v=""/>
  </r>
  <r>
    <x v="25"/>
    <x v="25"/>
    <n v="4.8913209999999996"/>
  </r>
  <r>
    <x v="0"/>
    <x v="0"/>
    <s v=""/>
  </r>
  <r>
    <x v="25"/>
    <x v="26"/>
    <n v="4.7858649999999994"/>
  </r>
  <r>
    <x v="0"/>
    <x v="0"/>
    <s v=""/>
  </r>
  <r>
    <x v="25"/>
    <x v="27"/>
    <n v="4.7870039999999996"/>
  </r>
  <r>
    <x v="0"/>
    <x v="0"/>
    <s v=""/>
  </r>
  <r>
    <x v="25"/>
    <x v="28"/>
    <n v="3.6110799999999998"/>
  </r>
  <r>
    <x v="0"/>
    <x v="0"/>
    <s v=""/>
  </r>
  <r>
    <x v="25"/>
    <x v="29"/>
    <n v="4.3192500000000003"/>
  </r>
  <r>
    <x v="0"/>
    <x v="0"/>
    <s v=""/>
  </r>
  <r>
    <x v="25"/>
    <x v="30"/>
    <n v="3.9279629999999996"/>
  </r>
  <r>
    <x v="0"/>
    <x v="0"/>
    <s v=""/>
  </r>
  <r>
    <x v="25"/>
    <x v="31"/>
    <n v="2.2896800000000002"/>
  </r>
  <r>
    <x v="0"/>
    <x v="0"/>
    <s v=""/>
  </r>
  <r>
    <x v="25"/>
    <x v="32"/>
    <n v="2.690623"/>
  </r>
  <r>
    <x v="0"/>
    <x v="0"/>
    <s v=""/>
  </r>
  <r>
    <x v="25"/>
    <x v="33"/>
    <n v="2.1302500000000002"/>
  </r>
  <r>
    <x v="0"/>
    <x v="0"/>
    <s v=""/>
  </r>
  <r>
    <x v="25"/>
    <x v="34"/>
    <n v="1.2686919999999999"/>
  </r>
  <r>
    <x v="0"/>
    <x v="0"/>
    <s v=""/>
  </r>
  <r>
    <x v="25"/>
    <x v="35"/>
    <n v="0.54706100000000002"/>
  </r>
  <r>
    <x v="0"/>
    <x v="0"/>
    <s v=""/>
  </r>
  <r>
    <x v="25"/>
    <x v="36"/>
    <n v="9.3283999999999992E-2"/>
  </r>
  <r>
    <x v="0"/>
    <x v="0"/>
    <s v=""/>
  </r>
  <r>
    <x v="25"/>
    <x v="37"/>
    <n v="1.6120000000000002E-3"/>
  </r>
  <r>
    <x v="0"/>
    <x v="0"/>
    <s v=""/>
  </r>
  <r>
    <x v="25"/>
    <x v="38"/>
    <n v="0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0"/>
  </r>
  <r>
    <x v="0"/>
    <x v="0"/>
    <s v=""/>
  </r>
  <r>
    <x v="26"/>
    <x v="12"/>
    <n v="0"/>
  </r>
  <r>
    <x v="0"/>
    <x v="0"/>
    <s v=""/>
  </r>
  <r>
    <x v="26"/>
    <x v="13"/>
    <n v="4.2999999999999995E-5"/>
  </r>
  <r>
    <x v="0"/>
    <x v="0"/>
    <s v=""/>
  </r>
  <r>
    <x v="26"/>
    <x v="14"/>
    <n v="0.18908300000000003"/>
  </r>
  <r>
    <x v="0"/>
    <x v="0"/>
    <s v=""/>
  </r>
  <r>
    <x v="26"/>
    <x v="15"/>
    <n v="0.450206"/>
  </r>
  <r>
    <x v="0"/>
    <x v="0"/>
    <s v=""/>
  </r>
  <r>
    <x v="26"/>
    <x v="16"/>
    <n v="0.75904800000000006"/>
  </r>
  <r>
    <x v="0"/>
    <x v="0"/>
    <s v=""/>
  </r>
  <r>
    <x v="26"/>
    <x v="17"/>
    <n v="2.2683910000000003"/>
  </r>
  <r>
    <x v="0"/>
    <x v="0"/>
    <s v=""/>
  </r>
  <r>
    <x v="26"/>
    <x v="18"/>
    <n v="3.6012520000000001"/>
  </r>
  <r>
    <x v="0"/>
    <x v="0"/>
    <s v=""/>
  </r>
  <r>
    <x v="26"/>
    <x v="19"/>
    <n v="3.9251459999999998"/>
  </r>
  <r>
    <x v="0"/>
    <x v="0"/>
    <s v=""/>
  </r>
  <r>
    <x v="26"/>
    <x v="20"/>
    <n v="4.2927360000000006"/>
  </r>
  <r>
    <x v="0"/>
    <x v="0"/>
    <s v=""/>
  </r>
  <r>
    <x v="26"/>
    <x v="21"/>
    <n v="4.6073179999999994"/>
  </r>
  <r>
    <x v="0"/>
    <x v="0"/>
    <s v=""/>
  </r>
  <r>
    <x v="26"/>
    <x v="22"/>
    <n v="4.7917999999999994"/>
  </r>
  <r>
    <x v="0"/>
    <x v="0"/>
    <s v=""/>
  </r>
  <r>
    <x v="26"/>
    <x v="23"/>
    <n v="4.9028680000000007"/>
  </r>
  <r>
    <x v="0"/>
    <x v="0"/>
    <s v=""/>
  </r>
  <r>
    <x v="26"/>
    <x v="24"/>
    <n v="4.9159220000000001"/>
  </r>
  <r>
    <x v="0"/>
    <x v="0"/>
    <s v=""/>
  </r>
  <r>
    <x v="26"/>
    <x v="25"/>
    <n v="4.9149750000000001"/>
  </r>
  <r>
    <x v="0"/>
    <x v="0"/>
    <s v=""/>
  </r>
  <r>
    <x v="26"/>
    <x v="26"/>
    <n v="4.8325279999999999"/>
  </r>
  <r>
    <x v="0"/>
    <x v="0"/>
    <s v=""/>
  </r>
  <r>
    <x v="26"/>
    <x v="27"/>
    <n v="4.7117839999999998"/>
  </r>
  <r>
    <x v="0"/>
    <x v="0"/>
    <s v=""/>
  </r>
  <r>
    <x v="26"/>
    <x v="28"/>
    <n v="4.5132379999999994"/>
  </r>
  <r>
    <x v="0"/>
    <x v="0"/>
    <s v=""/>
  </r>
  <r>
    <x v="26"/>
    <x v="29"/>
    <n v="4.2139449999999998"/>
  </r>
  <r>
    <x v="0"/>
    <x v="0"/>
    <s v=""/>
  </r>
  <r>
    <x v="26"/>
    <x v="30"/>
    <n v="3.846743"/>
  </r>
  <r>
    <x v="0"/>
    <x v="0"/>
    <s v=""/>
  </r>
  <r>
    <x v="26"/>
    <x v="31"/>
    <n v="3.401459"/>
  </r>
  <r>
    <x v="0"/>
    <x v="0"/>
    <s v=""/>
  </r>
  <r>
    <x v="26"/>
    <x v="32"/>
    <n v="2.8432150000000003"/>
  </r>
  <r>
    <x v="0"/>
    <x v="0"/>
    <s v=""/>
  </r>
  <r>
    <x v="26"/>
    <x v="33"/>
    <n v="2.1664840000000001"/>
  </r>
  <r>
    <x v="0"/>
    <x v="0"/>
    <s v=""/>
  </r>
  <r>
    <x v="26"/>
    <x v="34"/>
    <n v="1.3837170000000001"/>
  </r>
  <r>
    <x v="0"/>
    <x v="0"/>
    <s v=""/>
  </r>
  <r>
    <x v="26"/>
    <x v="35"/>
    <n v="0.477904"/>
  </r>
  <r>
    <x v="0"/>
    <x v="0"/>
    <s v=""/>
  </r>
  <r>
    <x v="26"/>
    <x v="36"/>
    <n v="4.3501999999999992E-2"/>
  </r>
  <r>
    <x v="0"/>
    <x v="0"/>
    <s v=""/>
  </r>
  <r>
    <x v="26"/>
    <x v="37"/>
    <n v="0"/>
  </r>
  <r>
    <x v="0"/>
    <x v="0"/>
    <s v=""/>
  </r>
  <r>
    <x v="26"/>
    <x v="38"/>
    <n v="0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0"/>
  </r>
  <r>
    <x v="0"/>
    <x v="0"/>
    <s v=""/>
  </r>
  <r>
    <x v="27"/>
    <x v="13"/>
    <n v="9.6699999999999998E-4"/>
  </r>
  <r>
    <x v="0"/>
    <x v="0"/>
    <s v=""/>
  </r>
  <r>
    <x v="27"/>
    <x v="14"/>
    <n v="0.178762"/>
  </r>
  <r>
    <x v="0"/>
    <x v="0"/>
    <s v=""/>
  </r>
  <r>
    <x v="27"/>
    <x v="15"/>
    <n v="0.88299600000000011"/>
  </r>
  <r>
    <x v="0"/>
    <x v="0"/>
    <s v=""/>
  </r>
  <r>
    <x v="27"/>
    <x v="16"/>
    <n v="1.39991"/>
  </r>
  <r>
    <x v="0"/>
    <x v="0"/>
    <s v=""/>
  </r>
  <r>
    <x v="27"/>
    <x v="17"/>
    <n v="1.592908"/>
  </r>
  <r>
    <x v="0"/>
    <x v="0"/>
    <s v=""/>
  </r>
  <r>
    <x v="27"/>
    <x v="18"/>
    <n v="1.5350840000000001"/>
  </r>
  <r>
    <x v="0"/>
    <x v="0"/>
    <s v=""/>
  </r>
  <r>
    <x v="27"/>
    <x v="19"/>
    <n v="2.1247660000000002"/>
  </r>
  <r>
    <x v="0"/>
    <x v="0"/>
    <s v=""/>
  </r>
  <r>
    <x v="27"/>
    <x v="20"/>
    <n v="1.6651610000000001"/>
  </r>
  <r>
    <x v="0"/>
    <x v="0"/>
    <s v=""/>
  </r>
  <r>
    <x v="27"/>
    <x v="21"/>
    <n v="2.2061589999999995"/>
  </r>
  <r>
    <x v="0"/>
    <x v="0"/>
    <s v=""/>
  </r>
  <r>
    <x v="27"/>
    <x v="22"/>
    <n v="2.50786"/>
  </r>
  <r>
    <x v="0"/>
    <x v="0"/>
    <s v=""/>
  </r>
  <r>
    <x v="27"/>
    <x v="23"/>
    <n v="3.4259729999999999"/>
  </r>
  <r>
    <x v="0"/>
    <x v="0"/>
    <s v=""/>
  </r>
  <r>
    <x v="27"/>
    <x v="24"/>
    <n v="2.6429480000000001"/>
  </r>
  <r>
    <x v="0"/>
    <x v="0"/>
    <s v=""/>
  </r>
  <r>
    <x v="27"/>
    <x v="25"/>
    <n v="3.0202150000000003"/>
  </r>
  <r>
    <x v="0"/>
    <x v="0"/>
    <s v=""/>
  </r>
  <r>
    <x v="27"/>
    <x v="26"/>
    <n v="3.6697850000000001"/>
  </r>
  <r>
    <x v="0"/>
    <x v="0"/>
    <s v=""/>
  </r>
  <r>
    <x v="27"/>
    <x v="27"/>
    <n v="4.3074660000000007"/>
  </r>
  <r>
    <x v="0"/>
    <x v="0"/>
    <s v=""/>
  </r>
  <r>
    <x v="27"/>
    <x v="28"/>
    <n v="4.5115810000000005"/>
  </r>
  <r>
    <x v="0"/>
    <x v="0"/>
    <s v=""/>
  </r>
  <r>
    <x v="27"/>
    <x v="29"/>
    <n v="4.2315339999999999"/>
  </r>
  <r>
    <x v="0"/>
    <x v="0"/>
    <s v=""/>
  </r>
  <r>
    <x v="27"/>
    <x v="30"/>
    <n v="3.8376030000000001"/>
  </r>
  <r>
    <x v="0"/>
    <x v="0"/>
    <s v=""/>
  </r>
  <r>
    <x v="27"/>
    <x v="31"/>
    <n v="2.9901089999999999"/>
  </r>
  <r>
    <x v="0"/>
    <x v="0"/>
    <s v=""/>
  </r>
  <r>
    <x v="27"/>
    <x v="32"/>
    <n v="2.5662870000000004"/>
  </r>
  <r>
    <x v="0"/>
    <x v="0"/>
    <s v=""/>
  </r>
  <r>
    <x v="27"/>
    <x v="33"/>
    <n v="2.242909"/>
  </r>
  <r>
    <x v="0"/>
    <x v="0"/>
    <s v=""/>
  </r>
  <r>
    <x v="27"/>
    <x v="34"/>
    <n v="1.0028809999999999"/>
  </r>
  <r>
    <x v="0"/>
    <x v="0"/>
    <s v=""/>
  </r>
  <r>
    <x v="27"/>
    <x v="35"/>
    <n v="0.23097400000000001"/>
  </r>
  <r>
    <x v="0"/>
    <x v="0"/>
    <s v=""/>
  </r>
  <r>
    <x v="27"/>
    <x v="36"/>
    <n v="7.4661000000000005E-2"/>
  </r>
  <r>
    <x v="0"/>
    <x v="0"/>
    <s v=""/>
  </r>
  <r>
    <x v="27"/>
    <x v="37"/>
    <n v="0"/>
  </r>
  <r>
    <x v="0"/>
    <x v="0"/>
    <s v=""/>
  </r>
  <r>
    <x v="27"/>
    <x v="38"/>
    <n v="0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0"/>
  </r>
  <r>
    <x v="0"/>
    <x v="0"/>
    <s v=""/>
  </r>
  <r>
    <x v="28"/>
    <x v="12"/>
    <n v="0"/>
  </r>
  <r>
    <x v="0"/>
    <x v="0"/>
    <s v=""/>
  </r>
  <r>
    <x v="28"/>
    <x v="13"/>
    <n v="1.2899999999999999E-4"/>
  </r>
  <r>
    <x v="0"/>
    <x v="0"/>
    <s v=""/>
  </r>
  <r>
    <x v="28"/>
    <x v="14"/>
    <n v="2.5330999999999999E-2"/>
  </r>
  <r>
    <x v="0"/>
    <x v="0"/>
    <s v=""/>
  </r>
  <r>
    <x v="28"/>
    <x v="15"/>
    <n v="9.3067999999999998E-2"/>
  </r>
  <r>
    <x v="0"/>
    <x v="0"/>
    <s v=""/>
  </r>
  <r>
    <x v="28"/>
    <x v="16"/>
    <n v="0.16241900000000001"/>
  </r>
  <r>
    <x v="0"/>
    <x v="0"/>
    <s v=""/>
  </r>
  <r>
    <x v="28"/>
    <x v="17"/>
    <n v="0.44182100000000002"/>
  </r>
  <r>
    <x v="0"/>
    <x v="0"/>
    <s v=""/>
  </r>
  <r>
    <x v="28"/>
    <x v="18"/>
    <n v="0.338451"/>
  </r>
  <r>
    <x v="0"/>
    <x v="0"/>
    <s v=""/>
  </r>
  <r>
    <x v="28"/>
    <x v="19"/>
    <n v="0.30712"/>
  </r>
  <r>
    <x v="0"/>
    <x v="0"/>
    <s v=""/>
  </r>
  <r>
    <x v="28"/>
    <x v="20"/>
    <n v="0.64208699999999996"/>
  </r>
  <r>
    <x v="0"/>
    <x v="0"/>
    <s v=""/>
  </r>
  <r>
    <x v="28"/>
    <x v="21"/>
    <n v="1.0898870000000001"/>
  </r>
  <r>
    <x v="0"/>
    <x v="0"/>
    <s v=""/>
  </r>
  <r>
    <x v="28"/>
    <x v="22"/>
    <n v="1.6624949999999998"/>
  </r>
  <r>
    <x v="0"/>
    <x v="0"/>
    <s v=""/>
  </r>
  <r>
    <x v="28"/>
    <x v="23"/>
    <n v="1.31585"/>
  </r>
  <r>
    <x v="0"/>
    <x v="0"/>
    <s v=""/>
  </r>
  <r>
    <x v="28"/>
    <x v="24"/>
    <n v="1.6463890000000001"/>
  </r>
  <r>
    <x v="0"/>
    <x v="0"/>
    <s v=""/>
  </r>
  <r>
    <x v="28"/>
    <x v="25"/>
    <n v="3.8567209999999994"/>
  </r>
  <r>
    <x v="0"/>
    <x v="0"/>
    <s v=""/>
  </r>
  <r>
    <x v="28"/>
    <x v="26"/>
    <n v="3.825475"/>
  </r>
  <r>
    <x v="0"/>
    <x v="0"/>
    <s v=""/>
  </r>
  <r>
    <x v="28"/>
    <x v="27"/>
    <n v="3.4004700000000003"/>
  </r>
  <r>
    <x v="0"/>
    <x v="0"/>
    <s v=""/>
  </r>
  <r>
    <x v="28"/>
    <x v="28"/>
    <n v="2.3601710000000002"/>
  </r>
  <r>
    <x v="0"/>
    <x v="0"/>
    <s v=""/>
  </r>
  <r>
    <x v="28"/>
    <x v="29"/>
    <n v="2.3072489999999997"/>
  </r>
  <r>
    <x v="0"/>
    <x v="0"/>
    <s v=""/>
  </r>
  <r>
    <x v="28"/>
    <x v="30"/>
    <n v="2.3348610000000001"/>
  </r>
  <r>
    <x v="0"/>
    <x v="0"/>
    <s v=""/>
  </r>
  <r>
    <x v="28"/>
    <x v="31"/>
    <n v="1.6180030000000001"/>
  </r>
  <r>
    <x v="0"/>
    <x v="0"/>
    <s v=""/>
  </r>
  <r>
    <x v="28"/>
    <x v="32"/>
    <n v="0.91351099999999996"/>
  </r>
  <r>
    <x v="0"/>
    <x v="0"/>
    <s v=""/>
  </r>
  <r>
    <x v="28"/>
    <x v="33"/>
    <n v="0.60520699999999994"/>
  </r>
  <r>
    <x v="0"/>
    <x v="0"/>
    <s v=""/>
  </r>
  <r>
    <x v="28"/>
    <x v="34"/>
    <n v="0.42846600000000001"/>
  </r>
  <r>
    <x v="0"/>
    <x v="0"/>
    <s v=""/>
  </r>
  <r>
    <x v="28"/>
    <x v="35"/>
    <n v="0.30466799999999999"/>
  </r>
  <r>
    <x v="0"/>
    <x v="0"/>
    <s v=""/>
  </r>
  <r>
    <x v="28"/>
    <x v="36"/>
    <n v="6.6187999999999997E-2"/>
  </r>
  <r>
    <x v="0"/>
    <x v="0"/>
    <s v=""/>
  </r>
  <r>
    <x v="28"/>
    <x v="37"/>
    <n v="0"/>
  </r>
  <r>
    <x v="0"/>
    <x v="0"/>
    <s v=""/>
  </r>
  <r>
    <x v="28"/>
    <x v="38"/>
    <n v="0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29"/>
    <x v="1"/>
    <n v="0"/>
  </r>
  <r>
    <x v="0"/>
    <x v="0"/>
    <s v=""/>
  </r>
  <r>
    <x v="29"/>
    <x v="2"/>
    <n v="0"/>
  </r>
  <r>
    <x v="0"/>
    <x v="0"/>
    <s v=""/>
  </r>
  <r>
    <x v="29"/>
    <x v="3"/>
    <n v="0"/>
  </r>
  <r>
    <x v="0"/>
    <x v="0"/>
    <s v=""/>
  </r>
  <r>
    <x v="29"/>
    <x v="4"/>
    <n v="0"/>
  </r>
  <r>
    <x v="0"/>
    <x v="0"/>
    <s v=""/>
  </r>
  <r>
    <x v="29"/>
    <x v="5"/>
    <n v="0"/>
  </r>
  <r>
    <x v="0"/>
    <x v="0"/>
    <s v=""/>
  </r>
  <r>
    <x v="29"/>
    <x v="6"/>
    <n v="0"/>
  </r>
  <r>
    <x v="0"/>
    <x v="0"/>
    <s v=""/>
  </r>
  <r>
    <x v="29"/>
    <x v="7"/>
    <n v="0"/>
  </r>
  <r>
    <x v="0"/>
    <x v="0"/>
    <s v=""/>
  </r>
  <r>
    <x v="29"/>
    <x v="8"/>
    <n v="0"/>
  </r>
  <r>
    <x v="0"/>
    <x v="0"/>
    <s v=""/>
  </r>
  <r>
    <x v="29"/>
    <x v="9"/>
    <n v="0"/>
  </r>
  <r>
    <x v="0"/>
    <x v="0"/>
    <s v=""/>
  </r>
  <r>
    <x v="29"/>
    <x v="10"/>
    <n v="0"/>
  </r>
  <r>
    <x v="0"/>
    <x v="0"/>
    <s v=""/>
  </r>
  <r>
    <x v="29"/>
    <x v="11"/>
    <n v="0"/>
  </r>
  <r>
    <x v="0"/>
    <x v="0"/>
    <s v=""/>
  </r>
  <r>
    <x v="29"/>
    <x v="12"/>
    <n v="0"/>
  </r>
  <r>
    <x v="0"/>
    <x v="0"/>
    <s v=""/>
  </r>
  <r>
    <x v="29"/>
    <x v="13"/>
    <n v="3.8700000000000003E-4"/>
  </r>
  <r>
    <x v="0"/>
    <x v="0"/>
    <s v=""/>
  </r>
  <r>
    <x v="29"/>
    <x v="14"/>
    <n v="4.2491000000000001E-2"/>
  </r>
  <r>
    <x v="0"/>
    <x v="0"/>
    <s v=""/>
  </r>
  <r>
    <x v="29"/>
    <x v="15"/>
    <n v="0.16433300000000001"/>
  </r>
  <r>
    <x v="0"/>
    <x v="0"/>
    <s v=""/>
  </r>
  <r>
    <x v="29"/>
    <x v="16"/>
    <n v="0.22280200000000003"/>
  </r>
  <r>
    <x v="0"/>
    <x v="0"/>
    <s v=""/>
  </r>
  <r>
    <x v="29"/>
    <x v="17"/>
    <n v="0.52248099999999997"/>
  </r>
  <r>
    <x v="0"/>
    <x v="0"/>
    <s v=""/>
  </r>
  <r>
    <x v="29"/>
    <x v="18"/>
    <n v="0.61505600000000005"/>
  </r>
  <r>
    <x v="0"/>
    <x v="0"/>
    <s v=""/>
  </r>
  <r>
    <x v="29"/>
    <x v="19"/>
    <n v="0.933423"/>
  </r>
  <r>
    <x v="0"/>
    <x v="0"/>
    <s v=""/>
  </r>
  <r>
    <x v="29"/>
    <x v="20"/>
    <n v="1.4957750000000001"/>
  </r>
  <r>
    <x v="0"/>
    <x v="0"/>
    <s v=""/>
  </r>
  <r>
    <x v="29"/>
    <x v="21"/>
    <n v="1.9780660000000001"/>
  </r>
  <r>
    <x v="0"/>
    <x v="0"/>
    <s v=""/>
  </r>
  <r>
    <x v="29"/>
    <x v="22"/>
    <n v="2.780402"/>
  </r>
  <r>
    <x v="0"/>
    <x v="0"/>
    <s v=""/>
  </r>
  <r>
    <x v="29"/>
    <x v="23"/>
    <n v="1.61052"/>
  </r>
  <r>
    <x v="0"/>
    <x v="0"/>
    <s v=""/>
  </r>
  <r>
    <x v="29"/>
    <x v="24"/>
    <n v="2.5475349999999999"/>
  </r>
  <r>
    <x v="0"/>
    <x v="0"/>
    <s v=""/>
  </r>
  <r>
    <x v="29"/>
    <x v="25"/>
    <n v="2.8496449999999998"/>
  </r>
  <r>
    <x v="0"/>
    <x v="0"/>
    <s v=""/>
  </r>
  <r>
    <x v="29"/>
    <x v="26"/>
    <n v="1.956175"/>
  </r>
  <r>
    <x v="0"/>
    <x v="0"/>
    <s v=""/>
  </r>
  <r>
    <x v="29"/>
    <x v="27"/>
    <n v="2.1870850000000002"/>
  </r>
  <r>
    <x v="0"/>
    <x v="0"/>
    <s v=""/>
  </r>
  <r>
    <x v="29"/>
    <x v="28"/>
    <n v="1.8699650000000001"/>
  </r>
  <r>
    <x v="0"/>
    <x v="0"/>
    <s v=""/>
  </r>
  <r>
    <x v="29"/>
    <x v="29"/>
    <n v="1.744618"/>
  </r>
  <r>
    <x v="0"/>
    <x v="0"/>
    <s v=""/>
  </r>
  <r>
    <x v="29"/>
    <x v="30"/>
    <n v="1.2640260000000001"/>
  </r>
  <r>
    <x v="0"/>
    <x v="0"/>
    <s v=""/>
  </r>
  <r>
    <x v="29"/>
    <x v="31"/>
    <n v="0.77384200000000003"/>
  </r>
  <r>
    <x v="0"/>
    <x v="0"/>
    <s v=""/>
  </r>
  <r>
    <x v="29"/>
    <x v="32"/>
    <n v="1.156979"/>
  </r>
  <r>
    <x v="0"/>
    <x v="0"/>
    <s v=""/>
  </r>
  <r>
    <x v="29"/>
    <x v="33"/>
    <n v="0.61576599999999992"/>
  </r>
  <r>
    <x v="0"/>
    <x v="0"/>
    <s v=""/>
  </r>
  <r>
    <x v="29"/>
    <x v="34"/>
    <n v="0.35866399999999998"/>
  </r>
  <r>
    <x v="0"/>
    <x v="0"/>
    <s v=""/>
  </r>
  <r>
    <x v="29"/>
    <x v="35"/>
    <n v="0.19517000000000001"/>
  </r>
  <r>
    <x v="0"/>
    <x v="0"/>
    <s v=""/>
  </r>
  <r>
    <x v="29"/>
    <x v="36"/>
    <n v="3.1389999999999999E-3"/>
  </r>
  <r>
    <x v="0"/>
    <x v="0"/>
    <s v=""/>
  </r>
  <r>
    <x v="29"/>
    <x v="37"/>
    <n v="0"/>
  </r>
  <r>
    <x v="0"/>
    <x v="0"/>
    <s v=""/>
  </r>
  <r>
    <x v="29"/>
    <x v="38"/>
    <n v="0"/>
  </r>
  <r>
    <x v="0"/>
    <x v="0"/>
    <s v=""/>
  </r>
  <r>
    <x v="29"/>
    <x v="39"/>
    <n v="0"/>
  </r>
  <r>
    <x v="0"/>
    <x v="0"/>
    <s v=""/>
  </r>
  <r>
    <x v="29"/>
    <x v="40"/>
    <n v="0"/>
  </r>
  <r>
    <x v="0"/>
    <x v="0"/>
    <s v=""/>
  </r>
  <r>
    <x v="29"/>
    <x v="41"/>
    <n v="0"/>
  </r>
  <r>
    <x v="0"/>
    <x v="0"/>
    <s v=""/>
  </r>
  <r>
    <x v="29"/>
    <x v="42"/>
    <n v="0"/>
  </r>
  <r>
    <x v="0"/>
    <x v="0"/>
    <s v=""/>
  </r>
  <r>
    <x v="29"/>
    <x v="43"/>
    <n v="0"/>
  </r>
  <r>
    <x v="0"/>
    <x v="0"/>
    <s v=""/>
  </r>
  <r>
    <x v="29"/>
    <x v="44"/>
    <n v="0"/>
  </r>
  <r>
    <x v="0"/>
    <x v="0"/>
    <s v=""/>
  </r>
  <r>
    <x v="29"/>
    <x v="45"/>
    <n v="0"/>
  </r>
  <r>
    <x v="0"/>
    <x v="0"/>
    <s v=""/>
  </r>
  <r>
    <x v="29"/>
    <x v="46"/>
    <n v="0"/>
  </r>
  <r>
    <x v="0"/>
    <x v="0"/>
    <s v=""/>
  </r>
  <r>
    <x v="29"/>
    <x v="47"/>
    <n v="0"/>
  </r>
  <r>
    <x v="0"/>
    <x v="0"/>
    <s v=""/>
  </r>
  <r>
    <x v="29"/>
    <x v="48"/>
    <n v="0"/>
  </r>
  <r>
    <x v="0"/>
    <x v="0"/>
    <s v=""/>
  </r>
  <r>
    <x v="30"/>
    <x v="1"/>
    <n v="0"/>
  </r>
  <r>
    <x v="0"/>
    <x v="0"/>
    <s v=""/>
  </r>
  <r>
    <x v="30"/>
    <x v="2"/>
    <n v="0"/>
  </r>
  <r>
    <x v="0"/>
    <x v="0"/>
    <s v=""/>
  </r>
  <r>
    <x v="30"/>
    <x v="3"/>
    <n v="0"/>
  </r>
  <r>
    <x v="0"/>
    <x v="0"/>
    <s v=""/>
  </r>
  <r>
    <x v="30"/>
    <x v="4"/>
    <n v="0"/>
  </r>
  <r>
    <x v="0"/>
    <x v="0"/>
    <s v=""/>
  </r>
  <r>
    <x v="30"/>
    <x v="5"/>
    <n v="0"/>
  </r>
  <r>
    <x v="0"/>
    <x v="0"/>
    <s v=""/>
  </r>
  <r>
    <x v="30"/>
    <x v="6"/>
    <n v="0"/>
  </r>
  <r>
    <x v="0"/>
    <x v="0"/>
    <s v=""/>
  </r>
  <r>
    <x v="30"/>
    <x v="7"/>
    <n v="0"/>
  </r>
  <r>
    <x v="0"/>
    <x v="0"/>
    <s v=""/>
  </r>
  <r>
    <x v="30"/>
    <x v="8"/>
    <n v="0"/>
  </r>
  <r>
    <x v="0"/>
    <x v="0"/>
    <s v=""/>
  </r>
  <r>
    <x v="30"/>
    <x v="9"/>
    <n v="0"/>
  </r>
  <r>
    <x v="0"/>
    <x v="0"/>
    <s v=""/>
  </r>
  <r>
    <x v="30"/>
    <x v="10"/>
    <n v="0"/>
  </r>
  <r>
    <x v="0"/>
    <x v="0"/>
    <s v=""/>
  </r>
  <r>
    <x v="30"/>
    <x v="11"/>
    <n v="0"/>
  </r>
  <r>
    <x v="0"/>
    <x v="0"/>
    <s v=""/>
  </r>
  <r>
    <x v="30"/>
    <x v="12"/>
    <n v="0"/>
  </r>
  <r>
    <x v="0"/>
    <x v="0"/>
    <s v=""/>
  </r>
  <r>
    <x v="30"/>
    <x v="13"/>
    <n v="2.774E-3"/>
  </r>
  <r>
    <x v="0"/>
    <x v="0"/>
    <s v=""/>
  </r>
  <r>
    <x v="30"/>
    <x v="14"/>
    <n v="0.31681799999999999"/>
  </r>
  <r>
    <x v="0"/>
    <x v="0"/>
    <s v=""/>
  </r>
  <r>
    <x v="30"/>
    <x v="15"/>
    <n v="0.248305"/>
  </r>
  <r>
    <x v="0"/>
    <x v="0"/>
    <s v=""/>
  </r>
  <r>
    <x v="30"/>
    <x v="16"/>
    <n v="0.91215599999999997"/>
  </r>
  <r>
    <x v="0"/>
    <x v="0"/>
    <s v=""/>
  </r>
  <r>
    <x v="30"/>
    <x v="17"/>
    <n v="2.7835200000000002"/>
  </r>
  <r>
    <x v="0"/>
    <x v="0"/>
    <s v=""/>
  </r>
  <r>
    <x v="30"/>
    <x v="18"/>
    <n v="3.3285389999999997"/>
  </r>
  <r>
    <x v="0"/>
    <x v="0"/>
    <s v=""/>
  </r>
  <r>
    <x v="30"/>
    <x v="19"/>
    <n v="4.1486369999999999"/>
  </r>
  <r>
    <x v="0"/>
    <x v="0"/>
    <s v=""/>
  </r>
  <r>
    <x v="30"/>
    <x v="20"/>
    <n v="3.7823600000000002"/>
  </r>
  <r>
    <x v="0"/>
    <x v="0"/>
    <s v=""/>
  </r>
  <r>
    <x v="30"/>
    <x v="21"/>
    <n v="4.5411060000000001"/>
  </r>
  <r>
    <x v="0"/>
    <x v="0"/>
    <s v=""/>
  </r>
  <r>
    <x v="30"/>
    <x v="22"/>
    <n v="3.4129640000000001"/>
  </r>
  <r>
    <x v="0"/>
    <x v="0"/>
    <s v=""/>
  </r>
  <r>
    <x v="30"/>
    <x v="23"/>
    <n v="3.8692780000000004"/>
  </r>
  <r>
    <x v="0"/>
    <x v="0"/>
    <s v=""/>
  </r>
  <r>
    <x v="30"/>
    <x v="24"/>
    <n v="3.864741"/>
  </r>
  <r>
    <x v="0"/>
    <x v="0"/>
    <s v=""/>
  </r>
  <r>
    <x v="30"/>
    <x v="25"/>
    <n v="4.1927849999999998"/>
  </r>
  <r>
    <x v="0"/>
    <x v="0"/>
    <s v=""/>
  </r>
  <r>
    <x v="30"/>
    <x v="26"/>
    <n v="2.5508029999999997"/>
  </r>
  <r>
    <x v="0"/>
    <x v="0"/>
    <s v=""/>
  </r>
  <r>
    <x v="30"/>
    <x v="27"/>
    <n v="3.0605980000000002"/>
  </r>
  <r>
    <x v="0"/>
    <x v="0"/>
    <s v=""/>
  </r>
  <r>
    <x v="30"/>
    <x v="28"/>
    <n v="1.2179420000000001"/>
  </r>
  <r>
    <x v="0"/>
    <x v="0"/>
    <s v=""/>
  </r>
  <r>
    <x v="30"/>
    <x v="29"/>
    <n v="1.450013"/>
  </r>
  <r>
    <x v="0"/>
    <x v="0"/>
    <s v=""/>
  </r>
  <r>
    <x v="30"/>
    <x v="30"/>
    <n v="1.706234"/>
  </r>
  <r>
    <x v="0"/>
    <x v="0"/>
    <s v=""/>
  </r>
  <r>
    <x v="30"/>
    <x v="31"/>
    <n v="1.2594880000000002"/>
  </r>
  <r>
    <x v="0"/>
    <x v="0"/>
    <s v=""/>
  </r>
  <r>
    <x v="30"/>
    <x v="32"/>
    <n v="1.1063800000000001"/>
  </r>
  <r>
    <x v="0"/>
    <x v="0"/>
    <s v=""/>
  </r>
  <r>
    <x v="30"/>
    <x v="33"/>
    <n v="0.83226800000000001"/>
  </r>
  <r>
    <x v="0"/>
    <x v="0"/>
    <s v=""/>
  </r>
  <r>
    <x v="30"/>
    <x v="34"/>
    <n v="0.44594900000000004"/>
  </r>
  <r>
    <x v="0"/>
    <x v="0"/>
    <s v=""/>
  </r>
  <r>
    <x v="30"/>
    <x v="35"/>
    <n v="0.14960300000000001"/>
  </r>
  <r>
    <x v="0"/>
    <x v="0"/>
    <s v=""/>
  </r>
  <r>
    <x v="30"/>
    <x v="36"/>
    <n v="2.1115999999999999E-2"/>
  </r>
  <r>
    <x v="0"/>
    <x v="0"/>
    <s v=""/>
  </r>
  <r>
    <x v="30"/>
    <x v="37"/>
    <n v="0"/>
  </r>
  <r>
    <x v="0"/>
    <x v="0"/>
    <s v=""/>
  </r>
  <r>
    <x v="30"/>
    <x v="38"/>
    <n v="0"/>
  </r>
  <r>
    <x v="0"/>
    <x v="0"/>
    <s v=""/>
  </r>
  <r>
    <x v="30"/>
    <x v="39"/>
    <n v="0"/>
  </r>
  <r>
    <x v="0"/>
    <x v="0"/>
    <s v=""/>
  </r>
  <r>
    <x v="30"/>
    <x v="40"/>
    <n v="0"/>
  </r>
  <r>
    <x v="0"/>
    <x v="0"/>
    <s v=""/>
  </r>
  <r>
    <x v="30"/>
    <x v="41"/>
    <n v="0"/>
  </r>
  <r>
    <x v="0"/>
    <x v="0"/>
    <s v=""/>
  </r>
  <r>
    <x v="30"/>
    <x v="42"/>
    <n v="0"/>
  </r>
  <r>
    <x v="0"/>
    <x v="0"/>
    <s v=""/>
  </r>
  <r>
    <x v="30"/>
    <x v="43"/>
    <n v="0"/>
  </r>
  <r>
    <x v="0"/>
    <x v="0"/>
    <s v=""/>
  </r>
  <r>
    <x v="30"/>
    <x v="44"/>
    <n v="0"/>
  </r>
  <r>
    <x v="0"/>
    <x v="0"/>
    <s v=""/>
  </r>
  <r>
    <x v="30"/>
    <x v="45"/>
    <n v="0"/>
  </r>
  <r>
    <x v="0"/>
    <x v="0"/>
    <s v=""/>
  </r>
  <r>
    <x v="30"/>
    <x v="46"/>
    <n v="0"/>
  </r>
  <r>
    <x v="0"/>
    <x v="0"/>
    <s v=""/>
  </r>
  <r>
    <x v="30"/>
    <x v="47"/>
    <n v="0"/>
  </r>
  <r>
    <x v="0"/>
    <x v="0"/>
    <s v=""/>
  </r>
  <r>
    <x v="30"/>
    <x v="48"/>
    <n v="0"/>
  </r>
  <r>
    <x v="0"/>
    <x v="0"/>
    <s v=""/>
  </r>
  <r>
    <x v="31"/>
    <x v="1"/>
    <n v="0"/>
  </r>
  <r>
    <x v="0"/>
    <x v="0"/>
    <s v=""/>
  </r>
  <r>
    <x v="31"/>
    <x v="2"/>
    <n v="0"/>
  </r>
  <r>
    <x v="0"/>
    <x v="0"/>
    <s v=""/>
  </r>
  <r>
    <x v="31"/>
    <x v="3"/>
    <n v="0"/>
  </r>
  <r>
    <x v="0"/>
    <x v="0"/>
    <s v=""/>
  </r>
  <r>
    <x v="31"/>
    <x v="4"/>
    <n v="0"/>
  </r>
  <r>
    <x v="0"/>
    <x v="0"/>
    <s v=""/>
  </r>
  <r>
    <x v="31"/>
    <x v="5"/>
    <n v="0"/>
  </r>
  <r>
    <x v="0"/>
    <x v="0"/>
    <s v=""/>
  </r>
  <r>
    <x v="31"/>
    <x v="6"/>
    <n v="0"/>
  </r>
  <r>
    <x v="0"/>
    <x v="0"/>
    <s v=""/>
  </r>
  <r>
    <x v="31"/>
    <x v="7"/>
    <n v="0"/>
  </r>
  <r>
    <x v="0"/>
    <x v="0"/>
    <s v=""/>
  </r>
  <r>
    <x v="31"/>
    <x v="8"/>
    <n v="0"/>
  </r>
  <r>
    <x v="0"/>
    <x v="0"/>
    <s v=""/>
  </r>
  <r>
    <x v="31"/>
    <x v="9"/>
    <n v="0"/>
  </r>
  <r>
    <x v="0"/>
    <x v="0"/>
    <s v=""/>
  </r>
  <r>
    <x v="31"/>
    <x v="10"/>
    <n v="0"/>
  </r>
  <r>
    <x v="0"/>
    <x v="0"/>
    <s v=""/>
  </r>
  <r>
    <x v="31"/>
    <x v="11"/>
    <n v="0"/>
  </r>
  <r>
    <x v="0"/>
    <x v="0"/>
    <s v=""/>
  </r>
  <r>
    <x v="31"/>
    <x v="12"/>
    <n v="0"/>
  </r>
  <r>
    <x v="0"/>
    <x v="0"/>
    <s v=""/>
  </r>
  <r>
    <x v="31"/>
    <x v="13"/>
    <n v="1.1762E-2"/>
  </r>
  <r>
    <x v="0"/>
    <x v="0"/>
    <s v=""/>
  </r>
  <r>
    <x v="31"/>
    <x v="14"/>
    <n v="0.43072400000000005"/>
  </r>
  <r>
    <x v="0"/>
    <x v="0"/>
    <s v=""/>
  </r>
  <r>
    <x v="31"/>
    <x v="15"/>
    <n v="1.2406300000000001"/>
  </r>
  <r>
    <x v="0"/>
    <x v="0"/>
    <s v=""/>
  </r>
  <r>
    <x v="31"/>
    <x v="16"/>
    <n v="2.0958649999999999"/>
  </r>
  <r>
    <x v="0"/>
    <x v="0"/>
    <s v=""/>
  </r>
  <r>
    <x v="31"/>
    <x v="17"/>
    <n v="2.8423980000000002"/>
  </r>
  <r>
    <x v="0"/>
    <x v="0"/>
    <s v=""/>
  </r>
  <r>
    <x v="31"/>
    <x v="18"/>
    <n v="3.4609389999999998"/>
  </r>
  <r>
    <x v="0"/>
    <x v="0"/>
    <s v=""/>
  </r>
  <r>
    <x v="31"/>
    <x v="19"/>
    <n v="3.9651649999999998"/>
  </r>
  <r>
    <x v="0"/>
    <x v="0"/>
    <s v=""/>
  </r>
  <r>
    <x v="31"/>
    <x v="20"/>
    <n v="4.3577849999999998"/>
  </r>
  <r>
    <x v="0"/>
    <x v="0"/>
    <s v=""/>
  </r>
  <r>
    <x v="31"/>
    <x v="21"/>
    <n v="4.6116830000000002"/>
  </r>
  <r>
    <x v="0"/>
    <x v="0"/>
    <s v=""/>
  </r>
  <r>
    <x v="31"/>
    <x v="22"/>
    <n v="4.5215380000000005"/>
  </r>
  <r>
    <x v="0"/>
    <x v="0"/>
    <s v=""/>
  </r>
  <r>
    <x v="31"/>
    <x v="23"/>
    <n v="4.8573659999999999"/>
  </r>
  <r>
    <x v="0"/>
    <x v="0"/>
    <s v=""/>
  </r>
  <r>
    <x v="31"/>
    <x v="24"/>
    <n v="4.8789560000000005"/>
  </r>
  <r>
    <x v="0"/>
    <x v="0"/>
    <s v=""/>
  </r>
  <r>
    <x v="31"/>
    <x v="25"/>
    <n v="4.8680529999999997"/>
  </r>
  <r>
    <x v="0"/>
    <x v="0"/>
    <s v=""/>
  </r>
  <r>
    <x v="31"/>
    <x v="26"/>
    <n v="4.7279339999999994"/>
  </r>
  <r>
    <x v="0"/>
    <x v="0"/>
    <s v=""/>
  </r>
  <r>
    <x v="31"/>
    <x v="27"/>
    <n v="4.5250650000000006"/>
  </r>
  <r>
    <x v="0"/>
    <x v="0"/>
    <s v=""/>
  </r>
  <r>
    <x v="31"/>
    <x v="28"/>
    <n v="4.0050550000000005"/>
  </r>
  <r>
    <x v="0"/>
    <x v="0"/>
    <s v=""/>
  </r>
  <r>
    <x v="31"/>
    <x v="29"/>
    <n v="4.0610730000000004"/>
  </r>
  <r>
    <x v="0"/>
    <x v="0"/>
    <s v=""/>
  </r>
  <r>
    <x v="31"/>
    <x v="30"/>
    <n v="3.4027069999999999"/>
  </r>
  <r>
    <x v="0"/>
    <x v="0"/>
    <s v=""/>
  </r>
  <r>
    <x v="31"/>
    <x v="31"/>
    <n v="1.214782"/>
  </r>
  <r>
    <x v="0"/>
    <x v="0"/>
    <s v=""/>
  </r>
  <r>
    <x v="31"/>
    <x v="32"/>
    <n v="0.84026800000000001"/>
  </r>
  <r>
    <x v="0"/>
    <x v="0"/>
    <s v=""/>
  </r>
  <r>
    <x v="31"/>
    <x v="33"/>
    <n v="0.60787500000000005"/>
  </r>
  <r>
    <x v="0"/>
    <x v="0"/>
    <s v=""/>
  </r>
  <r>
    <x v="31"/>
    <x v="34"/>
    <n v="0.95238900000000004"/>
  </r>
  <r>
    <x v="0"/>
    <x v="0"/>
    <s v=""/>
  </r>
  <r>
    <x v="31"/>
    <x v="35"/>
    <n v="0.22583500000000001"/>
  </r>
  <r>
    <x v="0"/>
    <x v="0"/>
    <s v=""/>
  </r>
  <r>
    <x v="31"/>
    <x v="36"/>
    <n v="2.5545999999999999E-2"/>
  </r>
  <r>
    <x v="0"/>
    <x v="0"/>
    <s v=""/>
  </r>
  <r>
    <x v="31"/>
    <x v="37"/>
    <n v="0"/>
  </r>
  <r>
    <x v="0"/>
    <x v="0"/>
    <s v=""/>
  </r>
  <r>
    <x v="31"/>
    <x v="38"/>
    <n v="0"/>
  </r>
  <r>
    <x v="0"/>
    <x v="0"/>
    <s v=""/>
  </r>
  <r>
    <x v="31"/>
    <x v="39"/>
    <n v="0"/>
  </r>
  <r>
    <x v="0"/>
    <x v="0"/>
    <s v=""/>
  </r>
  <r>
    <x v="31"/>
    <x v="40"/>
    <n v="0"/>
  </r>
  <r>
    <x v="0"/>
    <x v="0"/>
    <s v=""/>
  </r>
  <r>
    <x v="31"/>
    <x v="41"/>
    <n v="0"/>
  </r>
  <r>
    <x v="0"/>
    <x v="0"/>
    <s v=""/>
  </r>
  <r>
    <x v="31"/>
    <x v="42"/>
    <n v="0"/>
  </r>
  <r>
    <x v="0"/>
    <x v="0"/>
    <s v=""/>
  </r>
  <r>
    <x v="31"/>
    <x v="43"/>
    <n v="0"/>
  </r>
  <r>
    <x v="0"/>
    <x v="0"/>
    <s v=""/>
  </r>
  <r>
    <x v="31"/>
    <x v="44"/>
    <n v="0"/>
  </r>
  <r>
    <x v="0"/>
    <x v="0"/>
    <s v=""/>
  </r>
  <r>
    <x v="31"/>
    <x v="45"/>
    <n v="0"/>
  </r>
  <r>
    <x v="0"/>
    <x v="0"/>
    <s v=""/>
  </r>
  <r>
    <x v="31"/>
    <x v="46"/>
    <n v="0"/>
  </r>
  <r>
    <x v="0"/>
    <x v="0"/>
    <s v=""/>
  </r>
  <r>
    <x v="31"/>
    <x v="47"/>
    <n v="0"/>
  </r>
  <r>
    <x v="0"/>
    <x v="0"/>
    <s v=""/>
  </r>
  <r>
    <x v="31"/>
    <x v="48"/>
    <n v="0"/>
  </r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0"/>
  </r>
  <r>
    <x v="0"/>
    <x v="0"/>
    <s v=""/>
  </r>
  <r>
    <x v="1"/>
    <x v="12"/>
    <n v="5.3700000000000004E-4"/>
  </r>
  <r>
    <x v="0"/>
    <x v="0"/>
    <s v=""/>
  </r>
  <r>
    <x v="1"/>
    <x v="13"/>
    <n v="0.119863"/>
  </r>
  <r>
    <x v="0"/>
    <x v="0"/>
    <s v=""/>
  </r>
  <r>
    <x v="1"/>
    <x v="14"/>
    <n v="0.45571200000000001"/>
  </r>
  <r>
    <x v="0"/>
    <x v="0"/>
    <s v=""/>
  </r>
  <r>
    <x v="1"/>
    <x v="15"/>
    <n v="1.0035909999999999"/>
  </r>
  <r>
    <x v="0"/>
    <x v="0"/>
    <s v=""/>
  </r>
  <r>
    <x v="1"/>
    <x v="16"/>
    <n v="1.629508"/>
  </r>
  <r>
    <x v="0"/>
    <x v="0"/>
    <s v=""/>
  </r>
  <r>
    <x v="1"/>
    <x v="17"/>
    <n v="0.79525999999999997"/>
  </r>
  <r>
    <x v="0"/>
    <x v="0"/>
    <s v=""/>
  </r>
  <r>
    <x v="1"/>
    <x v="18"/>
    <n v="1.1041869999999998"/>
  </r>
  <r>
    <x v="0"/>
    <x v="0"/>
    <s v=""/>
  </r>
  <r>
    <x v="1"/>
    <x v="19"/>
    <n v="1.6396359999999999"/>
  </r>
  <r>
    <x v="0"/>
    <x v="0"/>
    <s v=""/>
  </r>
  <r>
    <x v="1"/>
    <x v="20"/>
    <n v="2.2860469999999999"/>
  </r>
  <r>
    <x v="0"/>
    <x v="0"/>
    <s v=""/>
  </r>
  <r>
    <x v="1"/>
    <x v="21"/>
    <n v="3.8377750000000002"/>
  </r>
  <r>
    <x v="0"/>
    <x v="0"/>
    <s v=""/>
  </r>
  <r>
    <x v="1"/>
    <x v="22"/>
    <n v="4.7396530000000006"/>
  </r>
  <r>
    <x v="0"/>
    <x v="0"/>
    <s v=""/>
  </r>
  <r>
    <x v="1"/>
    <x v="23"/>
    <n v="4.6509490000000007"/>
  </r>
  <r>
    <x v="0"/>
    <x v="0"/>
    <s v=""/>
  </r>
  <r>
    <x v="1"/>
    <x v="24"/>
    <n v="4.7432449999999999"/>
  </r>
  <r>
    <x v="0"/>
    <x v="0"/>
    <s v=""/>
  </r>
  <r>
    <x v="1"/>
    <x v="25"/>
    <n v="4.7785320000000002"/>
  </r>
  <r>
    <x v="0"/>
    <x v="0"/>
    <s v=""/>
  </r>
  <r>
    <x v="1"/>
    <x v="26"/>
    <n v="4.31196"/>
  </r>
  <r>
    <x v="0"/>
    <x v="0"/>
    <s v=""/>
  </r>
  <r>
    <x v="1"/>
    <x v="27"/>
    <n v="4.6914199999999999"/>
  </r>
  <r>
    <x v="0"/>
    <x v="0"/>
    <s v=""/>
  </r>
  <r>
    <x v="1"/>
    <x v="28"/>
    <n v="4.4954960000000002"/>
  </r>
  <r>
    <x v="0"/>
    <x v="0"/>
    <s v=""/>
  </r>
  <r>
    <x v="1"/>
    <x v="29"/>
    <n v="3.7661669999999998"/>
  </r>
  <r>
    <x v="0"/>
    <x v="0"/>
    <s v=""/>
  </r>
  <r>
    <x v="1"/>
    <x v="30"/>
    <n v="3.6371859999999998"/>
  </r>
  <r>
    <x v="0"/>
    <x v="0"/>
    <s v=""/>
  </r>
  <r>
    <x v="1"/>
    <x v="31"/>
    <n v="3.4777330000000002"/>
  </r>
  <r>
    <x v="0"/>
    <x v="0"/>
    <s v=""/>
  </r>
  <r>
    <x v="1"/>
    <x v="32"/>
    <n v="2.6160039999999998"/>
  </r>
  <r>
    <x v="0"/>
    <x v="0"/>
    <s v=""/>
  </r>
  <r>
    <x v="1"/>
    <x v="33"/>
    <n v="2.4460150000000001"/>
  </r>
  <r>
    <x v="0"/>
    <x v="0"/>
    <s v=""/>
  </r>
  <r>
    <x v="1"/>
    <x v="34"/>
    <n v="1.6954610000000001"/>
  </r>
  <r>
    <x v="0"/>
    <x v="0"/>
    <s v=""/>
  </r>
  <r>
    <x v="1"/>
    <x v="35"/>
    <n v="1.0780370000000001"/>
  </r>
  <r>
    <x v="0"/>
    <x v="0"/>
    <s v=""/>
  </r>
  <r>
    <x v="1"/>
    <x v="36"/>
    <n v="0.24292999999999998"/>
  </r>
  <r>
    <x v="0"/>
    <x v="0"/>
    <s v=""/>
  </r>
  <r>
    <x v="1"/>
    <x v="37"/>
    <n v="5.5156999999999998E-2"/>
  </r>
  <r>
    <x v="0"/>
    <x v="0"/>
    <s v=""/>
  </r>
  <r>
    <x v="1"/>
    <x v="38"/>
    <n v="0"/>
  </r>
  <r>
    <x v="0"/>
    <x v="0"/>
    <s v=""/>
  </r>
  <r>
    <x v="1"/>
    <x v="39"/>
    <n v="0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0"/>
  </r>
  <r>
    <x v="0"/>
    <x v="0"/>
    <s v=""/>
  </r>
  <r>
    <x v="2"/>
    <x v="12"/>
    <n v="7.3099999999999999E-4"/>
  </r>
  <r>
    <x v="0"/>
    <x v="0"/>
    <s v=""/>
  </r>
  <r>
    <x v="2"/>
    <x v="13"/>
    <n v="0.108852"/>
  </r>
  <r>
    <x v="0"/>
    <x v="0"/>
    <s v=""/>
  </r>
  <r>
    <x v="2"/>
    <x v="14"/>
    <n v="0.20166300000000001"/>
  </r>
  <r>
    <x v="0"/>
    <x v="0"/>
    <s v=""/>
  </r>
  <r>
    <x v="2"/>
    <x v="15"/>
    <n v="0.99827900000000003"/>
  </r>
  <r>
    <x v="0"/>
    <x v="0"/>
    <s v=""/>
  </r>
  <r>
    <x v="2"/>
    <x v="16"/>
    <n v="1.6155090000000001"/>
  </r>
  <r>
    <x v="0"/>
    <x v="0"/>
    <s v=""/>
  </r>
  <r>
    <x v="2"/>
    <x v="17"/>
    <n v="2.4379940000000002"/>
  </r>
  <r>
    <x v="0"/>
    <x v="0"/>
    <s v=""/>
  </r>
  <r>
    <x v="2"/>
    <x v="18"/>
    <n v="3.2377919999999998"/>
  </r>
  <r>
    <x v="0"/>
    <x v="0"/>
    <s v=""/>
  </r>
  <r>
    <x v="2"/>
    <x v="19"/>
    <n v="3.6827100000000002"/>
  </r>
  <r>
    <x v="0"/>
    <x v="0"/>
    <s v=""/>
  </r>
  <r>
    <x v="2"/>
    <x v="20"/>
    <n v="4.0461919999999996"/>
  </r>
  <r>
    <x v="0"/>
    <x v="0"/>
    <s v=""/>
  </r>
  <r>
    <x v="2"/>
    <x v="21"/>
    <n v="4.3731599999999995"/>
  </r>
  <r>
    <x v="0"/>
    <x v="0"/>
    <s v=""/>
  </r>
  <r>
    <x v="2"/>
    <x v="22"/>
    <n v="4.5985010000000006"/>
  </r>
  <r>
    <x v="0"/>
    <x v="0"/>
    <s v=""/>
  </r>
  <r>
    <x v="2"/>
    <x v="23"/>
    <n v="4.7065799999999998"/>
  </r>
  <r>
    <x v="0"/>
    <x v="0"/>
    <s v=""/>
  </r>
  <r>
    <x v="2"/>
    <x v="24"/>
    <n v="4.7492649999999994"/>
  </r>
  <r>
    <x v="0"/>
    <x v="0"/>
    <s v=""/>
  </r>
  <r>
    <x v="2"/>
    <x v="25"/>
    <n v="4.6277039999999996"/>
  </r>
  <r>
    <x v="0"/>
    <x v="0"/>
    <s v=""/>
  </r>
  <r>
    <x v="2"/>
    <x v="26"/>
    <n v="4.5257520000000007"/>
  </r>
  <r>
    <x v="0"/>
    <x v="0"/>
    <s v=""/>
  </r>
  <r>
    <x v="2"/>
    <x v="27"/>
    <n v="3.7579949999999998"/>
  </r>
  <r>
    <x v="0"/>
    <x v="0"/>
    <s v=""/>
  </r>
  <r>
    <x v="2"/>
    <x v="28"/>
    <n v="2.5283959999999999"/>
  </r>
  <r>
    <x v="0"/>
    <x v="0"/>
    <s v=""/>
  </r>
  <r>
    <x v="2"/>
    <x v="29"/>
    <n v="4.5714059999999996"/>
  </r>
  <r>
    <x v="0"/>
    <x v="0"/>
    <s v=""/>
  </r>
  <r>
    <x v="2"/>
    <x v="30"/>
    <n v="4.1356489999999999"/>
  </r>
  <r>
    <x v="0"/>
    <x v="0"/>
    <s v=""/>
  </r>
  <r>
    <x v="2"/>
    <x v="31"/>
    <n v="3.4458859999999998"/>
  </r>
  <r>
    <x v="0"/>
    <x v="0"/>
    <s v=""/>
  </r>
  <r>
    <x v="2"/>
    <x v="32"/>
    <n v="2.2466300000000001"/>
  </r>
  <r>
    <x v="0"/>
    <x v="0"/>
    <s v=""/>
  </r>
  <r>
    <x v="2"/>
    <x v="33"/>
    <n v="1.8564180000000001"/>
  </r>
  <r>
    <x v="0"/>
    <x v="0"/>
    <s v=""/>
  </r>
  <r>
    <x v="2"/>
    <x v="34"/>
    <n v="1.8366779999999998"/>
  </r>
  <r>
    <x v="0"/>
    <x v="0"/>
    <s v=""/>
  </r>
  <r>
    <x v="2"/>
    <x v="35"/>
    <n v="1.014751"/>
  </r>
  <r>
    <x v="0"/>
    <x v="0"/>
    <s v=""/>
  </r>
  <r>
    <x v="2"/>
    <x v="36"/>
    <n v="0.23469299999999998"/>
  </r>
  <r>
    <x v="0"/>
    <x v="0"/>
    <s v=""/>
  </r>
  <r>
    <x v="2"/>
    <x v="37"/>
    <n v="9.2186000000000004E-2"/>
  </r>
  <r>
    <x v="0"/>
    <x v="0"/>
    <s v=""/>
  </r>
  <r>
    <x v="2"/>
    <x v="38"/>
    <n v="2.3E-3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0"/>
  </r>
  <r>
    <x v="0"/>
    <x v="0"/>
    <s v=""/>
  </r>
  <r>
    <x v="3"/>
    <x v="12"/>
    <n v="3.2200000000000002E-4"/>
  </r>
  <r>
    <x v="0"/>
    <x v="0"/>
    <s v=""/>
  </r>
  <r>
    <x v="3"/>
    <x v="13"/>
    <n v="9.9712999999999996E-2"/>
  </r>
  <r>
    <x v="0"/>
    <x v="0"/>
    <s v=""/>
  </r>
  <r>
    <x v="3"/>
    <x v="14"/>
    <n v="0.52585800000000005"/>
  </r>
  <r>
    <x v="0"/>
    <x v="0"/>
    <s v=""/>
  </r>
  <r>
    <x v="3"/>
    <x v="15"/>
    <n v="1.2384359999999999"/>
  </r>
  <r>
    <x v="0"/>
    <x v="0"/>
    <s v=""/>
  </r>
  <r>
    <x v="3"/>
    <x v="16"/>
    <n v="1.9850760000000001"/>
  </r>
  <r>
    <x v="0"/>
    <x v="0"/>
    <s v=""/>
  </r>
  <r>
    <x v="3"/>
    <x v="17"/>
    <n v="2.6307990000000001"/>
  </r>
  <r>
    <x v="0"/>
    <x v="0"/>
    <s v=""/>
  </r>
  <r>
    <x v="3"/>
    <x v="18"/>
    <n v="3.1684840000000003"/>
  </r>
  <r>
    <x v="0"/>
    <x v="0"/>
    <s v=""/>
  </r>
  <r>
    <x v="3"/>
    <x v="19"/>
    <n v="3.6040060000000005"/>
  </r>
  <r>
    <x v="0"/>
    <x v="0"/>
    <s v=""/>
  </r>
  <r>
    <x v="3"/>
    <x v="20"/>
    <n v="3.957036"/>
  </r>
  <r>
    <x v="0"/>
    <x v="0"/>
    <s v=""/>
  </r>
  <r>
    <x v="3"/>
    <x v="21"/>
    <n v="4.2828220000000004"/>
  </r>
  <r>
    <x v="0"/>
    <x v="0"/>
    <s v=""/>
  </r>
  <r>
    <x v="3"/>
    <x v="22"/>
    <n v="4.4366190000000003"/>
  </r>
  <r>
    <x v="0"/>
    <x v="0"/>
    <s v=""/>
  </r>
  <r>
    <x v="3"/>
    <x v="23"/>
    <n v="4.5471279999999998"/>
  </r>
  <r>
    <x v="0"/>
    <x v="0"/>
    <s v=""/>
  </r>
  <r>
    <x v="3"/>
    <x v="24"/>
    <n v="4.650906"/>
  </r>
  <r>
    <x v="0"/>
    <x v="0"/>
    <s v=""/>
  </r>
  <r>
    <x v="3"/>
    <x v="25"/>
    <n v="4.6708829999999999"/>
  </r>
  <r>
    <x v="0"/>
    <x v="0"/>
    <s v=""/>
  </r>
  <r>
    <x v="3"/>
    <x v="26"/>
    <n v="2.4806790000000003"/>
  </r>
  <r>
    <x v="0"/>
    <x v="0"/>
    <s v=""/>
  </r>
  <r>
    <x v="3"/>
    <x v="27"/>
    <n v="4.1510020000000001"/>
  </r>
  <r>
    <x v="0"/>
    <x v="0"/>
    <s v=""/>
  </r>
  <r>
    <x v="3"/>
    <x v="28"/>
    <n v="3.194375"/>
  </r>
  <r>
    <x v="0"/>
    <x v="0"/>
    <s v=""/>
  </r>
  <r>
    <x v="3"/>
    <x v="29"/>
    <n v="1.25779"/>
  </r>
  <r>
    <x v="0"/>
    <x v="0"/>
    <s v=""/>
  </r>
  <r>
    <x v="3"/>
    <x v="30"/>
    <n v="2.4934310000000002"/>
  </r>
  <r>
    <x v="0"/>
    <x v="0"/>
    <s v=""/>
  </r>
  <r>
    <x v="3"/>
    <x v="31"/>
    <n v="3.5110000000000001"/>
  </r>
  <r>
    <x v="0"/>
    <x v="0"/>
    <s v=""/>
  </r>
  <r>
    <x v="3"/>
    <x v="32"/>
    <n v="2.437306"/>
  </r>
  <r>
    <x v="0"/>
    <x v="0"/>
    <s v=""/>
  </r>
  <r>
    <x v="3"/>
    <x v="33"/>
    <n v="1.045094"/>
  </r>
  <r>
    <x v="0"/>
    <x v="0"/>
    <s v=""/>
  </r>
  <r>
    <x v="3"/>
    <x v="34"/>
    <n v="0.19164200000000001"/>
  </r>
  <r>
    <x v="0"/>
    <x v="0"/>
    <s v=""/>
  </r>
  <r>
    <x v="3"/>
    <x v="35"/>
    <n v="2.3826E-2"/>
  </r>
  <r>
    <x v="0"/>
    <x v="0"/>
    <s v=""/>
  </r>
  <r>
    <x v="3"/>
    <x v="36"/>
    <n v="0"/>
  </r>
  <r>
    <x v="0"/>
    <x v="0"/>
    <s v=""/>
  </r>
  <r>
    <x v="3"/>
    <x v="37"/>
    <n v="0"/>
  </r>
  <r>
    <x v="0"/>
    <x v="0"/>
    <s v=""/>
  </r>
  <r>
    <x v="3"/>
    <x v="38"/>
    <n v="0"/>
  </r>
  <r>
    <x v="0"/>
    <x v="0"/>
    <s v=""/>
  </r>
  <r>
    <x v="3"/>
    <x v="39"/>
    <n v="0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0"/>
  </r>
  <r>
    <x v="0"/>
    <x v="0"/>
    <s v=""/>
  </r>
  <r>
    <x v="4"/>
    <x v="12"/>
    <n v="0"/>
  </r>
  <r>
    <x v="0"/>
    <x v="0"/>
    <s v=""/>
  </r>
  <r>
    <x v="4"/>
    <x v="13"/>
    <n v="8.0704000000000012E-2"/>
  </r>
  <r>
    <x v="0"/>
    <x v="0"/>
    <s v=""/>
  </r>
  <r>
    <x v="4"/>
    <x v="14"/>
    <n v="0.49857000000000007"/>
  </r>
  <r>
    <x v="0"/>
    <x v="0"/>
    <s v=""/>
  </r>
  <r>
    <x v="4"/>
    <x v="15"/>
    <n v="1.2377049999999998"/>
  </r>
  <r>
    <x v="0"/>
    <x v="0"/>
    <s v=""/>
  </r>
  <r>
    <x v="4"/>
    <x v="16"/>
    <n v="2.003549"/>
  </r>
  <r>
    <x v="0"/>
    <x v="0"/>
    <s v=""/>
  </r>
  <r>
    <x v="4"/>
    <x v="17"/>
    <n v="2.6334439999999999"/>
  </r>
  <r>
    <x v="0"/>
    <x v="0"/>
    <s v=""/>
  </r>
  <r>
    <x v="4"/>
    <x v="18"/>
    <n v="3.1879459999999997"/>
  </r>
  <r>
    <x v="0"/>
    <x v="0"/>
    <s v=""/>
  </r>
  <r>
    <x v="4"/>
    <x v="19"/>
    <n v="3.6630330000000004"/>
  </r>
  <r>
    <x v="0"/>
    <x v="0"/>
    <s v=""/>
  </r>
  <r>
    <x v="4"/>
    <x v="20"/>
    <n v="4.0928769999999997"/>
  </r>
  <r>
    <x v="0"/>
    <x v="0"/>
    <s v=""/>
  </r>
  <r>
    <x v="4"/>
    <x v="21"/>
    <n v="4.3628169999999997"/>
  </r>
  <r>
    <x v="0"/>
    <x v="0"/>
    <s v=""/>
  </r>
  <r>
    <x v="4"/>
    <x v="22"/>
    <n v="4.5031509999999999"/>
  </r>
  <r>
    <x v="0"/>
    <x v="0"/>
    <s v=""/>
  </r>
  <r>
    <x v="4"/>
    <x v="23"/>
    <n v="4.6263050000000003"/>
  </r>
  <r>
    <x v="0"/>
    <x v="0"/>
    <s v=""/>
  </r>
  <r>
    <x v="4"/>
    <x v="24"/>
    <n v="4.6661950000000001"/>
  </r>
  <r>
    <x v="0"/>
    <x v="0"/>
    <s v=""/>
  </r>
  <r>
    <x v="4"/>
    <x v="25"/>
    <n v="4.6362620000000003"/>
  </r>
  <r>
    <x v="0"/>
    <x v="0"/>
    <s v=""/>
  </r>
  <r>
    <x v="4"/>
    <x v="26"/>
    <n v="4.533494000000001"/>
  </r>
  <r>
    <x v="0"/>
    <x v="0"/>
    <s v=""/>
  </r>
  <r>
    <x v="4"/>
    <x v="27"/>
    <n v="4.4693690000000004"/>
  </r>
  <r>
    <x v="0"/>
    <x v="0"/>
    <s v=""/>
  </r>
  <r>
    <x v="4"/>
    <x v="28"/>
    <n v="4.3265830000000003"/>
  </r>
  <r>
    <x v="0"/>
    <x v="0"/>
    <s v=""/>
  </r>
  <r>
    <x v="4"/>
    <x v="29"/>
    <n v="4.1759690000000003"/>
  </r>
  <r>
    <x v="0"/>
    <x v="0"/>
    <s v=""/>
  </r>
  <r>
    <x v="4"/>
    <x v="30"/>
    <n v="3.069029"/>
  </r>
  <r>
    <x v="0"/>
    <x v="0"/>
    <s v=""/>
  </r>
  <r>
    <x v="4"/>
    <x v="31"/>
    <n v="3.283617"/>
  </r>
  <r>
    <x v="0"/>
    <x v="0"/>
    <s v=""/>
  </r>
  <r>
    <x v="4"/>
    <x v="32"/>
    <n v="1.22106"/>
  </r>
  <r>
    <x v="0"/>
    <x v="0"/>
    <s v=""/>
  </r>
  <r>
    <x v="4"/>
    <x v="33"/>
    <n v="0.90987699999999994"/>
  </r>
  <r>
    <x v="0"/>
    <x v="0"/>
    <s v=""/>
  </r>
  <r>
    <x v="4"/>
    <x v="34"/>
    <n v="1.660366"/>
  </r>
  <r>
    <x v="0"/>
    <x v="0"/>
    <s v=""/>
  </r>
  <r>
    <x v="4"/>
    <x v="35"/>
    <n v="0.80758200000000002"/>
  </r>
  <r>
    <x v="0"/>
    <x v="0"/>
    <s v=""/>
  </r>
  <r>
    <x v="4"/>
    <x v="36"/>
    <n v="0.21740500000000001"/>
  </r>
  <r>
    <x v="0"/>
    <x v="0"/>
    <s v=""/>
  </r>
  <r>
    <x v="4"/>
    <x v="37"/>
    <n v="5.5587000000000004E-2"/>
  </r>
  <r>
    <x v="0"/>
    <x v="0"/>
    <s v=""/>
  </r>
  <r>
    <x v="4"/>
    <x v="38"/>
    <n v="0"/>
  </r>
  <r>
    <x v="0"/>
    <x v="0"/>
    <s v=""/>
  </r>
  <r>
    <x v="4"/>
    <x v="39"/>
    <n v="0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0"/>
  </r>
  <r>
    <x v="0"/>
    <x v="0"/>
    <s v=""/>
  </r>
  <r>
    <x v="5"/>
    <x v="12"/>
    <n v="0"/>
  </r>
  <r>
    <x v="0"/>
    <x v="0"/>
    <s v=""/>
  </r>
  <r>
    <x v="5"/>
    <x v="13"/>
    <n v="8.9325999999999989E-2"/>
  </r>
  <r>
    <x v="0"/>
    <x v="0"/>
    <s v=""/>
  </r>
  <r>
    <x v="5"/>
    <x v="14"/>
    <n v="0.508247"/>
  </r>
  <r>
    <x v="0"/>
    <x v="0"/>
    <s v=""/>
  </r>
  <r>
    <x v="5"/>
    <x v="15"/>
    <n v="1.2399629999999999"/>
  </r>
  <r>
    <x v="0"/>
    <x v="0"/>
    <s v=""/>
  </r>
  <r>
    <x v="5"/>
    <x v="16"/>
    <n v="2.0793940000000002"/>
  </r>
  <r>
    <x v="0"/>
    <x v="0"/>
    <s v=""/>
  </r>
  <r>
    <x v="5"/>
    <x v="17"/>
    <n v="2.7437160000000005"/>
  </r>
  <r>
    <x v="0"/>
    <x v="0"/>
    <s v=""/>
  </r>
  <r>
    <x v="5"/>
    <x v="18"/>
    <n v="2.7537579999999999"/>
  </r>
  <r>
    <x v="0"/>
    <x v="0"/>
    <s v=""/>
  </r>
  <r>
    <x v="5"/>
    <x v="19"/>
    <n v="3.423092"/>
  </r>
  <r>
    <x v="0"/>
    <x v="0"/>
    <s v=""/>
  </r>
  <r>
    <x v="5"/>
    <x v="20"/>
    <n v="3.8374089999999996"/>
  </r>
  <r>
    <x v="0"/>
    <x v="0"/>
    <s v=""/>
  </r>
  <r>
    <x v="5"/>
    <x v="21"/>
    <n v="4.3094869999999998"/>
  </r>
  <r>
    <x v="0"/>
    <x v="0"/>
    <s v=""/>
  </r>
  <r>
    <x v="5"/>
    <x v="22"/>
    <n v="4.0662770000000004"/>
  </r>
  <r>
    <x v="0"/>
    <x v="0"/>
    <s v=""/>
  </r>
  <r>
    <x v="5"/>
    <x v="23"/>
    <n v="4.3293350000000004"/>
  </r>
  <r>
    <x v="0"/>
    <x v="0"/>
    <s v=""/>
  </r>
  <r>
    <x v="5"/>
    <x v="24"/>
    <n v="4.5328060000000008"/>
  </r>
  <r>
    <x v="0"/>
    <x v="0"/>
    <s v=""/>
  </r>
  <r>
    <x v="5"/>
    <x v="25"/>
    <n v="4.531237"/>
  </r>
  <r>
    <x v="0"/>
    <x v="0"/>
    <s v=""/>
  </r>
  <r>
    <x v="5"/>
    <x v="26"/>
    <n v="4.4702290000000007"/>
  </r>
  <r>
    <x v="0"/>
    <x v="0"/>
    <s v=""/>
  </r>
  <r>
    <x v="5"/>
    <x v="27"/>
    <n v="4.5232150000000004"/>
  </r>
  <r>
    <x v="0"/>
    <x v="0"/>
    <s v=""/>
  </r>
  <r>
    <x v="5"/>
    <x v="28"/>
    <n v="4.4432209999999994"/>
  </r>
  <r>
    <x v="0"/>
    <x v="0"/>
    <s v=""/>
  </r>
  <r>
    <x v="5"/>
    <x v="29"/>
    <n v="2.6862569999999999"/>
  </r>
  <r>
    <x v="0"/>
    <x v="0"/>
    <s v=""/>
  </r>
  <r>
    <x v="5"/>
    <x v="30"/>
    <n v="2.9880879999999999"/>
  </r>
  <r>
    <x v="0"/>
    <x v="0"/>
    <s v=""/>
  </r>
  <r>
    <x v="5"/>
    <x v="31"/>
    <n v="1.3331820000000001"/>
  </r>
  <r>
    <x v="0"/>
    <x v="0"/>
    <s v=""/>
  </r>
  <r>
    <x v="5"/>
    <x v="32"/>
    <n v="0.77603500000000003"/>
  </r>
  <r>
    <x v="0"/>
    <x v="0"/>
    <s v=""/>
  </r>
  <r>
    <x v="5"/>
    <x v="33"/>
    <n v="0.48242000000000002"/>
  </r>
  <r>
    <x v="0"/>
    <x v="0"/>
    <s v=""/>
  </r>
  <r>
    <x v="5"/>
    <x v="34"/>
    <n v="0.36292200000000002"/>
  </r>
  <r>
    <x v="0"/>
    <x v="0"/>
    <s v=""/>
  </r>
  <r>
    <x v="5"/>
    <x v="35"/>
    <n v="0.47003300000000003"/>
  </r>
  <r>
    <x v="0"/>
    <x v="0"/>
    <s v=""/>
  </r>
  <r>
    <x v="5"/>
    <x v="36"/>
    <n v="1.1483E-2"/>
  </r>
  <r>
    <x v="0"/>
    <x v="0"/>
    <s v=""/>
  </r>
  <r>
    <x v="5"/>
    <x v="37"/>
    <n v="9.459999999999999E-4"/>
  </r>
  <r>
    <x v="0"/>
    <x v="0"/>
    <s v=""/>
  </r>
  <r>
    <x v="5"/>
    <x v="38"/>
    <n v="0"/>
  </r>
  <r>
    <x v="0"/>
    <x v="0"/>
    <s v=""/>
  </r>
  <r>
    <x v="5"/>
    <x v="39"/>
    <n v="0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0"/>
  </r>
  <r>
    <x v="0"/>
    <x v="0"/>
    <s v=""/>
  </r>
  <r>
    <x v="6"/>
    <x v="12"/>
    <n v="0"/>
  </r>
  <r>
    <x v="0"/>
    <x v="0"/>
    <s v=""/>
  </r>
  <r>
    <x v="6"/>
    <x v="13"/>
    <n v="9.3434000000000003E-2"/>
  </r>
  <r>
    <x v="0"/>
    <x v="0"/>
    <s v=""/>
  </r>
  <r>
    <x v="6"/>
    <x v="14"/>
    <n v="0.54506100000000002"/>
  </r>
  <r>
    <x v="0"/>
    <x v="0"/>
    <s v=""/>
  </r>
  <r>
    <x v="6"/>
    <x v="15"/>
    <n v="1.210653"/>
  </r>
  <r>
    <x v="0"/>
    <x v="0"/>
    <s v=""/>
  </r>
  <r>
    <x v="6"/>
    <x v="16"/>
    <n v="1.216674"/>
  </r>
  <r>
    <x v="0"/>
    <x v="0"/>
    <s v=""/>
  </r>
  <r>
    <x v="6"/>
    <x v="17"/>
    <n v="1.4524009999999998"/>
  </r>
  <r>
    <x v="0"/>
    <x v="0"/>
    <s v=""/>
  </r>
  <r>
    <x v="6"/>
    <x v="18"/>
    <n v="2.3797820000000001"/>
  </r>
  <r>
    <x v="0"/>
    <x v="0"/>
    <s v=""/>
  </r>
  <r>
    <x v="6"/>
    <x v="19"/>
    <n v="2.3503649999999996"/>
  </r>
  <r>
    <x v="0"/>
    <x v="0"/>
    <s v=""/>
  </r>
  <r>
    <x v="6"/>
    <x v="20"/>
    <n v="4.218267"/>
  </r>
  <r>
    <x v="0"/>
    <x v="0"/>
    <s v=""/>
  </r>
  <r>
    <x v="6"/>
    <x v="21"/>
    <n v="4.3644940000000005"/>
  </r>
  <r>
    <x v="0"/>
    <x v="0"/>
    <s v=""/>
  </r>
  <r>
    <x v="6"/>
    <x v="22"/>
    <n v="4.6100910000000006"/>
  </r>
  <r>
    <x v="0"/>
    <x v="0"/>
    <s v=""/>
  </r>
  <r>
    <x v="6"/>
    <x v="23"/>
    <n v="4.5835759999999999"/>
  </r>
  <r>
    <x v="0"/>
    <x v="0"/>
    <s v=""/>
  </r>
  <r>
    <x v="6"/>
    <x v="24"/>
    <n v="4.5476010000000002"/>
  </r>
  <r>
    <x v="0"/>
    <x v="0"/>
    <s v=""/>
  </r>
  <r>
    <x v="6"/>
    <x v="25"/>
    <n v="4.6206069999999997"/>
  </r>
  <r>
    <x v="0"/>
    <x v="0"/>
    <s v=""/>
  </r>
  <r>
    <x v="6"/>
    <x v="26"/>
    <n v="4.5447189999999997"/>
  </r>
  <r>
    <x v="0"/>
    <x v="0"/>
    <s v=""/>
  </r>
  <r>
    <x v="6"/>
    <x v="27"/>
    <n v="4.4636069999999997"/>
  </r>
  <r>
    <x v="0"/>
    <x v="0"/>
    <s v=""/>
  </r>
  <r>
    <x v="6"/>
    <x v="28"/>
    <n v="4.3420009999999998"/>
  </r>
  <r>
    <x v="0"/>
    <x v="0"/>
    <s v=""/>
  </r>
  <r>
    <x v="6"/>
    <x v="29"/>
    <n v="4.076835"/>
  </r>
  <r>
    <x v="0"/>
    <x v="0"/>
    <s v=""/>
  </r>
  <r>
    <x v="6"/>
    <x v="30"/>
    <n v="3.7925950000000004"/>
  </r>
  <r>
    <x v="0"/>
    <x v="0"/>
    <s v=""/>
  </r>
  <r>
    <x v="6"/>
    <x v="31"/>
    <n v="3.3881700000000001"/>
  </r>
  <r>
    <x v="0"/>
    <x v="0"/>
    <s v=""/>
  </r>
  <r>
    <x v="6"/>
    <x v="32"/>
    <n v="2.9081359999999998"/>
  </r>
  <r>
    <x v="0"/>
    <x v="0"/>
    <s v=""/>
  </r>
  <r>
    <x v="6"/>
    <x v="33"/>
    <n v="2.321205"/>
  </r>
  <r>
    <x v="0"/>
    <x v="0"/>
    <s v=""/>
  </r>
  <r>
    <x v="6"/>
    <x v="34"/>
    <n v="1.6287759999999998"/>
  </r>
  <r>
    <x v="0"/>
    <x v="0"/>
    <s v=""/>
  </r>
  <r>
    <x v="6"/>
    <x v="35"/>
    <n v="0.84919200000000006"/>
  </r>
  <r>
    <x v="0"/>
    <x v="0"/>
    <s v=""/>
  </r>
  <r>
    <x v="6"/>
    <x v="36"/>
    <n v="0.139603"/>
  </r>
  <r>
    <x v="0"/>
    <x v="0"/>
    <s v=""/>
  </r>
  <r>
    <x v="6"/>
    <x v="37"/>
    <n v="3.0019000000000001E-2"/>
  </r>
  <r>
    <x v="0"/>
    <x v="0"/>
    <s v=""/>
  </r>
  <r>
    <x v="6"/>
    <x v="38"/>
    <n v="0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0"/>
  </r>
  <r>
    <x v="0"/>
    <x v="0"/>
    <s v=""/>
  </r>
  <r>
    <x v="7"/>
    <x v="12"/>
    <n v="0"/>
  </r>
  <r>
    <x v="0"/>
    <x v="0"/>
    <s v=""/>
  </r>
  <r>
    <x v="7"/>
    <x v="13"/>
    <n v="3.0147000000000004E-2"/>
  </r>
  <r>
    <x v="0"/>
    <x v="0"/>
    <s v=""/>
  </r>
  <r>
    <x v="7"/>
    <x v="14"/>
    <n v="0.19766399999999998"/>
  </r>
  <r>
    <x v="0"/>
    <x v="0"/>
    <s v=""/>
  </r>
  <r>
    <x v="7"/>
    <x v="15"/>
    <n v="0.37133000000000005"/>
  </r>
  <r>
    <x v="0"/>
    <x v="0"/>
    <s v=""/>
  </r>
  <r>
    <x v="7"/>
    <x v="16"/>
    <n v="0.62875400000000004"/>
  </r>
  <r>
    <x v="0"/>
    <x v="0"/>
    <s v=""/>
  </r>
  <r>
    <x v="7"/>
    <x v="17"/>
    <n v="0.80839899999999998"/>
  </r>
  <r>
    <x v="0"/>
    <x v="0"/>
    <s v=""/>
  </r>
  <r>
    <x v="7"/>
    <x v="18"/>
    <n v="1.0387280000000001"/>
  </r>
  <r>
    <x v="0"/>
    <x v="0"/>
    <s v=""/>
  </r>
  <r>
    <x v="7"/>
    <x v="19"/>
    <n v="1.9779369999999998"/>
  </r>
  <r>
    <x v="0"/>
    <x v="0"/>
    <s v=""/>
  </r>
  <r>
    <x v="7"/>
    <x v="20"/>
    <n v="4.1225749999999994"/>
  </r>
  <r>
    <x v="0"/>
    <x v="0"/>
    <s v=""/>
  </r>
  <r>
    <x v="7"/>
    <x v="21"/>
    <n v="4.3645370000000003"/>
  </r>
  <r>
    <x v="0"/>
    <x v="0"/>
    <s v=""/>
  </r>
  <r>
    <x v="7"/>
    <x v="22"/>
    <n v="4.5826090000000006"/>
  </r>
  <r>
    <x v="0"/>
    <x v="0"/>
    <s v=""/>
  </r>
  <r>
    <x v="7"/>
    <x v="23"/>
    <n v="4.6838930000000003"/>
  </r>
  <r>
    <x v="0"/>
    <x v="0"/>
    <s v=""/>
  </r>
  <r>
    <x v="7"/>
    <x v="24"/>
    <n v="4.6550349999999998"/>
  </r>
  <r>
    <x v="0"/>
    <x v="0"/>
    <s v=""/>
  </r>
  <r>
    <x v="7"/>
    <x v="25"/>
    <n v="4.5916199999999998"/>
  </r>
  <r>
    <x v="0"/>
    <x v="0"/>
    <s v=""/>
  </r>
  <r>
    <x v="7"/>
    <x v="26"/>
    <n v="4.4937970000000007"/>
  </r>
  <r>
    <x v="0"/>
    <x v="0"/>
    <s v=""/>
  </r>
  <r>
    <x v="7"/>
    <x v="27"/>
    <n v="4.3919120000000005"/>
  </r>
  <r>
    <x v="0"/>
    <x v="0"/>
    <s v=""/>
  </r>
  <r>
    <x v="7"/>
    <x v="28"/>
    <n v="4.1730879999999999"/>
  </r>
  <r>
    <x v="0"/>
    <x v="0"/>
    <s v=""/>
  </r>
  <r>
    <x v="7"/>
    <x v="29"/>
    <n v="3.9649070000000002"/>
  </r>
  <r>
    <x v="0"/>
    <x v="0"/>
    <s v=""/>
  </r>
  <r>
    <x v="7"/>
    <x v="30"/>
    <n v="3.6489700000000003"/>
  </r>
  <r>
    <x v="0"/>
    <x v="0"/>
    <s v=""/>
  </r>
  <r>
    <x v="7"/>
    <x v="31"/>
    <n v="3.2483289999999996"/>
  </r>
  <r>
    <x v="0"/>
    <x v="0"/>
    <s v=""/>
  </r>
  <r>
    <x v="7"/>
    <x v="32"/>
    <n v="2.7853049999999997"/>
  </r>
  <r>
    <x v="0"/>
    <x v="0"/>
    <s v=""/>
  </r>
  <r>
    <x v="7"/>
    <x v="33"/>
    <n v="2.2234700000000003"/>
  </r>
  <r>
    <x v="0"/>
    <x v="0"/>
    <s v=""/>
  </r>
  <r>
    <x v="7"/>
    <x v="34"/>
    <n v="0.97232300000000005"/>
  </r>
  <r>
    <x v="0"/>
    <x v="0"/>
    <s v=""/>
  </r>
  <r>
    <x v="7"/>
    <x v="35"/>
    <n v="0.85243900000000006"/>
  </r>
  <r>
    <x v="0"/>
    <x v="0"/>
    <s v=""/>
  </r>
  <r>
    <x v="7"/>
    <x v="36"/>
    <n v="0.195857"/>
  </r>
  <r>
    <x v="0"/>
    <x v="0"/>
    <s v=""/>
  </r>
  <r>
    <x v="7"/>
    <x v="37"/>
    <n v="2.1288000000000001E-2"/>
  </r>
  <r>
    <x v="0"/>
    <x v="0"/>
    <s v=""/>
  </r>
  <r>
    <x v="7"/>
    <x v="38"/>
    <n v="0"/>
  </r>
  <r>
    <x v="0"/>
    <x v="0"/>
    <s v=""/>
  </r>
  <r>
    <x v="7"/>
    <x v="39"/>
    <n v="0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0"/>
  </r>
  <r>
    <x v="0"/>
    <x v="0"/>
    <s v=""/>
  </r>
  <r>
    <x v="8"/>
    <x v="12"/>
    <n v="0"/>
  </r>
  <r>
    <x v="0"/>
    <x v="0"/>
    <s v=""/>
  </r>
  <r>
    <x v="8"/>
    <x v="13"/>
    <n v="8.7843000000000004E-2"/>
  </r>
  <r>
    <x v="0"/>
    <x v="0"/>
    <s v=""/>
  </r>
  <r>
    <x v="8"/>
    <x v="14"/>
    <n v="0.51919100000000007"/>
  </r>
  <r>
    <x v="0"/>
    <x v="0"/>
    <s v=""/>
  </r>
  <r>
    <x v="8"/>
    <x v="15"/>
    <n v="1.246909"/>
  </r>
  <r>
    <x v="0"/>
    <x v="0"/>
    <s v=""/>
  </r>
  <r>
    <x v="8"/>
    <x v="16"/>
    <n v="2.0017420000000001"/>
  </r>
  <r>
    <x v="0"/>
    <x v="0"/>
    <s v=""/>
  </r>
  <r>
    <x v="8"/>
    <x v="17"/>
    <n v="2.6594849999999997"/>
  </r>
  <r>
    <x v="0"/>
    <x v="0"/>
    <s v=""/>
  </r>
  <r>
    <x v="8"/>
    <x v="18"/>
    <n v="3.2230829999999999"/>
  </r>
  <r>
    <x v="0"/>
    <x v="0"/>
    <s v=""/>
  </r>
  <r>
    <x v="8"/>
    <x v="19"/>
    <n v="3.7002139999999999"/>
  </r>
  <r>
    <x v="0"/>
    <x v="0"/>
    <s v=""/>
  </r>
  <r>
    <x v="8"/>
    <x v="20"/>
    <n v="4.0806629999999995"/>
  </r>
  <r>
    <x v="0"/>
    <x v="0"/>
    <s v=""/>
  </r>
  <r>
    <x v="8"/>
    <x v="21"/>
    <n v="4.3441940000000008"/>
  </r>
  <r>
    <x v="0"/>
    <x v="0"/>
    <s v=""/>
  </r>
  <r>
    <x v="8"/>
    <x v="22"/>
    <n v="4.5133240000000008"/>
  </r>
  <r>
    <x v="0"/>
    <x v="0"/>
    <s v=""/>
  </r>
  <r>
    <x v="8"/>
    <x v="23"/>
    <n v="4.6147359999999997"/>
  </r>
  <r>
    <x v="0"/>
    <x v="0"/>
    <s v=""/>
  </r>
  <r>
    <x v="8"/>
    <x v="24"/>
    <n v="4.6198980000000001"/>
  </r>
  <r>
    <x v="0"/>
    <x v="0"/>
    <s v=""/>
  </r>
  <r>
    <x v="8"/>
    <x v="25"/>
    <n v="4.6386919999999998"/>
  </r>
  <r>
    <x v="0"/>
    <x v="0"/>
    <s v=""/>
  </r>
  <r>
    <x v="8"/>
    <x v="26"/>
    <n v="4.6093169999999999"/>
  </r>
  <r>
    <x v="0"/>
    <x v="0"/>
    <s v=""/>
  </r>
  <r>
    <x v="8"/>
    <x v="27"/>
    <n v="4.4919699999999994"/>
  </r>
  <r>
    <x v="0"/>
    <x v="0"/>
    <s v=""/>
  </r>
  <r>
    <x v="8"/>
    <x v="28"/>
    <n v="4.3350770000000001"/>
  </r>
  <r>
    <x v="0"/>
    <x v="0"/>
    <s v=""/>
  </r>
  <r>
    <x v="8"/>
    <x v="29"/>
    <n v="4.1129189999999998"/>
  </r>
  <r>
    <x v="0"/>
    <x v="0"/>
    <s v=""/>
  </r>
  <r>
    <x v="8"/>
    <x v="30"/>
    <n v="3.7852829999999997"/>
  </r>
  <r>
    <x v="0"/>
    <x v="0"/>
    <s v=""/>
  </r>
  <r>
    <x v="8"/>
    <x v="31"/>
    <n v="3.3841909999999999"/>
  </r>
  <r>
    <x v="0"/>
    <x v="0"/>
    <s v=""/>
  </r>
  <r>
    <x v="8"/>
    <x v="32"/>
    <n v="2.8824390000000002"/>
  </r>
  <r>
    <x v="0"/>
    <x v="0"/>
    <s v=""/>
  </r>
  <r>
    <x v="8"/>
    <x v="33"/>
    <n v="2.2888640000000002"/>
  </r>
  <r>
    <x v="0"/>
    <x v="0"/>
    <s v=""/>
  </r>
  <r>
    <x v="8"/>
    <x v="34"/>
    <n v="1.5964990000000001"/>
  </r>
  <r>
    <x v="0"/>
    <x v="0"/>
    <s v=""/>
  </r>
  <r>
    <x v="8"/>
    <x v="35"/>
    <n v="0.84955800000000004"/>
  </r>
  <r>
    <x v="0"/>
    <x v="0"/>
    <s v=""/>
  </r>
  <r>
    <x v="8"/>
    <x v="36"/>
    <n v="0.147925"/>
  </r>
  <r>
    <x v="0"/>
    <x v="0"/>
    <s v=""/>
  </r>
  <r>
    <x v="8"/>
    <x v="37"/>
    <n v="2.8965000000000005E-2"/>
  </r>
  <r>
    <x v="0"/>
    <x v="0"/>
    <s v=""/>
  </r>
  <r>
    <x v="8"/>
    <x v="38"/>
    <n v="0"/>
  </r>
  <r>
    <x v="0"/>
    <x v="0"/>
    <s v=""/>
  </r>
  <r>
    <x v="8"/>
    <x v="39"/>
    <n v="0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0"/>
  </r>
  <r>
    <x v="0"/>
    <x v="0"/>
    <s v=""/>
  </r>
  <r>
    <x v="9"/>
    <x v="12"/>
    <n v="0"/>
  </r>
  <r>
    <x v="0"/>
    <x v="0"/>
    <s v=""/>
  </r>
  <r>
    <x v="9"/>
    <x v="13"/>
    <n v="8.6895999999999987E-2"/>
  </r>
  <r>
    <x v="0"/>
    <x v="0"/>
    <s v=""/>
  </r>
  <r>
    <x v="9"/>
    <x v="14"/>
    <n v="0.54291099999999992"/>
  </r>
  <r>
    <x v="0"/>
    <x v="0"/>
    <s v=""/>
  </r>
  <r>
    <x v="9"/>
    <x v="15"/>
    <n v="1.3158719999999999"/>
  </r>
  <r>
    <x v="0"/>
    <x v="0"/>
    <s v=""/>
  </r>
  <r>
    <x v="9"/>
    <x v="16"/>
    <n v="2.0942730000000003"/>
  </r>
  <r>
    <x v="0"/>
    <x v="0"/>
    <s v=""/>
  </r>
  <r>
    <x v="9"/>
    <x v="17"/>
    <n v="2.6259179999999995"/>
  </r>
  <r>
    <x v="0"/>
    <x v="0"/>
    <s v=""/>
  </r>
  <r>
    <x v="9"/>
    <x v="18"/>
    <n v="2.8524180000000001"/>
  </r>
  <r>
    <x v="0"/>
    <x v="0"/>
    <s v=""/>
  </r>
  <r>
    <x v="9"/>
    <x v="19"/>
    <n v="3.6245410000000002"/>
  </r>
  <r>
    <x v="0"/>
    <x v="0"/>
    <s v=""/>
  </r>
  <r>
    <x v="9"/>
    <x v="20"/>
    <n v="4.0280640000000005"/>
  </r>
  <r>
    <x v="0"/>
    <x v="0"/>
    <s v=""/>
  </r>
  <r>
    <x v="9"/>
    <x v="21"/>
    <n v="4.4512199999999993"/>
  </r>
  <r>
    <x v="0"/>
    <x v="0"/>
    <s v=""/>
  </r>
  <r>
    <x v="9"/>
    <x v="22"/>
    <n v="4.5552999999999999"/>
  </r>
  <r>
    <x v="0"/>
    <x v="0"/>
    <s v=""/>
  </r>
  <r>
    <x v="9"/>
    <x v="23"/>
    <n v="4.736707"/>
  </r>
  <r>
    <x v="0"/>
    <x v="0"/>
    <s v=""/>
  </r>
  <r>
    <x v="9"/>
    <x v="24"/>
    <n v="4.4192219999999995"/>
  </r>
  <r>
    <x v="0"/>
    <x v="0"/>
    <s v=""/>
  </r>
  <r>
    <x v="9"/>
    <x v="25"/>
    <n v="4.7385989999999998"/>
  </r>
  <r>
    <x v="0"/>
    <x v="0"/>
    <s v=""/>
  </r>
  <r>
    <x v="9"/>
    <x v="26"/>
    <n v="4.1587870000000002"/>
  </r>
  <r>
    <x v="0"/>
    <x v="0"/>
    <s v=""/>
  </r>
  <r>
    <x v="9"/>
    <x v="27"/>
    <n v="3.114703"/>
  </r>
  <r>
    <x v="0"/>
    <x v="0"/>
    <s v=""/>
  </r>
  <r>
    <x v="9"/>
    <x v="28"/>
    <n v="4.2961759999999991"/>
  </r>
  <r>
    <x v="0"/>
    <x v="0"/>
    <s v=""/>
  </r>
  <r>
    <x v="9"/>
    <x v="29"/>
    <n v="4.0944249999999993"/>
  </r>
  <r>
    <x v="0"/>
    <x v="0"/>
    <s v=""/>
  </r>
  <r>
    <x v="9"/>
    <x v="30"/>
    <n v="3.8606769999999999"/>
  </r>
  <r>
    <x v="0"/>
    <x v="0"/>
    <s v=""/>
  </r>
  <r>
    <x v="9"/>
    <x v="31"/>
    <n v="3.4048349999999998"/>
  </r>
  <r>
    <x v="0"/>
    <x v="0"/>
    <s v=""/>
  </r>
  <r>
    <x v="9"/>
    <x v="32"/>
    <n v="2.88246"/>
  </r>
  <r>
    <x v="0"/>
    <x v="0"/>
    <s v=""/>
  </r>
  <r>
    <x v="9"/>
    <x v="33"/>
    <n v="2.2711010000000003"/>
  </r>
  <r>
    <x v="0"/>
    <x v="0"/>
    <s v=""/>
  </r>
  <r>
    <x v="9"/>
    <x v="34"/>
    <n v="1.564222"/>
  </r>
  <r>
    <x v="0"/>
    <x v="0"/>
    <s v=""/>
  </r>
  <r>
    <x v="9"/>
    <x v="35"/>
    <n v="0.77900299999999989"/>
  </r>
  <r>
    <x v="0"/>
    <x v="0"/>
    <s v=""/>
  </r>
  <r>
    <x v="9"/>
    <x v="36"/>
    <n v="0.20875900000000003"/>
  </r>
  <r>
    <x v="0"/>
    <x v="0"/>
    <s v=""/>
  </r>
  <r>
    <x v="9"/>
    <x v="37"/>
    <n v="8.3435000000000009E-2"/>
  </r>
  <r>
    <x v="0"/>
    <x v="0"/>
    <s v=""/>
  </r>
  <r>
    <x v="9"/>
    <x v="38"/>
    <n v="0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0"/>
  </r>
  <r>
    <x v="0"/>
    <x v="0"/>
    <s v=""/>
  </r>
  <r>
    <x v="10"/>
    <x v="12"/>
    <n v="0"/>
  </r>
  <r>
    <x v="0"/>
    <x v="0"/>
    <s v=""/>
  </r>
  <r>
    <x v="10"/>
    <x v="13"/>
    <n v="6.816E-3"/>
  </r>
  <r>
    <x v="0"/>
    <x v="0"/>
    <s v=""/>
  </r>
  <r>
    <x v="10"/>
    <x v="14"/>
    <n v="0.18162199999999998"/>
  </r>
  <r>
    <x v="0"/>
    <x v="0"/>
    <s v=""/>
  </r>
  <r>
    <x v="10"/>
    <x v="15"/>
    <n v="0.56067299999999998"/>
  </r>
  <r>
    <x v="0"/>
    <x v="0"/>
    <s v=""/>
  </r>
  <r>
    <x v="10"/>
    <x v="16"/>
    <n v="0.97170000000000001"/>
  </r>
  <r>
    <x v="0"/>
    <x v="0"/>
    <s v=""/>
  </r>
  <r>
    <x v="10"/>
    <x v="17"/>
    <n v="1.013225"/>
  </r>
  <r>
    <x v="0"/>
    <x v="0"/>
    <s v=""/>
  </r>
  <r>
    <x v="10"/>
    <x v="18"/>
    <n v="0.784057"/>
  </r>
  <r>
    <x v="0"/>
    <x v="0"/>
    <s v=""/>
  </r>
  <r>
    <x v="10"/>
    <x v="19"/>
    <n v="1.3707069999999999"/>
  </r>
  <r>
    <x v="0"/>
    <x v="0"/>
    <s v=""/>
  </r>
  <r>
    <x v="10"/>
    <x v="20"/>
    <n v="2.7447060000000003"/>
  </r>
  <r>
    <x v="0"/>
    <x v="0"/>
    <s v=""/>
  </r>
  <r>
    <x v="10"/>
    <x v="21"/>
    <n v="3.4287690000000004"/>
  </r>
  <r>
    <x v="0"/>
    <x v="0"/>
    <s v=""/>
  </r>
  <r>
    <x v="10"/>
    <x v="22"/>
    <n v="2.8140770000000002"/>
  </r>
  <r>
    <x v="0"/>
    <x v="0"/>
    <s v=""/>
  </r>
  <r>
    <x v="10"/>
    <x v="23"/>
    <n v="3.4615619999999998"/>
  </r>
  <r>
    <x v="0"/>
    <x v="0"/>
    <s v=""/>
  </r>
  <r>
    <x v="10"/>
    <x v="24"/>
    <n v="2.7938419999999997"/>
  </r>
  <r>
    <x v="0"/>
    <x v="0"/>
    <s v=""/>
  </r>
  <r>
    <x v="10"/>
    <x v="25"/>
    <n v="3.3235929999999998"/>
  </r>
  <r>
    <x v="0"/>
    <x v="0"/>
    <s v=""/>
  </r>
  <r>
    <x v="10"/>
    <x v="26"/>
    <n v="3.4811739999999998"/>
  </r>
  <r>
    <x v="0"/>
    <x v="0"/>
    <s v=""/>
  </r>
  <r>
    <x v="10"/>
    <x v="27"/>
    <n v="3.3149700000000002"/>
  </r>
  <r>
    <x v="0"/>
    <x v="0"/>
    <s v=""/>
  </r>
  <r>
    <x v="10"/>
    <x v="28"/>
    <n v="1.6175299999999999"/>
  </r>
  <r>
    <x v="0"/>
    <x v="0"/>
    <s v=""/>
  </r>
  <r>
    <x v="10"/>
    <x v="29"/>
    <n v="2.536289"/>
  </r>
  <r>
    <x v="0"/>
    <x v="0"/>
    <s v=""/>
  </r>
  <r>
    <x v="10"/>
    <x v="30"/>
    <n v="3.360128"/>
  </r>
  <r>
    <x v="0"/>
    <x v="0"/>
    <s v=""/>
  </r>
  <r>
    <x v="10"/>
    <x v="31"/>
    <n v="2.7845519999999997"/>
  </r>
  <r>
    <x v="0"/>
    <x v="0"/>
    <s v=""/>
  </r>
  <r>
    <x v="10"/>
    <x v="32"/>
    <n v="0.70816799999999991"/>
  </r>
  <r>
    <x v="0"/>
    <x v="0"/>
    <s v=""/>
  </r>
  <r>
    <x v="10"/>
    <x v="33"/>
    <n v="0.58237099999999997"/>
  </r>
  <r>
    <x v="0"/>
    <x v="0"/>
    <s v=""/>
  </r>
  <r>
    <x v="10"/>
    <x v="34"/>
    <n v="0.388706"/>
  </r>
  <r>
    <x v="0"/>
    <x v="0"/>
    <s v=""/>
  </r>
  <r>
    <x v="10"/>
    <x v="35"/>
    <n v="0.15041899999999997"/>
  </r>
  <r>
    <x v="0"/>
    <x v="0"/>
    <s v=""/>
  </r>
  <r>
    <x v="10"/>
    <x v="36"/>
    <n v="0.14872099999999999"/>
  </r>
  <r>
    <x v="0"/>
    <x v="0"/>
    <s v=""/>
  </r>
  <r>
    <x v="10"/>
    <x v="37"/>
    <n v="2.8965000000000001E-2"/>
  </r>
  <r>
    <x v="0"/>
    <x v="0"/>
    <s v=""/>
  </r>
  <r>
    <x v="10"/>
    <x v="38"/>
    <n v="0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0"/>
  </r>
  <r>
    <x v="0"/>
    <x v="0"/>
    <s v=""/>
  </r>
  <r>
    <x v="11"/>
    <x v="13"/>
    <n v="2.7900000000000001E-4"/>
  </r>
  <r>
    <x v="0"/>
    <x v="0"/>
    <s v=""/>
  </r>
  <r>
    <x v="11"/>
    <x v="14"/>
    <n v="0.13530200000000001"/>
  </r>
  <r>
    <x v="0"/>
    <x v="0"/>
    <s v=""/>
  </r>
  <r>
    <x v="11"/>
    <x v="15"/>
    <n v="2.1115999999999999E-2"/>
  </r>
  <r>
    <x v="0"/>
    <x v="0"/>
    <s v=""/>
  </r>
  <r>
    <x v="11"/>
    <x v="16"/>
    <n v="6.8799999999999992E-4"/>
  </r>
  <r>
    <x v="0"/>
    <x v="0"/>
    <s v=""/>
  </r>
  <r>
    <x v="11"/>
    <x v="17"/>
    <n v="0.16828899999999999"/>
  </r>
  <r>
    <x v="0"/>
    <x v="0"/>
    <s v=""/>
  </r>
  <r>
    <x v="11"/>
    <x v="18"/>
    <n v="0.29879700000000003"/>
  </r>
  <r>
    <x v="0"/>
    <x v="0"/>
    <s v=""/>
  </r>
  <r>
    <x v="11"/>
    <x v="19"/>
    <n v="8.8724999999999998E-2"/>
  </r>
  <r>
    <x v="0"/>
    <x v="0"/>
    <s v=""/>
  </r>
  <r>
    <x v="11"/>
    <x v="20"/>
    <n v="0.35300899999999996"/>
  </r>
  <r>
    <x v="0"/>
    <x v="0"/>
    <s v=""/>
  </r>
  <r>
    <x v="11"/>
    <x v="21"/>
    <n v="0.51487000000000005"/>
  </r>
  <r>
    <x v="0"/>
    <x v="0"/>
    <s v=""/>
  </r>
  <r>
    <x v="11"/>
    <x v="22"/>
    <n v="0.41537000000000002"/>
  </r>
  <r>
    <x v="0"/>
    <x v="0"/>
    <s v=""/>
  </r>
  <r>
    <x v="11"/>
    <x v="23"/>
    <n v="3.4822280000000001"/>
  </r>
  <r>
    <x v="0"/>
    <x v="0"/>
    <s v=""/>
  </r>
  <r>
    <x v="11"/>
    <x v="24"/>
    <n v="4.2477699999999992"/>
  </r>
  <r>
    <x v="0"/>
    <x v="0"/>
    <s v=""/>
  </r>
  <r>
    <x v="11"/>
    <x v="25"/>
    <n v="2.1909769999999997"/>
  </r>
  <r>
    <x v="0"/>
    <x v="0"/>
    <s v=""/>
  </r>
  <r>
    <x v="11"/>
    <x v="26"/>
    <n v="2.1963750000000002"/>
  </r>
  <r>
    <x v="0"/>
    <x v="0"/>
    <s v=""/>
  </r>
  <r>
    <x v="11"/>
    <x v="27"/>
    <n v="3.2070630000000002"/>
  </r>
  <r>
    <x v="0"/>
    <x v="0"/>
    <s v=""/>
  </r>
  <r>
    <x v="11"/>
    <x v="28"/>
    <n v="3.842184"/>
  </r>
  <r>
    <x v="0"/>
    <x v="0"/>
    <s v=""/>
  </r>
  <r>
    <x v="11"/>
    <x v="29"/>
    <n v="3.6426050000000001"/>
  </r>
  <r>
    <x v="0"/>
    <x v="0"/>
    <s v=""/>
  </r>
  <r>
    <x v="11"/>
    <x v="30"/>
    <n v="1.4720119999999999"/>
  </r>
  <r>
    <x v="0"/>
    <x v="0"/>
    <s v=""/>
  </r>
  <r>
    <x v="11"/>
    <x v="31"/>
    <n v="1.654603"/>
  </r>
  <r>
    <x v="0"/>
    <x v="0"/>
    <s v=""/>
  </r>
  <r>
    <x v="11"/>
    <x v="32"/>
    <n v="1.9205640000000002"/>
  </r>
  <r>
    <x v="0"/>
    <x v="0"/>
    <s v=""/>
  </r>
  <r>
    <x v="11"/>
    <x v="33"/>
    <n v="1.8794489999999999"/>
  </r>
  <r>
    <x v="0"/>
    <x v="0"/>
    <s v=""/>
  </r>
  <r>
    <x v="11"/>
    <x v="34"/>
    <n v="1.584608"/>
  </r>
  <r>
    <x v="0"/>
    <x v="0"/>
    <s v=""/>
  </r>
  <r>
    <x v="11"/>
    <x v="35"/>
    <n v="0.77463799999999994"/>
  </r>
  <r>
    <x v="0"/>
    <x v="0"/>
    <s v=""/>
  </r>
  <r>
    <x v="11"/>
    <x v="36"/>
    <n v="0.12287300000000001"/>
  </r>
  <r>
    <x v="0"/>
    <x v="0"/>
    <s v=""/>
  </r>
  <r>
    <x v="11"/>
    <x v="37"/>
    <n v="2.0708000000000001E-2"/>
  </r>
  <r>
    <x v="0"/>
    <x v="0"/>
    <s v=""/>
  </r>
  <r>
    <x v="11"/>
    <x v="38"/>
    <n v="0"/>
  </r>
  <r>
    <x v="0"/>
    <x v="0"/>
    <s v=""/>
  </r>
  <r>
    <x v="11"/>
    <x v="39"/>
    <n v="0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0"/>
  </r>
  <r>
    <x v="0"/>
    <x v="0"/>
    <s v=""/>
  </r>
  <r>
    <x v="12"/>
    <x v="12"/>
    <n v="0"/>
  </r>
  <r>
    <x v="0"/>
    <x v="0"/>
    <s v=""/>
  </r>
  <r>
    <x v="12"/>
    <x v="13"/>
    <n v="6.3866000000000006E-2"/>
  </r>
  <r>
    <x v="0"/>
    <x v="0"/>
    <s v=""/>
  </r>
  <r>
    <x v="12"/>
    <x v="14"/>
    <n v="0.45394899999999999"/>
  </r>
  <r>
    <x v="0"/>
    <x v="0"/>
    <s v=""/>
  </r>
  <r>
    <x v="12"/>
    <x v="15"/>
    <n v="1.1936640000000001"/>
  </r>
  <r>
    <x v="0"/>
    <x v="0"/>
    <s v=""/>
  </r>
  <r>
    <x v="12"/>
    <x v="16"/>
    <n v="1.9238759999999997"/>
  </r>
  <r>
    <x v="0"/>
    <x v="0"/>
    <s v=""/>
  </r>
  <r>
    <x v="12"/>
    <x v="17"/>
    <n v="2.2657470000000002"/>
  </r>
  <r>
    <x v="0"/>
    <x v="0"/>
    <s v=""/>
  </r>
  <r>
    <x v="12"/>
    <x v="18"/>
    <n v="3.0639970000000001"/>
  </r>
  <r>
    <x v="0"/>
    <x v="0"/>
    <s v=""/>
  </r>
  <r>
    <x v="12"/>
    <x v="19"/>
    <n v="3.5521590000000001"/>
  </r>
  <r>
    <x v="0"/>
    <x v="0"/>
    <s v=""/>
  </r>
  <r>
    <x v="12"/>
    <x v="20"/>
    <n v="4.0420629999999997"/>
  </r>
  <r>
    <x v="0"/>
    <x v="0"/>
    <s v=""/>
  </r>
  <r>
    <x v="12"/>
    <x v="21"/>
    <n v="4.2863699999999998"/>
  </r>
  <r>
    <x v="0"/>
    <x v="0"/>
    <s v=""/>
  </r>
  <r>
    <x v="12"/>
    <x v="22"/>
    <n v="4.4793899999999995"/>
  </r>
  <r>
    <x v="0"/>
    <x v="0"/>
    <s v=""/>
  </r>
  <r>
    <x v="12"/>
    <x v="23"/>
    <n v="4.3155509999999992"/>
  </r>
  <r>
    <x v="0"/>
    <x v="0"/>
    <s v=""/>
  </r>
  <r>
    <x v="12"/>
    <x v="24"/>
    <n v="4.1483790000000003"/>
  </r>
  <r>
    <x v="0"/>
    <x v="0"/>
    <s v=""/>
  </r>
  <r>
    <x v="12"/>
    <x v="25"/>
    <n v="3.4509179999999997"/>
  </r>
  <r>
    <x v="0"/>
    <x v="0"/>
    <s v=""/>
  </r>
  <r>
    <x v="12"/>
    <x v="26"/>
    <n v="3.0951779999999998"/>
  </r>
  <r>
    <x v="0"/>
    <x v="0"/>
    <s v=""/>
  </r>
  <r>
    <x v="12"/>
    <x v="27"/>
    <n v="3.6900429999999997"/>
  </r>
  <r>
    <x v="0"/>
    <x v="0"/>
    <s v=""/>
  </r>
  <r>
    <x v="12"/>
    <x v="28"/>
    <n v="3.6029089999999999"/>
  </r>
  <r>
    <x v="0"/>
    <x v="0"/>
    <s v=""/>
  </r>
  <r>
    <x v="12"/>
    <x v="29"/>
    <n v="3.5517289999999999"/>
  </r>
  <r>
    <x v="0"/>
    <x v="0"/>
    <s v=""/>
  </r>
  <r>
    <x v="12"/>
    <x v="30"/>
    <n v="1.6235949999999999"/>
  </r>
  <r>
    <x v="0"/>
    <x v="0"/>
    <s v=""/>
  </r>
  <r>
    <x v="12"/>
    <x v="31"/>
    <n v="0.29707699999999998"/>
  </r>
  <r>
    <x v="0"/>
    <x v="0"/>
    <s v=""/>
  </r>
  <r>
    <x v="12"/>
    <x v="32"/>
    <n v="0.18289"/>
  </r>
  <r>
    <x v="0"/>
    <x v="0"/>
    <s v=""/>
  </r>
  <r>
    <x v="12"/>
    <x v="33"/>
    <n v="0.52695499999999995"/>
  </r>
  <r>
    <x v="0"/>
    <x v="0"/>
    <s v=""/>
  </r>
  <r>
    <x v="12"/>
    <x v="34"/>
    <n v="0.37748000000000004"/>
  </r>
  <r>
    <x v="0"/>
    <x v="0"/>
    <s v=""/>
  </r>
  <r>
    <x v="12"/>
    <x v="35"/>
    <n v="0.22830700000000001"/>
  </r>
  <r>
    <x v="0"/>
    <x v="0"/>
    <s v=""/>
  </r>
  <r>
    <x v="12"/>
    <x v="36"/>
    <n v="0.11562600000000001"/>
  </r>
  <r>
    <x v="0"/>
    <x v="0"/>
    <s v=""/>
  </r>
  <r>
    <x v="12"/>
    <x v="37"/>
    <n v="1.3718999999999999E-2"/>
  </r>
  <r>
    <x v="0"/>
    <x v="0"/>
    <s v=""/>
  </r>
  <r>
    <x v="12"/>
    <x v="38"/>
    <n v="0"/>
  </r>
  <r>
    <x v="0"/>
    <x v="0"/>
    <s v=""/>
  </r>
  <r>
    <x v="12"/>
    <x v="39"/>
    <n v="0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0"/>
  </r>
  <r>
    <x v="0"/>
    <x v="0"/>
    <s v=""/>
  </r>
  <r>
    <x v="13"/>
    <x v="12"/>
    <n v="0"/>
  </r>
  <r>
    <x v="0"/>
    <x v="0"/>
    <s v=""/>
  </r>
  <r>
    <x v="13"/>
    <x v="13"/>
    <n v="2.8707E-2"/>
  </r>
  <r>
    <x v="0"/>
    <x v="0"/>
    <s v=""/>
  </r>
  <r>
    <x v="13"/>
    <x v="14"/>
    <n v="0.37844800000000001"/>
  </r>
  <r>
    <x v="0"/>
    <x v="0"/>
    <s v=""/>
  </r>
  <r>
    <x v="13"/>
    <x v="15"/>
    <n v="1.118895"/>
  </r>
  <r>
    <x v="0"/>
    <x v="0"/>
    <s v=""/>
  </r>
  <r>
    <x v="13"/>
    <x v="16"/>
    <n v="1.744769"/>
  </r>
  <r>
    <x v="0"/>
    <x v="0"/>
    <s v=""/>
  </r>
  <r>
    <x v="13"/>
    <x v="17"/>
    <n v="2.453541"/>
  </r>
  <r>
    <x v="0"/>
    <x v="0"/>
    <s v=""/>
  </r>
  <r>
    <x v="13"/>
    <x v="18"/>
    <n v="3.1921179999999998"/>
  </r>
  <r>
    <x v="0"/>
    <x v="0"/>
    <s v=""/>
  </r>
  <r>
    <x v="13"/>
    <x v="19"/>
    <n v="3.3893299999999997"/>
  </r>
  <r>
    <x v="0"/>
    <x v="0"/>
    <s v=""/>
  </r>
  <r>
    <x v="13"/>
    <x v="20"/>
    <n v="3.9777870000000002"/>
  </r>
  <r>
    <x v="0"/>
    <x v="0"/>
    <s v=""/>
  </r>
  <r>
    <x v="13"/>
    <x v="21"/>
    <n v="4.2443520000000001"/>
  </r>
  <r>
    <x v="0"/>
    <x v="0"/>
    <s v=""/>
  </r>
  <r>
    <x v="13"/>
    <x v="22"/>
    <n v="4.506959000000001"/>
  </r>
  <r>
    <x v="0"/>
    <x v="0"/>
    <s v=""/>
  </r>
  <r>
    <x v="13"/>
    <x v="23"/>
    <n v="4.5892970000000002"/>
  </r>
  <r>
    <x v="0"/>
    <x v="0"/>
    <s v=""/>
  </r>
  <r>
    <x v="13"/>
    <x v="24"/>
    <n v="4.7043429999999997"/>
  </r>
  <r>
    <x v="0"/>
    <x v="0"/>
    <s v=""/>
  </r>
  <r>
    <x v="13"/>
    <x v="25"/>
    <n v="4.7275029999999996"/>
  </r>
  <r>
    <x v="0"/>
    <x v="0"/>
    <s v=""/>
  </r>
  <r>
    <x v="13"/>
    <x v="26"/>
    <n v="4.5610840000000001"/>
  </r>
  <r>
    <x v="0"/>
    <x v="0"/>
    <s v=""/>
  </r>
  <r>
    <x v="13"/>
    <x v="27"/>
    <n v="4.3675040000000003"/>
  </r>
  <r>
    <x v="0"/>
    <x v="0"/>
    <s v=""/>
  </r>
  <r>
    <x v="13"/>
    <x v="28"/>
    <n v="4.3106049999999998"/>
  </r>
  <r>
    <x v="0"/>
    <x v="0"/>
    <s v=""/>
  </r>
  <r>
    <x v="13"/>
    <x v="29"/>
    <n v="3.9604120000000003"/>
  </r>
  <r>
    <x v="0"/>
    <x v="0"/>
    <s v=""/>
  </r>
  <r>
    <x v="13"/>
    <x v="30"/>
    <n v="3.8116479999999999"/>
  </r>
  <r>
    <x v="0"/>
    <x v="0"/>
    <s v=""/>
  </r>
  <r>
    <x v="13"/>
    <x v="31"/>
    <n v="3.2074290000000003"/>
  </r>
  <r>
    <x v="0"/>
    <x v="0"/>
    <s v=""/>
  </r>
  <r>
    <x v="13"/>
    <x v="32"/>
    <n v="2.5755119999999998"/>
  </r>
  <r>
    <x v="0"/>
    <x v="0"/>
    <s v=""/>
  </r>
  <r>
    <x v="13"/>
    <x v="33"/>
    <n v="1.7800140000000002"/>
  </r>
  <r>
    <x v="0"/>
    <x v="0"/>
    <s v=""/>
  </r>
  <r>
    <x v="13"/>
    <x v="34"/>
    <n v="1.0829839999999999"/>
  </r>
  <r>
    <x v="0"/>
    <x v="0"/>
    <s v=""/>
  </r>
  <r>
    <x v="13"/>
    <x v="35"/>
    <n v="0.73937199999999992"/>
  </r>
  <r>
    <x v="0"/>
    <x v="0"/>
    <s v=""/>
  </r>
  <r>
    <x v="13"/>
    <x v="36"/>
    <n v="9.9218999999999988E-2"/>
  </r>
  <r>
    <x v="0"/>
    <x v="0"/>
    <s v=""/>
  </r>
  <r>
    <x v="13"/>
    <x v="37"/>
    <n v="1.4128E-2"/>
  </r>
  <r>
    <x v="0"/>
    <x v="0"/>
    <s v=""/>
  </r>
  <r>
    <x v="13"/>
    <x v="38"/>
    <n v="0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0"/>
  </r>
  <r>
    <x v="0"/>
    <x v="0"/>
    <s v=""/>
  </r>
  <r>
    <x v="14"/>
    <x v="12"/>
    <n v="0"/>
  </r>
  <r>
    <x v="0"/>
    <x v="0"/>
    <s v=""/>
  </r>
  <r>
    <x v="14"/>
    <x v="13"/>
    <n v="3.4298000000000002E-2"/>
  </r>
  <r>
    <x v="0"/>
    <x v="0"/>
    <s v=""/>
  </r>
  <r>
    <x v="14"/>
    <x v="14"/>
    <n v="0.128056"/>
  </r>
  <r>
    <x v="0"/>
    <x v="0"/>
    <s v=""/>
  </r>
  <r>
    <x v="14"/>
    <x v="15"/>
    <n v="0.5746079999999999"/>
  </r>
  <r>
    <x v="0"/>
    <x v="0"/>
    <s v=""/>
  </r>
  <r>
    <x v="14"/>
    <x v="16"/>
    <n v="1.053739"/>
  </r>
  <r>
    <x v="0"/>
    <x v="0"/>
    <s v=""/>
  </r>
  <r>
    <x v="14"/>
    <x v="17"/>
    <n v="2.080962"/>
  </r>
  <r>
    <x v="0"/>
    <x v="0"/>
    <s v=""/>
  </r>
  <r>
    <x v="14"/>
    <x v="18"/>
    <n v="3.267576"/>
  </r>
  <r>
    <x v="0"/>
    <x v="0"/>
    <s v=""/>
  </r>
  <r>
    <x v="14"/>
    <x v="19"/>
    <n v="3.7607699999999999"/>
  </r>
  <r>
    <x v="0"/>
    <x v="0"/>
    <s v=""/>
  </r>
  <r>
    <x v="14"/>
    <x v="20"/>
    <n v="4.1646360000000007"/>
  </r>
  <r>
    <x v="0"/>
    <x v="0"/>
    <s v=""/>
  </r>
  <r>
    <x v="14"/>
    <x v="21"/>
    <n v="4.4629830000000004"/>
  </r>
  <r>
    <x v="0"/>
    <x v="0"/>
    <s v=""/>
  </r>
  <r>
    <x v="14"/>
    <x v="22"/>
    <n v="4.5497510000000005"/>
  </r>
  <r>
    <x v="0"/>
    <x v="0"/>
    <s v=""/>
  </r>
  <r>
    <x v="14"/>
    <x v="23"/>
    <n v="4.6950959999999995"/>
  </r>
  <r>
    <x v="0"/>
    <x v="0"/>
    <s v=""/>
  </r>
  <r>
    <x v="14"/>
    <x v="24"/>
    <n v="4.2786280000000003"/>
  </r>
  <r>
    <x v="0"/>
    <x v="0"/>
    <s v=""/>
  </r>
  <r>
    <x v="14"/>
    <x v="25"/>
    <n v="3.0739960000000002"/>
  </r>
  <r>
    <x v="0"/>
    <x v="0"/>
    <s v=""/>
  </r>
  <r>
    <x v="14"/>
    <x v="26"/>
    <n v="1.060662"/>
  </r>
  <r>
    <x v="0"/>
    <x v="0"/>
    <s v=""/>
  </r>
  <r>
    <x v="14"/>
    <x v="27"/>
    <n v="3.5488680000000001"/>
  </r>
  <r>
    <x v="0"/>
    <x v="0"/>
    <s v=""/>
  </r>
  <r>
    <x v="14"/>
    <x v="28"/>
    <n v="4.5435799999999995"/>
  </r>
  <r>
    <x v="0"/>
    <x v="0"/>
    <s v=""/>
  </r>
  <r>
    <x v="14"/>
    <x v="29"/>
    <n v="4.1836450000000003"/>
  </r>
  <r>
    <x v="0"/>
    <x v="0"/>
    <s v=""/>
  </r>
  <r>
    <x v="14"/>
    <x v="30"/>
    <n v="4.0854369999999998"/>
  </r>
  <r>
    <x v="0"/>
    <x v="0"/>
    <s v=""/>
  </r>
  <r>
    <x v="14"/>
    <x v="31"/>
    <n v="2.5686520000000002"/>
  </r>
  <r>
    <x v="0"/>
    <x v="0"/>
    <s v=""/>
  </r>
  <r>
    <x v="14"/>
    <x v="32"/>
    <n v="2.3023039999999999"/>
  </r>
  <r>
    <x v="0"/>
    <x v="0"/>
    <s v=""/>
  </r>
  <r>
    <x v="14"/>
    <x v="33"/>
    <n v="2.2035999999999998"/>
  </r>
  <r>
    <x v="0"/>
    <x v="0"/>
    <s v=""/>
  </r>
  <r>
    <x v="14"/>
    <x v="34"/>
    <n v="0.8620509999999999"/>
  </r>
  <r>
    <x v="0"/>
    <x v="0"/>
    <s v=""/>
  </r>
  <r>
    <x v="14"/>
    <x v="35"/>
    <n v="5.5888E-2"/>
  </r>
  <r>
    <x v="0"/>
    <x v="0"/>
    <s v=""/>
  </r>
  <r>
    <x v="14"/>
    <x v="36"/>
    <n v="5.3200000000000004E-2"/>
  </r>
  <r>
    <x v="0"/>
    <x v="0"/>
    <s v=""/>
  </r>
  <r>
    <x v="14"/>
    <x v="37"/>
    <n v="2.2139999999999998E-3"/>
  </r>
  <r>
    <x v="0"/>
    <x v="0"/>
    <s v=""/>
  </r>
  <r>
    <x v="14"/>
    <x v="38"/>
    <n v="0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0"/>
  </r>
  <r>
    <x v="0"/>
    <x v="0"/>
    <s v=""/>
  </r>
  <r>
    <x v="15"/>
    <x v="12"/>
    <n v="0"/>
  </r>
  <r>
    <x v="0"/>
    <x v="0"/>
    <s v=""/>
  </r>
  <r>
    <x v="15"/>
    <x v="13"/>
    <n v="2.9116E-2"/>
  </r>
  <r>
    <x v="0"/>
    <x v="0"/>
    <s v=""/>
  </r>
  <r>
    <x v="15"/>
    <x v="14"/>
    <n v="0.305141"/>
  </r>
  <r>
    <x v="0"/>
    <x v="0"/>
    <s v=""/>
  </r>
  <r>
    <x v="15"/>
    <x v="15"/>
    <n v="0.53878099999999995"/>
  </r>
  <r>
    <x v="0"/>
    <x v="0"/>
    <s v=""/>
  </r>
  <r>
    <x v="15"/>
    <x v="16"/>
    <n v="0.54566300000000001"/>
  </r>
  <r>
    <x v="0"/>
    <x v="0"/>
    <s v=""/>
  </r>
  <r>
    <x v="15"/>
    <x v="17"/>
    <n v="0.88669500000000001"/>
  </r>
  <r>
    <x v="0"/>
    <x v="0"/>
    <s v=""/>
  </r>
  <r>
    <x v="15"/>
    <x v="18"/>
    <n v="1.009698"/>
  </r>
  <r>
    <x v="0"/>
    <x v="0"/>
    <s v=""/>
  </r>
  <r>
    <x v="15"/>
    <x v="19"/>
    <n v="0.90761800000000004"/>
  </r>
  <r>
    <x v="0"/>
    <x v="0"/>
    <s v=""/>
  </r>
  <r>
    <x v="15"/>
    <x v="20"/>
    <n v="2.2082020000000004"/>
  </r>
  <r>
    <x v="0"/>
    <x v="0"/>
    <s v=""/>
  </r>
  <r>
    <x v="15"/>
    <x v="21"/>
    <n v="2.3817170000000001"/>
  </r>
  <r>
    <x v="0"/>
    <x v="0"/>
    <s v=""/>
  </r>
  <r>
    <x v="15"/>
    <x v="22"/>
    <n v="3.1061879999999999"/>
  </r>
  <r>
    <x v="0"/>
    <x v="0"/>
    <s v=""/>
  </r>
  <r>
    <x v="15"/>
    <x v="23"/>
    <n v="1.425435"/>
  </r>
  <r>
    <x v="0"/>
    <x v="0"/>
    <s v=""/>
  </r>
  <r>
    <x v="15"/>
    <x v="24"/>
    <n v="1.4144890000000001"/>
  </r>
  <r>
    <x v="0"/>
    <x v="0"/>
    <s v=""/>
  </r>
  <r>
    <x v="15"/>
    <x v="25"/>
    <n v="2.8578380000000001"/>
  </r>
  <r>
    <x v="0"/>
    <x v="0"/>
    <s v=""/>
  </r>
  <r>
    <x v="15"/>
    <x v="26"/>
    <n v="3.4081460000000003"/>
  </r>
  <r>
    <x v="0"/>
    <x v="0"/>
    <s v=""/>
  </r>
  <r>
    <x v="15"/>
    <x v="27"/>
    <n v="2.6459809999999999"/>
  </r>
  <r>
    <x v="0"/>
    <x v="0"/>
    <s v=""/>
  </r>
  <r>
    <x v="15"/>
    <x v="28"/>
    <n v="1.2660259999999999"/>
  </r>
  <r>
    <x v="0"/>
    <x v="0"/>
    <s v=""/>
  </r>
  <r>
    <x v="15"/>
    <x v="29"/>
    <n v="1.4772590000000001"/>
  </r>
  <r>
    <x v="0"/>
    <x v="0"/>
    <s v=""/>
  </r>
  <r>
    <x v="15"/>
    <x v="30"/>
    <n v="1.00129"/>
  </r>
  <r>
    <x v="0"/>
    <x v="0"/>
    <s v=""/>
  </r>
  <r>
    <x v="15"/>
    <x v="31"/>
    <n v="2.1128310000000003"/>
  </r>
  <r>
    <x v="0"/>
    <x v="0"/>
    <s v=""/>
  </r>
  <r>
    <x v="15"/>
    <x v="32"/>
    <n v="2.052362"/>
  </r>
  <r>
    <x v="0"/>
    <x v="0"/>
    <s v=""/>
  </r>
  <r>
    <x v="15"/>
    <x v="33"/>
    <n v="1.9138980000000001"/>
  </r>
  <r>
    <x v="0"/>
    <x v="0"/>
    <s v=""/>
  </r>
  <r>
    <x v="15"/>
    <x v="34"/>
    <n v="1.044362"/>
  </r>
  <r>
    <x v="0"/>
    <x v="0"/>
    <s v=""/>
  </r>
  <r>
    <x v="15"/>
    <x v="35"/>
    <n v="0.52863099999999996"/>
  </r>
  <r>
    <x v="0"/>
    <x v="0"/>
    <s v=""/>
  </r>
  <r>
    <x v="15"/>
    <x v="36"/>
    <n v="0.21086700000000003"/>
  </r>
  <r>
    <x v="0"/>
    <x v="0"/>
    <s v=""/>
  </r>
  <r>
    <x v="15"/>
    <x v="37"/>
    <n v="2.0707999999999997E-2"/>
  </r>
  <r>
    <x v="0"/>
    <x v="0"/>
    <s v=""/>
  </r>
  <r>
    <x v="15"/>
    <x v="38"/>
    <n v="0"/>
  </r>
  <r>
    <x v="0"/>
    <x v="0"/>
    <s v=""/>
  </r>
  <r>
    <x v="15"/>
    <x v="39"/>
    <n v="0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0"/>
  </r>
  <r>
    <x v="0"/>
    <x v="0"/>
    <s v=""/>
  </r>
  <r>
    <x v="16"/>
    <x v="12"/>
    <n v="0"/>
  </r>
  <r>
    <x v="0"/>
    <x v="0"/>
    <s v=""/>
  </r>
  <r>
    <x v="16"/>
    <x v="13"/>
    <n v="9.2703000000000008E-2"/>
  </r>
  <r>
    <x v="0"/>
    <x v="0"/>
    <s v=""/>
  </r>
  <r>
    <x v="16"/>
    <x v="14"/>
    <n v="0.56570500000000001"/>
  </r>
  <r>
    <x v="0"/>
    <x v="0"/>
    <s v=""/>
  </r>
  <r>
    <x v="16"/>
    <x v="15"/>
    <n v="0.43629399999999996"/>
  </r>
  <r>
    <x v="0"/>
    <x v="0"/>
    <s v=""/>
  </r>
  <r>
    <x v="16"/>
    <x v="16"/>
    <n v="0.7973889999999999"/>
  </r>
  <r>
    <x v="0"/>
    <x v="0"/>
    <s v=""/>
  </r>
  <r>
    <x v="16"/>
    <x v="17"/>
    <n v="2.6173800000000003"/>
  </r>
  <r>
    <x v="0"/>
    <x v="0"/>
    <s v=""/>
  </r>
  <r>
    <x v="16"/>
    <x v="18"/>
    <n v="3.41262"/>
  </r>
  <r>
    <x v="0"/>
    <x v="0"/>
    <s v=""/>
  </r>
  <r>
    <x v="16"/>
    <x v="19"/>
    <n v="3.3494619999999999"/>
  </r>
  <r>
    <x v="0"/>
    <x v="0"/>
    <s v=""/>
  </r>
  <r>
    <x v="16"/>
    <x v="20"/>
    <n v="3.0422130000000003"/>
  </r>
  <r>
    <x v="0"/>
    <x v="0"/>
    <s v=""/>
  </r>
  <r>
    <x v="16"/>
    <x v="21"/>
    <n v="3.083027"/>
  </r>
  <r>
    <x v="0"/>
    <x v="0"/>
    <s v=""/>
  </r>
  <r>
    <x v="16"/>
    <x v="22"/>
    <n v="4.8039499999999995"/>
  </r>
  <r>
    <x v="0"/>
    <x v="0"/>
    <s v=""/>
  </r>
  <r>
    <x v="16"/>
    <x v="23"/>
    <n v="4.791563"/>
  </r>
  <r>
    <x v="0"/>
    <x v="0"/>
    <s v=""/>
  </r>
  <r>
    <x v="16"/>
    <x v="24"/>
    <n v="4.87758"/>
  </r>
  <r>
    <x v="0"/>
    <x v="0"/>
    <s v=""/>
  </r>
  <r>
    <x v="16"/>
    <x v="25"/>
    <n v="3.8163140000000002"/>
  </r>
  <r>
    <x v="0"/>
    <x v="0"/>
    <s v=""/>
  </r>
  <r>
    <x v="16"/>
    <x v="26"/>
    <n v="2.911254"/>
  </r>
  <r>
    <x v="0"/>
    <x v="0"/>
    <s v=""/>
  </r>
  <r>
    <x v="16"/>
    <x v="27"/>
    <n v="2.194331"/>
  </r>
  <r>
    <x v="0"/>
    <x v="0"/>
    <s v=""/>
  </r>
  <r>
    <x v="16"/>
    <x v="28"/>
    <n v="2.4470900000000002"/>
  </r>
  <r>
    <x v="0"/>
    <x v="0"/>
    <s v=""/>
  </r>
  <r>
    <x v="16"/>
    <x v="29"/>
    <n v="2.8576649999999999"/>
  </r>
  <r>
    <x v="0"/>
    <x v="0"/>
    <s v=""/>
  </r>
  <r>
    <x v="16"/>
    <x v="30"/>
    <n v="3.0072259999999997"/>
  </r>
  <r>
    <x v="0"/>
    <x v="0"/>
    <s v=""/>
  </r>
  <r>
    <x v="16"/>
    <x v="31"/>
    <n v="3.6060270000000001"/>
  </r>
  <r>
    <x v="0"/>
    <x v="0"/>
    <s v=""/>
  </r>
  <r>
    <x v="16"/>
    <x v="32"/>
    <n v="2.966218"/>
  </r>
  <r>
    <x v="0"/>
    <x v="0"/>
    <s v=""/>
  </r>
  <r>
    <x v="16"/>
    <x v="33"/>
    <n v="2.2859820000000002"/>
  </r>
  <r>
    <x v="0"/>
    <x v="0"/>
    <s v=""/>
  </r>
  <r>
    <x v="16"/>
    <x v="34"/>
    <n v="1.0746179999999999"/>
  </r>
  <r>
    <x v="0"/>
    <x v="0"/>
    <s v=""/>
  </r>
  <r>
    <x v="16"/>
    <x v="35"/>
    <n v="0.25621899999999997"/>
  </r>
  <r>
    <x v="0"/>
    <x v="0"/>
    <s v=""/>
  </r>
  <r>
    <x v="16"/>
    <x v="36"/>
    <n v="8.9412000000000005E-2"/>
  </r>
  <r>
    <x v="0"/>
    <x v="0"/>
    <s v=""/>
  </r>
  <r>
    <x v="16"/>
    <x v="37"/>
    <n v="1.1268E-2"/>
  </r>
  <r>
    <x v="0"/>
    <x v="0"/>
    <s v=""/>
  </r>
  <r>
    <x v="16"/>
    <x v="38"/>
    <n v="0"/>
  </r>
  <r>
    <x v="0"/>
    <x v="0"/>
    <s v=""/>
  </r>
  <r>
    <x v="16"/>
    <x v="39"/>
    <n v="0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0"/>
  </r>
  <r>
    <x v="0"/>
    <x v="0"/>
    <s v=""/>
  </r>
  <r>
    <x v="17"/>
    <x v="12"/>
    <n v="0"/>
  </r>
  <r>
    <x v="0"/>
    <x v="0"/>
    <s v=""/>
  </r>
  <r>
    <x v="17"/>
    <x v="13"/>
    <n v="2.9654E-2"/>
  </r>
  <r>
    <x v="0"/>
    <x v="0"/>
    <s v=""/>
  </r>
  <r>
    <x v="17"/>
    <x v="14"/>
    <n v="0.361072"/>
  </r>
  <r>
    <x v="0"/>
    <x v="0"/>
    <s v=""/>
  </r>
  <r>
    <x v="17"/>
    <x v="15"/>
    <n v="0.57402599999999993"/>
  </r>
  <r>
    <x v="0"/>
    <x v="0"/>
    <s v=""/>
  </r>
  <r>
    <x v="17"/>
    <x v="16"/>
    <n v="1.728383"/>
  </r>
  <r>
    <x v="0"/>
    <x v="0"/>
    <s v=""/>
  </r>
  <r>
    <x v="17"/>
    <x v="17"/>
    <n v="1.3664499999999999"/>
  </r>
  <r>
    <x v="0"/>
    <x v="0"/>
    <s v=""/>
  </r>
  <r>
    <x v="17"/>
    <x v="18"/>
    <n v="3.5207839999999995"/>
  </r>
  <r>
    <x v="0"/>
    <x v="0"/>
    <s v=""/>
  </r>
  <r>
    <x v="17"/>
    <x v="19"/>
    <n v="2.6429269999999998"/>
  </r>
  <r>
    <x v="0"/>
    <x v="0"/>
    <s v=""/>
  </r>
  <r>
    <x v="17"/>
    <x v="20"/>
    <n v="3.9210379999999998"/>
  </r>
  <r>
    <x v="0"/>
    <x v="0"/>
    <s v=""/>
  </r>
  <r>
    <x v="17"/>
    <x v="21"/>
    <n v="4.4276939999999998"/>
  </r>
  <r>
    <x v="0"/>
    <x v="0"/>
    <s v=""/>
  </r>
  <r>
    <x v="17"/>
    <x v="22"/>
    <n v="4.5981350000000001"/>
  </r>
  <r>
    <x v="0"/>
    <x v="0"/>
    <s v=""/>
  </r>
  <r>
    <x v="17"/>
    <x v="23"/>
    <n v="4.7281710000000006"/>
  </r>
  <r>
    <x v="0"/>
    <x v="0"/>
    <s v=""/>
  </r>
  <r>
    <x v="17"/>
    <x v="24"/>
    <n v="4.7986819999999994"/>
  </r>
  <r>
    <x v="0"/>
    <x v="0"/>
    <s v=""/>
  </r>
  <r>
    <x v="17"/>
    <x v="25"/>
    <n v="4.6751189999999996"/>
  </r>
  <r>
    <x v="0"/>
    <x v="0"/>
    <s v=""/>
  </r>
  <r>
    <x v="17"/>
    <x v="26"/>
    <n v="4.6029079999999993"/>
  </r>
  <r>
    <x v="0"/>
    <x v="0"/>
    <s v=""/>
  </r>
  <r>
    <x v="17"/>
    <x v="27"/>
    <n v="3.8572149999999996"/>
  </r>
  <r>
    <x v="0"/>
    <x v="0"/>
    <s v=""/>
  </r>
  <r>
    <x v="17"/>
    <x v="28"/>
    <n v="3.6442610000000006"/>
  </r>
  <r>
    <x v="0"/>
    <x v="0"/>
    <s v=""/>
  </r>
  <r>
    <x v="17"/>
    <x v="29"/>
    <n v="2.869729"/>
  </r>
  <r>
    <x v="0"/>
    <x v="0"/>
    <s v=""/>
  </r>
  <r>
    <x v="17"/>
    <x v="30"/>
    <n v="3.9727340000000004"/>
  </r>
  <r>
    <x v="0"/>
    <x v="0"/>
    <s v=""/>
  </r>
  <r>
    <x v="17"/>
    <x v="31"/>
    <n v="3.1548289999999999"/>
  </r>
  <r>
    <x v="0"/>
    <x v="0"/>
    <s v=""/>
  </r>
  <r>
    <x v="17"/>
    <x v="32"/>
    <n v="2.4559920000000002"/>
  </r>
  <r>
    <x v="0"/>
    <x v="0"/>
    <s v=""/>
  </r>
  <r>
    <x v="17"/>
    <x v="33"/>
    <n v="1.3667290000000001"/>
  </r>
  <r>
    <x v="0"/>
    <x v="0"/>
    <s v=""/>
  </r>
  <r>
    <x v="17"/>
    <x v="34"/>
    <n v="0.61516399999999993"/>
  </r>
  <r>
    <x v="0"/>
    <x v="0"/>
    <s v=""/>
  </r>
  <r>
    <x v="17"/>
    <x v="35"/>
    <n v="0.263401"/>
  </r>
  <r>
    <x v="0"/>
    <x v="0"/>
    <s v=""/>
  </r>
  <r>
    <x v="17"/>
    <x v="36"/>
    <n v="7.6468000000000008E-2"/>
  </r>
  <r>
    <x v="0"/>
    <x v="0"/>
    <s v=""/>
  </r>
  <r>
    <x v="17"/>
    <x v="37"/>
    <n v="3.3110000000000001E-3"/>
  </r>
  <r>
    <x v="0"/>
    <x v="0"/>
    <s v=""/>
  </r>
  <r>
    <x v="17"/>
    <x v="38"/>
    <n v="0"/>
  </r>
  <r>
    <x v="0"/>
    <x v="0"/>
    <s v=""/>
  </r>
  <r>
    <x v="17"/>
    <x v="39"/>
    <n v="0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0"/>
  </r>
  <r>
    <x v="0"/>
    <x v="0"/>
    <s v=""/>
  </r>
  <r>
    <x v="18"/>
    <x v="12"/>
    <n v="0"/>
  </r>
  <r>
    <x v="0"/>
    <x v="0"/>
    <s v=""/>
  </r>
  <r>
    <x v="18"/>
    <x v="13"/>
    <n v="4.6447000000000002E-2"/>
  </r>
  <r>
    <x v="0"/>
    <x v="0"/>
    <s v=""/>
  </r>
  <r>
    <x v="18"/>
    <x v="14"/>
    <n v="1.8471000000000001E-2"/>
  </r>
  <r>
    <x v="0"/>
    <x v="0"/>
    <s v=""/>
  </r>
  <r>
    <x v="18"/>
    <x v="15"/>
    <n v="1.5266999999999999E-2"/>
  </r>
  <r>
    <x v="0"/>
    <x v="0"/>
    <s v=""/>
  </r>
  <r>
    <x v="18"/>
    <x v="16"/>
    <n v="1.8448999999999997E-2"/>
  </r>
  <r>
    <x v="0"/>
    <x v="0"/>
    <s v=""/>
  </r>
  <r>
    <x v="18"/>
    <x v="17"/>
    <n v="1.5439E-2"/>
  </r>
  <r>
    <x v="0"/>
    <x v="0"/>
    <s v=""/>
  </r>
  <r>
    <x v="18"/>
    <x v="18"/>
    <n v="0.108874"/>
  </r>
  <r>
    <x v="0"/>
    <x v="0"/>
    <s v=""/>
  </r>
  <r>
    <x v="18"/>
    <x v="19"/>
    <n v="7.9670999999999992E-2"/>
  </r>
  <r>
    <x v="0"/>
    <x v="0"/>
    <s v=""/>
  </r>
  <r>
    <x v="18"/>
    <x v="20"/>
    <n v="0.10842199999999999"/>
  </r>
  <r>
    <x v="0"/>
    <x v="0"/>
    <s v=""/>
  </r>
  <r>
    <x v="18"/>
    <x v="21"/>
    <n v="9.6208000000000002E-2"/>
  </r>
  <r>
    <x v="0"/>
    <x v="0"/>
    <s v=""/>
  </r>
  <r>
    <x v="18"/>
    <x v="22"/>
    <n v="0.14837599999999998"/>
  </r>
  <r>
    <x v="0"/>
    <x v="0"/>
    <s v=""/>
  </r>
  <r>
    <x v="18"/>
    <x v="23"/>
    <n v="0.26187500000000002"/>
  </r>
  <r>
    <x v="0"/>
    <x v="0"/>
    <s v=""/>
  </r>
  <r>
    <x v="18"/>
    <x v="24"/>
    <n v="0.16777300000000001"/>
  </r>
  <r>
    <x v="0"/>
    <x v="0"/>
    <s v=""/>
  </r>
  <r>
    <x v="18"/>
    <x v="25"/>
    <n v="1.87618"/>
  </r>
  <r>
    <x v="0"/>
    <x v="0"/>
    <s v=""/>
  </r>
  <r>
    <x v="18"/>
    <x v="26"/>
    <n v="2.0357620000000001"/>
  </r>
  <r>
    <x v="0"/>
    <x v="0"/>
    <s v=""/>
  </r>
  <r>
    <x v="18"/>
    <x v="27"/>
    <n v="2.9695299999999998"/>
  </r>
  <r>
    <x v="0"/>
    <x v="0"/>
    <s v=""/>
  </r>
  <r>
    <x v="18"/>
    <x v="28"/>
    <n v="4.8622690000000004"/>
  </r>
  <r>
    <x v="0"/>
    <x v="0"/>
    <s v=""/>
  </r>
  <r>
    <x v="18"/>
    <x v="29"/>
    <n v="4.4883999999999995"/>
  </r>
  <r>
    <x v="0"/>
    <x v="0"/>
    <s v=""/>
  </r>
  <r>
    <x v="18"/>
    <x v="30"/>
    <n v="3.8928689999999997"/>
  </r>
  <r>
    <x v="0"/>
    <x v="0"/>
    <s v=""/>
  </r>
  <r>
    <x v="18"/>
    <x v="31"/>
    <n v="1.752618"/>
  </r>
  <r>
    <x v="0"/>
    <x v="0"/>
    <s v=""/>
  </r>
  <r>
    <x v="18"/>
    <x v="32"/>
    <n v="1.83829"/>
  </r>
  <r>
    <x v="0"/>
    <x v="0"/>
    <s v=""/>
  </r>
  <r>
    <x v="18"/>
    <x v="33"/>
    <n v="0.75590699999999988"/>
  </r>
  <r>
    <x v="0"/>
    <x v="0"/>
    <s v=""/>
  </r>
  <r>
    <x v="18"/>
    <x v="34"/>
    <n v="0.55295300000000003"/>
  </r>
  <r>
    <x v="0"/>
    <x v="0"/>
    <s v=""/>
  </r>
  <r>
    <x v="18"/>
    <x v="35"/>
    <n v="0.25763800000000003"/>
  </r>
  <r>
    <x v="0"/>
    <x v="0"/>
    <s v=""/>
  </r>
  <r>
    <x v="18"/>
    <x v="36"/>
    <n v="9.4638E-2"/>
  </r>
  <r>
    <x v="0"/>
    <x v="0"/>
    <s v=""/>
  </r>
  <r>
    <x v="18"/>
    <x v="37"/>
    <n v="3.6979999999999999E-3"/>
  </r>
  <r>
    <x v="0"/>
    <x v="0"/>
    <s v=""/>
  </r>
  <r>
    <x v="18"/>
    <x v="38"/>
    <n v="0"/>
  </r>
  <r>
    <x v="0"/>
    <x v="0"/>
    <s v=""/>
  </r>
  <r>
    <x v="18"/>
    <x v="39"/>
    <n v="0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0"/>
  </r>
  <r>
    <x v="0"/>
    <x v="0"/>
    <s v=""/>
  </r>
  <r>
    <x v="19"/>
    <x v="12"/>
    <n v="0"/>
  </r>
  <r>
    <x v="0"/>
    <x v="0"/>
    <s v=""/>
  </r>
  <r>
    <x v="19"/>
    <x v="13"/>
    <n v="5.3350999999999996E-2"/>
  </r>
  <r>
    <x v="0"/>
    <x v="0"/>
    <s v=""/>
  </r>
  <r>
    <x v="19"/>
    <x v="14"/>
    <n v="0.53048099999999998"/>
  </r>
  <r>
    <x v="0"/>
    <x v="0"/>
    <s v=""/>
  </r>
  <r>
    <x v="19"/>
    <x v="15"/>
    <n v="1.3818899999999998"/>
  </r>
  <r>
    <x v="0"/>
    <x v="0"/>
    <s v=""/>
  </r>
  <r>
    <x v="19"/>
    <x v="16"/>
    <n v="2.241749"/>
  </r>
  <r>
    <x v="0"/>
    <x v="0"/>
    <s v=""/>
  </r>
  <r>
    <x v="19"/>
    <x v="17"/>
    <n v="2.975959"/>
  </r>
  <r>
    <x v="0"/>
    <x v="0"/>
    <s v=""/>
  </r>
  <r>
    <x v="19"/>
    <x v="18"/>
    <n v="3.6137679999999999"/>
  </r>
  <r>
    <x v="0"/>
    <x v="0"/>
    <s v=""/>
  </r>
  <r>
    <x v="19"/>
    <x v="19"/>
    <n v="4.1384660000000002"/>
  </r>
  <r>
    <x v="0"/>
    <x v="0"/>
    <s v=""/>
  </r>
  <r>
    <x v="19"/>
    <x v="20"/>
    <n v="4.5400740000000006"/>
  </r>
  <r>
    <x v="0"/>
    <x v="0"/>
    <s v=""/>
  </r>
  <r>
    <x v="19"/>
    <x v="21"/>
    <n v="4.8553879999999996"/>
  </r>
  <r>
    <x v="0"/>
    <x v="0"/>
    <s v=""/>
  </r>
  <r>
    <x v="19"/>
    <x v="22"/>
    <n v="4.9619609999999996"/>
  </r>
  <r>
    <x v="0"/>
    <x v="0"/>
    <s v=""/>
  </r>
  <r>
    <x v="19"/>
    <x v="23"/>
    <n v="4.9638330000000002"/>
  </r>
  <r>
    <x v="0"/>
    <x v="0"/>
    <s v=""/>
  </r>
  <r>
    <x v="19"/>
    <x v="24"/>
    <n v="4.9631010000000009"/>
  </r>
  <r>
    <x v="0"/>
    <x v="0"/>
    <s v=""/>
  </r>
  <r>
    <x v="19"/>
    <x v="25"/>
    <n v="4.9620470000000001"/>
  </r>
  <r>
    <x v="0"/>
    <x v="0"/>
    <s v=""/>
  </r>
  <r>
    <x v="19"/>
    <x v="26"/>
    <n v="4.9612309999999997"/>
  </r>
  <r>
    <x v="0"/>
    <x v="0"/>
    <s v=""/>
  </r>
  <r>
    <x v="19"/>
    <x v="27"/>
    <n v="4.9496609999999999"/>
  </r>
  <r>
    <x v="0"/>
    <x v="0"/>
    <s v=""/>
  </r>
  <r>
    <x v="19"/>
    <x v="28"/>
    <n v="4.0325579999999999"/>
  </r>
  <r>
    <x v="0"/>
    <x v="0"/>
    <s v=""/>
  </r>
  <r>
    <x v="19"/>
    <x v="29"/>
    <n v="3.168914"/>
  </r>
  <r>
    <x v="0"/>
    <x v="0"/>
    <s v=""/>
  </r>
  <r>
    <x v="19"/>
    <x v="30"/>
    <n v="2.7400819999999997"/>
  </r>
  <r>
    <x v="0"/>
    <x v="0"/>
    <s v=""/>
  </r>
  <r>
    <x v="19"/>
    <x v="31"/>
    <n v="2.316087"/>
  </r>
  <r>
    <x v="0"/>
    <x v="0"/>
    <s v=""/>
  </r>
  <r>
    <x v="19"/>
    <x v="32"/>
    <n v="2.4528099999999999"/>
  </r>
  <r>
    <x v="0"/>
    <x v="0"/>
    <s v=""/>
  </r>
  <r>
    <x v="19"/>
    <x v="33"/>
    <n v="0.84669700000000003"/>
  </r>
  <r>
    <x v="0"/>
    <x v="0"/>
    <s v=""/>
  </r>
  <r>
    <x v="19"/>
    <x v="34"/>
    <n v="0.70724399999999987"/>
  </r>
  <r>
    <x v="0"/>
    <x v="0"/>
    <s v=""/>
  </r>
  <r>
    <x v="19"/>
    <x v="35"/>
    <n v="0.34827800000000003"/>
  </r>
  <r>
    <x v="0"/>
    <x v="0"/>
    <s v=""/>
  </r>
  <r>
    <x v="19"/>
    <x v="36"/>
    <n v="0.11151800000000001"/>
  </r>
  <r>
    <x v="0"/>
    <x v="0"/>
    <s v=""/>
  </r>
  <r>
    <x v="19"/>
    <x v="37"/>
    <n v="1.5049999999999998E-3"/>
  </r>
  <r>
    <x v="0"/>
    <x v="0"/>
    <s v=""/>
  </r>
  <r>
    <x v="19"/>
    <x v="38"/>
    <n v="0"/>
  </r>
  <r>
    <x v="0"/>
    <x v="0"/>
    <s v=""/>
  </r>
  <r>
    <x v="19"/>
    <x v="39"/>
    <n v="0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0"/>
  </r>
  <r>
    <x v="0"/>
    <x v="0"/>
    <s v=""/>
  </r>
  <r>
    <x v="20"/>
    <x v="12"/>
    <n v="0"/>
  </r>
  <r>
    <x v="0"/>
    <x v="0"/>
    <s v=""/>
  </r>
  <r>
    <x v="20"/>
    <x v="13"/>
    <n v="4.7350999999999997E-2"/>
  </r>
  <r>
    <x v="0"/>
    <x v="0"/>
    <s v=""/>
  </r>
  <r>
    <x v="20"/>
    <x v="14"/>
    <n v="0.51215999999999995"/>
  </r>
  <r>
    <x v="0"/>
    <x v="0"/>
    <s v=""/>
  </r>
  <r>
    <x v="20"/>
    <x v="15"/>
    <n v="1.357288"/>
  </r>
  <r>
    <x v="0"/>
    <x v="0"/>
    <s v=""/>
  </r>
  <r>
    <x v="20"/>
    <x v="16"/>
    <n v="2.2240289999999998"/>
  </r>
  <r>
    <x v="0"/>
    <x v="0"/>
    <s v=""/>
  </r>
  <r>
    <x v="20"/>
    <x v="17"/>
    <n v="2.9801519999999999"/>
  </r>
  <r>
    <x v="0"/>
    <x v="0"/>
    <s v=""/>
  </r>
  <r>
    <x v="20"/>
    <x v="18"/>
    <n v="3.6332080000000002"/>
  </r>
  <r>
    <x v="0"/>
    <x v="0"/>
    <s v=""/>
  </r>
  <r>
    <x v="20"/>
    <x v="19"/>
    <n v="4.167948"/>
  </r>
  <r>
    <x v="0"/>
    <x v="0"/>
    <s v=""/>
  </r>
  <r>
    <x v="20"/>
    <x v="20"/>
    <n v="4.5897489999999994"/>
  </r>
  <r>
    <x v="0"/>
    <x v="0"/>
    <s v=""/>
  </r>
  <r>
    <x v="20"/>
    <x v="21"/>
    <n v="4.892030000000001"/>
  </r>
  <r>
    <x v="0"/>
    <x v="0"/>
    <s v=""/>
  </r>
  <r>
    <x v="20"/>
    <x v="22"/>
    <n v="4.9627780000000001"/>
  </r>
  <r>
    <x v="0"/>
    <x v="0"/>
    <s v=""/>
  </r>
  <r>
    <x v="20"/>
    <x v="23"/>
    <n v="4.9547140000000001"/>
  </r>
  <r>
    <x v="0"/>
    <x v="0"/>
    <s v=""/>
  </r>
  <r>
    <x v="20"/>
    <x v="24"/>
    <n v="1.5900699999999999"/>
  </r>
  <r>
    <x v="0"/>
    <x v="0"/>
    <s v=""/>
  </r>
  <r>
    <x v="20"/>
    <x v="25"/>
    <n v="2.1470010000000004"/>
  </r>
  <r>
    <x v="0"/>
    <x v="0"/>
    <s v=""/>
  </r>
  <r>
    <x v="20"/>
    <x v="26"/>
    <n v="2.0332669999999999"/>
  </r>
  <r>
    <x v="0"/>
    <x v="0"/>
    <s v=""/>
  </r>
  <r>
    <x v="20"/>
    <x v="27"/>
    <n v="3.3361080000000003"/>
  </r>
  <r>
    <x v="0"/>
    <x v="0"/>
    <s v=""/>
  </r>
  <r>
    <x v="20"/>
    <x v="28"/>
    <n v="3.4568959999999995"/>
  </r>
  <r>
    <x v="0"/>
    <x v="0"/>
    <s v=""/>
  </r>
  <r>
    <x v="20"/>
    <x v="29"/>
    <n v="2.5783069999999997"/>
  </r>
  <r>
    <x v="0"/>
    <x v="0"/>
    <s v=""/>
  </r>
  <r>
    <x v="20"/>
    <x v="30"/>
    <n v="2.8008090000000001"/>
  </r>
  <r>
    <x v="0"/>
    <x v="0"/>
    <s v=""/>
  </r>
  <r>
    <x v="20"/>
    <x v="31"/>
    <n v="3.3463229999999999"/>
  </r>
  <r>
    <x v="0"/>
    <x v="0"/>
    <s v=""/>
  </r>
  <r>
    <x v="20"/>
    <x v="32"/>
    <n v="2.1408510000000001"/>
  </r>
  <r>
    <x v="0"/>
    <x v="0"/>
    <s v=""/>
  </r>
  <r>
    <x v="20"/>
    <x v="33"/>
    <n v="0.74313499999999999"/>
  </r>
  <r>
    <x v="0"/>
    <x v="0"/>
    <s v=""/>
  </r>
  <r>
    <x v="20"/>
    <x v="34"/>
    <n v="0.22340499999999996"/>
  </r>
  <r>
    <x v="0"/>
    <x v="0"/>
    <s v=""/>
  </r>
  <r>
    <x v="20"/>
    <x v="35"/>
    <n v="0.14166800000000002"/>
  </r>
  <r>
    <x v="0"/>
    <x v="0"/>
    <s v=""/>
  </r>
  <r>
    <x v="20"/>
    <x v="36"/>
    <n v="8.8509000000000004E-2"/>
  </r>
  <r>
    <x v="0"/>
    <x v="0"/>
    <s v=""/>
  </r>
  <r>
    <x v="20"/>
    <x v="37"/>
    <n v="9.2400000000000002E-4"/>
  </r>
  <r>
    <x v="0"/>
    <x v="0"/>
    <s v=""/>
  </r>
  <r>
    <x v="20"/>
    <x v="38"/>
    <n v="0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0"/>
  </r>
  <r>
    <x v="0"/>
    <x v="0"/>
    <s v=""/>
  </r>
  <r>
    <x v="21"/>
    <x v="12"/>
    <n v="0"/>
  </r>
  <r>
    <x v="0"/>
    <x v="0"/>
    <s v=""/>
  </r>
  <r>
    <x v="21"/>
    <x v="13"/>
    <n v="5.2460000000000007E-3"/>
  </r>
  <r>
    <x v="0"/>
    <x v="0"/>
    <s v=""/>
  </r>
  <r>
    <x v="21"/>
    <x v="14"/>
    <n v="0.42281100000000005"/>
  </r>
  <r>
    <x v="0"/>
    <x v="0"/>
    <s v=""/>
  </r>
  <r>
    <x v="21"/>
    <x v="15"/>
    <n v="1.312775"/>
  </r>
  <r>
    <x v="0"/>
    <x v="0"/>
    <s v=""/>
  </r>
  <r>
    <x v="21"/>
    <x v="16"/>
    <n v="2.1257979999999996"/>
  </r>
  <r>
    <x v="0"/>
    <x v="0"/>
    <s v=""/>
  </r>
  <r>
    <x v="21"/>
    <x v="17"/>
    <n v="2.9499819999999999"/>
  </r>
  <r>
    <x v="0"/>
    <x v="0"/>
    <s v=""/>
  </r>
  <r>
    <x v="21"/>
    <x v="18"/>
    <n v="3.572308"/>
  </r>
  <r>
    <x v="0"/>
    <x v="0"/>
    <s v=""/>
  </r>
  <r>
    <x v="21"/>
    <x v="19"/>
    <n v="4.1082749999999999"/>
  </r>
  <r>
    <x v="0"/>
    <x v="0"/>
    <s v=""/>
  </r>
  <r>
    <x v="21"/>
    <x v="20"/>
    <n v="4.5282689999999999"/>
  </r>
  <r>
    <x v="0"/>
    <x v="0"/>
    <s v=""/>
  </r>
  <r>
    <x v="21"/>
    <x v="21"/>
    <n v="4.8520329999999996"/>
  </r>
  <r>
    <x v="0"/>
    <x v="0"/>
    <s v=""/>
  </r>
  <r>
    <x v="21"/>
    <x v="22"/>
    <n v="4.9640269999999997"/>
  </r>
  <r>
    <x v="0"/>
    <x v="0"/>
    <s v=""/>
  </r>
  <r>
    <x v="21"/>
    <x v="23"/>
    <n v="4.9572090000000006"/>
  </r>
  <r>
    <x v="0"/>
    <x v="0"/>
    <s v=""/>
  </r>
  <r>
    <x v="21"/>
    <x v="24"/>
    <n v="4.9629070000000004"/>
  </r>
  <r>
    <x v="0"/>
    <x v="0"/>
    <s v=""/>
  </r>
  <r>
    <x v="21"/>
    <x v="25"/>
    <n v="4.9622839999999995"/>
  </r>
  <r>
    <x v="0"/>
    <x v="0"/>
    <s v=""/>
  </r>
  <r>
    <x v="21"/>
    <x v="26"/>
    <n v="4.9613160000000001"/>
  </r>
  <r>
    <x v="0"/>
    <x v="0"/>
    <s v=""/>
  </r>
  <r>
    <x v="21"/>
    <x v="27"/>
    <n v="4.9065880000000002"/>
  </r>
  <r>
    <x v="0"/>
    <x v="0"/>
    <s v=""/>
  </r>
  <r>
    <x v="21"/>
    <x v="28"/>
    <n v="4.1030479999999994"/>
  </r>
  <r>
    <x v="0"/>
    <x v="0"/>
    <s v=""/>
  </r>
  <r>
    <x v="21"/>
    <x v="29"/>
    <n v="4.4242330000000001"/>
  </r>
  <r>
    <x v="0"/>
    <x v="0"/>
    <s v=""/>
  </r>
  <r>
    <x v="21"/>
    <x v="30"/>
    <n v="3.974218"/>
  </r>
  <r>
    <x v="0"/>
    <x v="0"/>
    <s v=""/>
  </r>
  <r>
    <x v="21"/>
    <x v="31"/>
    <n v="1.6304539999999998"/>
  </r>
  <r>
    <x v="0"/>
    <x v="0"/>
    <s v=""/>
  </r>
  <r>
    <x v="21"/>
    <x v="32"/>
    <n v="3.3718910000000002"/>
  </r>
  <r>
    <x v="0"/>
    <x v="0"/>
    <s v=""/>
  </r>
  <r>
    <x v="21"/>
    <x v="33"/>
    <n v="2.3014650000000003"/>
  </r>
  <r>
    <x v="0"/>
    <x v="0"/>
    <s v=""/>
  </r>
  <r>
    <x v="21"/>
    <x v="34"/>
    <n v="1.7827449999999998"/>
  </r>
  <r>
    <x v="0"/>
    <x v="0"/>
    <s v=""/>
  </r>
  <r>
    <x v="21"/>
    <x v="35"/>
    <n v="0.71449099999999999"/>
  </r>
  <r>
    <x v="0"/>
    <x v="0"/>
    <s v=""/>
  </r>
  <r>
    <x v="21"/>
    <x v="36"/>
    <n v="0.17607300000000001"/>
  </r>
  <r>
    <x v="0"/>
    <x v="0"/>
    <s v=""/>
  </r>
  <r>
    <x v="21"/>
    <x v="37"/>
    <n v="5.4189999999999993E-3"/>
  </r>
  <r>
    <x v="0"/>
    <x v="0"/>
    <s v=""/>
  </r>
  <r>
    <x v="21"/>
    <x v="38"/>
    <n v="0"/>
  </r>
  <r>
    <x v="0"/>
    <x v="0"/>
    <s v=""/>
  </r>
  <r>
    <x v="21"/>
    <x v="39"/>
    <n v="0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0"/>
  </r>
  <r>
    <x v="0"/>
    <x v="0"/>
    <s v=""/>
  </r>
  <r>
    <x v="22"/>
    <x v="12"/>
    <n v="0"/>
  </r>
  <r>
    <x v="0"/>
    <x v="0"/>
    <s v=""/>
  </r>
  <r>
    <x v="22"/>
    <x v="13"/>
    <n v="4.2018E-2"/>
  </r>
  <r>
    <x v="0"/>
    <x v="0"/>
    <s v=""/>
  </r>
  <r>
    <x v="22"/>
    <x v="14"/>
    <n v="0.49491299999999999"/>
  </r>
  <r>
    <x v="0"/>
    <x v="0"/>
    <s v=""/>
  </r>
  <r>
    <x v="22"/>
    <x v="15"/>
    <n v="1.32172"/>
  </r>
  <r>
    <x v="0"/>
    <x v="0"/>
    <s v=""/>
  </r>
  <r>
    <x v="22"/>
    <x v="16"/>
    <n v="2.174118"/>
  </r>
  <r>
    <x v="0"/>
    <x v="0"/>
    <s v=""/>
  </r>
  <r>
    <x v="22"/>
    <x v="17"/>
    <n v="2.9269520000000004"/>
  </r>
  <r>
    <x v="0"/>
    <x v="0"/>
    <s v=""/>
  </r>
  <r>
    <x v="22"/>
    <x v="18"/>
    <n v="3.5662229999999999"/>
  </r>
  <r>
    <x v="0"/>
    <x v="0"/>
    <s v=""/>
  </r>
  <r>
    <x v="22"/>
    <x v="19"/>
    <n v="4.068943"/>
  </r>
  <r>
    <x v="0"/>
    <x v="0"/>
    <s v=""/>
  </r>
  <r>
    <x v="22"/>
    <x v="20"/>
    <n v="4.506894"/>
  </r>
  <r>
    <x v="0"/>
    <x v="0"/>
    <s v=""/>
  </r>
  <r>
    <x v="22"/>
    <x v="21"/>
    <n v="4.8427430000000005"/>
  </r>
  <r>
    <x v="0"/>
    <x v="0"/>
    <s v=""/>
  </r>
  <r>
    <x v="22"/>
    <x v="22"/>
    <n v="4.9615320000000001"/>
  </r>
  <r>
    <x v="0"/>
    <x v="0"/>
    <s v=""/>
  </r>
  <r>
    <x v="22"/>
    <x v="23"/>
    <n v="4.9627780000000001"/>
  </r>
  <r>
    <x v="0"/>
    <x v="0"/>
    <s v=""/>
  </r>
  <r>
    <x v="22"/>
    <x v="24"/>
    <n v="4.9629079999999997"/>
  </r>
  <r>
    <x v="0"/>
    <x v="0"/>
    <s v=""/>
  </r>
  <r>
    <x v="22"/>
    <x v="25"/>
    <n v="4.9625640000000004"/>
  </r>
  <r>
    <x v="0"/>
    <x v="0"/>
    <s v=""/>
  </r>
  <r>
    <x v="22"/>
    <x v="26"/>
    <n v="4.9608650000000001"/>
  </r>
  <r>
    <x v="0"/>
    <x v="0"/>
    <s v=""/>
  </r>
  <r>
    <x v="22"/>
    <x v="27"/>
    <n v="4.9335329999999997"/>
  </r>
  <r>
    <x v="0"/>
    <x v="0"/>
    <s v=""/>
  </r>
  <r>
    <x v="22"/>
    <x v="28"/>
    <n v="4.741137000000001"/>
  </r>
  <r>
    <x v="0"/>
    <x v="0"/>
    <s v=""/>
  </r>
  <r>
    <x v="22"/>
    <x v="29"/>
    <n v="4.4139760000000008"/>
  </r>
  <r>
    <x v="0"/>
    <x v="0"/>
    <s v=""/>
  </r>
  <r>
    <x v="22"/>
    <x v="30"/>
    <n v="4.0366869999999997"/>
  </r>
  <r>
    <x v="0"/>
    <x v="0"/>
    <s v=""/>
  </r>
  <r>
    <x v="22"/>
    <x v="31"/>
    <n v="3.5657489999999998"/>
  </r>
  <r>
    <x v="0"/>
    <x v="0"/>
    <s v=""/>
  </r>
  <r>
    <x v="22"/>
    <x v="32"/>
    <n v="2.985185"/>
  </r>
  <r>
    <x v="0"/>
    <x v="0"/>
    <s v=""/>
  </r>
  <r>
    <x v="22"/>
    <x v="33"/>
    <n v="2.2898739999999997"/>
  </r>
  <r>
    <x v="0"/>
    <x v="0"/>
    <s v=""/>
  </r>
  <r>
    <x v="22"/>
    <x v="34"/>
    <n v="1.5126979999999999"/>
  </r>
  <r>
    <x v="0"/>
    <x v="0"/>
    <s v=""/>
  </r>
  <r>
    <x v="22"/>
    <x v="35"/>
    <n v="0.54899599999999993"/>
  </r>
  <r>
    <x v="0"/>
    <x v="0"/>
    <s v=""/>
  </r>
  <r>
    <x v="22"/>
    <x v="36"/>
    <n v="4.8834000000000002E-2"/>
  </r>
  <r>
    <x v="0"/>
    <x v="0"/>
    <s v=""/>
  </r>
  <r>
    <x v="22"/>
    <x v="37"/>
    <n v="2.3599999999999999E-4"/>
  </r>
  <r>
    <x v="0"/>
    <x v="0"/>
    <s v=""/>
  </r>
  <r>
    <x v="22"/>
    <x v="38"/>
    <n v="0"/>
  </r>
  <r>
    <x v="0"/>
    <x v="0"/>
    <s v=""/>
  </r>
  <r>
    <x v="22"/>
    <x v="39"/>
    <n v="0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0"/>
  </r>
  <r>
    <x v="0"/>
    <x v="0"/>
    <s v=""/>
  </r>
  <r>
    <x v="23"/>
    <x v="13"/>
    <n v="8.6869999999999985E-3"/>
  </r>
  <r>
    <x v="0"/>
    <x v="0"/>
    <s v=""/>
  </r>
  <r>
    <x v="23"/>
    <x v="14"/>
    <n v="0.142399"/>
  </r>
  <r>
    <x v="0"/>
    <x v="0"/>
    <s v=""/>
  </r>
  <r>
    <x v="23"/>
    <x v="15"/>
    <n v="0.39655399999999996"/>
  </r>
  <r>
    <x v="0"/>
    <x v="0"/>
    <s v=""/>
  </r>
  <r>
    <x v="23"/>
    <x v="16"/>
    <n v="1.06264"/>
  </r>
  <r>
    <x v="0"/>
    <x v="0"/>
    <s v=""/>
  </r>
  <r>
    <x v="23"/>
    <x v="17"/>
    <n v="2.3621919999999998"/>
  </r>
  <r>
    <x v="0"/>
    <x v="0"/>
    <s v=""/>
  </r>
  <r>
    <x v="23"/>
    <x v="18"/>
    <n v="3.3041970000000003"/>
  </r>
  <r>
    <x v="0"/>
    <x v="0"/>
    <s v=""/>
  </r>
  <r>
    <x v="23"/>
    <x v="19"/>
    <n v="3.4500150000000005"/>
  </r>
  <r>
    <x v="0"/>
    <x v="0"/>
    <s v=""/>
  </r>
  <r>
    <x v="23"/>
    <x v="20"/>
    <n v="4.2044400000000008"/>
  </r>
  <r>
    <x v="0"/>
    <x v="0"/>
    <s v=""/>
  </r>
  <r>
    <x v="23"/>
    <x v="21"/>
    <n v="4.4546609999999998"/>
  </r>
  <r>
    <x v="0"/>
    <x v="0"/>
    <s v=""/>
  </r>
  <r>
    <x v="23"/>
    <x v="22"/>
    <n v="4.5666540000000007"/>
  </r>
  <r>
    <x v="0"/>
    <x v="0"/>
    <s v=""/>
  </r>
  <r>
    <x v="23"/>
    <x v="23"/>
    <n v="4.8459040000000009"/>
  </r>
  <r>
    <x v="0"/>
    <x v="0"/>
    <s v=""/>
  </r>
  <r>
    <x v="23"/>
    <x v="24"/>
    <n v="4.4295439999999999"/>
  </r>
  <r>
    <x v="0"/>
    <x v="0"/>
    <s v=""/>
  </r>
  <r>
    <x v="23"/>
    <x v="25"/>
    <n v="4.8375820000000003"/>
  </r>
  <r>
    <x v="0"/>
    <x v="0"/>
    <s v=""/>
  </r>
  <r>
    <x v="23"/>
    <x v="26"/>
    <n v="4.1602489999999994"/>
  </r>
  <r>
    <x v="0"/>
    <x v="0"/>
    <s v=""/>
  </r>
  <r>
    <x v="23"/>
    <x v="27"/>
    <n v="4.234503000000001"/>
  </r>
  <r>
    <x v="0"/>
    <x v="0"/>
    <s v=""/>
  </r>
  <r>
    <x v="23"/>
    <x v="28"/>
    <n v="3.9966899999999996"/>
  </r>
  <r>
    <x v="0"/>
    <x v="0"/>
    <s v=""/>
  </r>
  <r>
    <x v="23"/>
    <x v="29"/>
    <n v="3.807734"/>
  </r>
  <r>
    <x v="0"/>
    <x v="0"/>
    <s v=""/>
  </r>
  <r>
    <x v="23"/>
    <x v="30"/>
    <n v="2.667462"/>
  </r>
  <r>
    <x v="0"/>
    <x v="0"/>
    <s v=""/>
  </r>
  <r>
    <x v="23"/>
    <x v="31"/>
    <n v="1.574973"/>
  </r>
  <r>
    <x v="0"/>
    <x v="0"/>
    <s v=""/>
  </r>
  <r>
    <x v="23"/>
    <x v="32"/>
    <n v="1.746877"/>
  </r>
  <r>
    <x v="0"/>
    <x v="0"/>
    <s v=""/>
  </r>
  <r>
    <x v="23"/>
    <x v="33"/>
    <n v="1.3292470000000001"/>
  </r>
  <r>
    <x v="0"/>
    <x v="0"/>
    <s v=""/>
  </r>
  <r>
    <x v="23"/>
    <x v="34"/>
    <n v="0.61279899999999998"/>
  </r>
  <r>
    <x v="0"/>
    <x v="0"/>
    <s v=""/>
  </r>
  <r>
    <x v="23"/>
    <x v="35"/>
    <n v="0.21463099999999999"/>
  </r>
  <r>
    <x v="0"/>
    <x v="0"/>
    <s v=""/>
  </r>
  <r>
    <x v="23"/>
    <x v="36"/>
    <n v="0.138571"/>
  </r>
  <r>
    <x v="0"/>
    <x v="0"/>
    <s v=""/>
  </r>
  <r>
    <x v="23"/>
    <x v="37"/>
    <n v="0"/>
  </r>
  <r>
    <x v="0"/>
    <x v="0"/>
    <s v=""/>
  </r>
  <r>
    <x v="23"/>
    <x v="38"/>
    <n v="0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0"/>
  </r>
  <r>
    <x v="0"/>
    <x v="0"/>
    <s v=""/>
  </r>
  <r>
    <x v="24"/>
    <x v="13"/>
    <n v="2.1158999999999997E-2"/>
  </r>
  <r>
    <x v="0"/>
    <x v="0"/>
    <s v=""/>
  </r>
  <r>
    <x v="24"/>
    <x v="14"/>
    <n v="0.39573799999999998"/>
  </r>
  <r>
    <x v="0"/>
    <x v="0"/>
    <s v=""/>
  </r>
  <r>
    <x v="24"/>
    <x v="15"/>
    <n v="0.39429599999999998"/>
  </r>
  <r>
    <x v="0"/>
    <x v="0"/>
    <s v=""/>
  </r>
  <r>
    <x v="24"/>
    <x v="16"/>
    <n v="0.84884799999999994"/>
  </r>
  <r>
    <x v="0"/>
    <x v="0"/>
    <s v=""/>
  </r>
  <r>
    <x v="24"/>
    <x v="17"/>
    <n v="1.761671"/>
  </r>
  <r>
    <x v="0"/>
    <x v="0"/>
    <s v=""/>
  </r>
  <r>
    <x v="24"/>
    <x v="18"/>
    <n v="1.8053890000000001"/>
  </r>
  <r>
    <x v="0"/>
    <x v="0"/>
    <s v=""/>
  </r>
  <r>
    <x v="24"/>
    <x v="19"/>
    <n v="1.9553580000000002"/>
  </r>
  <r>
    <x v="0"/>
    <x v="0"/>
    <s v=""/>
  </r>
  <r>
    <x v="24"/>
    <x v="20"/>
    <n v="2.9723679999999999"/>
  </r>
  <r>
    <x v="0"/>
    <x v="0"/>
    <s v=""/>
  </r>
  <r>
    <x v="24"/>
    <x v="21"/>
    <n v="2.215814"/>
  </r>
  <r>
    <x v="0"/>
    <x v="0"/>
    <s v=""/>
  </r>
  <r>
    <x v="24"/>
    <x v="22"/>
    <n v="1.557663"/>
  </r>
  <r>
    <x v="0"/>
    <x v="0"/>
    <s v=""/>
  </r>
  <r>
    <x v="24"/>
    <x v="23"/>
    <n v="1.5809949999999999"/>
  </r>
  <r>
    <x v="0"/>
    <x v="0"/>
    <s v=""/>
  </r>
  <r>
    <x v="24"/>
    <x v="24"/>
    <n v="1.2156629999999999"/>
  </r>
  <r>
    <x v="0"/>
    <x v="0"/>
    <s v=""/>
  </r>
  <r>
    <x v="24"/>
    <x v="25"/>
    <n v="1.148269"/>
  </r>
  <r>
    <x v="0"/>
    <x v="0"/>
    <s v=""/>
  </r>
  <r>
    <x v="24"/>
    <x v="26"/>
    <n v="1.2489299999999999"/>
  </r>
  <r>
    <x v="0"/>
    <x v="0"/>
    <s v=""/>
  </r>
  <r>
    <x v="24"/>
    <x v="27"/>
    <n v="1.350708"/>
  </r>
  <r>
    <x v="0"/>
    <x v="0"/>
    <s v=""/>
  </r>
  <r>
    <x v="24"/>
    <x v="28"/>
    <n v="1.2527139999999999"/>
  </r>
  <r>
    <x v="0"/>
    <x v="0"/>
    <s v=""/>
  </r>
  <r>
    <x v="24"/>
    <x v="29"/>
    <n v="1.129562"/>
  </r>
  <r>
    <x v="0"/>
    <x v="0"/>
    <s v=""/>
  </r>
  <r>
    <x v="24"/>
    <x v="30"/>
    <n v="1.084489"/>
  </r>
  <r>
    <x v="0"/>
    <x v="0"/>
    <s v=""/>
  </r>
  <r>
    <x v="24"/>
    <x v="31"/>
    <n v="0.88796399999999998"/>
  </r>
  <r>
    <x v="0"/>
    <x v="0"/>
    <s v=""/>
  </r>
  <r>
    <x v="24"/>
    <x v="32"/>
    <n v="0.43452999999999997"/>
  </r>
  <r>
    <x v="0"/>
    <x v="0"/>
    <s v=""/>
  </r>
  <r>
    <x v="24"/>
    <x v="33"/>
    <n v="0.38999499999999998"/>
  </r>
  <r>
    <x v="0"/>
    <x v="0"/>
    <s v=""/>
  </r>
  <r>
    <x v="24"/>
    <x v="34"/>
    <n v="0.321376"/>
  </r>
  <r>
    <x v="0"/>
    <x v="0"/>
    <s v=""/>
  </r>
  <r>
    <x v="24"/>
    <x v="35"/>
    <n v="0.12743199999999999"/>
  </r>
  <r>
    <x v="0"/>
    <x v="0"/>
    <s v=""/>
  </r>
  <r>
    <x v="24"/>
    <x v="36"/>
    <n v="3.3953999999999998E-2"/>
  </r>
  <r>
    <x v="0"/>
    <x v="0"/>
    <s v=""/>
  </r>
  <r>
    <x v="24"/>
    <x v="37"/>
    <n v="0"/>
  </r>
  <r>
    <x v="0"/>
    <x v="0"/>
    <s v=""/>
  </r>
  <r>
    <x v="24"/>
    <x v="38"/>
    <n v="0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0"/>
  </r>
  <r>
    <x v="0"/>
    <x v="0"/>
    <s v=""/>
  </r>
  <r>
    <x v="25"/>
    <x v="13"/>
    <n v="0"/>
  </r>
  <r>
    <x v="0"/>
    <x v="0"/>
    <s v=""/>
  </r>
  <r>
    <x v="25"/>
    <x v="14"/>
    <n v="1.9350000000000001E-3"/>
  </r>
  <r>
    <x v="0"/>
    <x v="0"/>
    <s v=""/>
  </r>
  <r>
    <x v="25"/>
    <x v="15"/>
    <n v="6.8403999999999993E-2"/>
  </r>
  <r>
    <x v="0"/>
    <x v="0"/>
    <s v=""/>
  </r>
  <r>
    <x v="25"/>
    <x v="16"/>
    <n v="0.10975499999999999"/>
  </r>
  <r>
    <x v="0"/>
    <x v="0"/>
    <s v=""/>
  </r>
  <r>
    <x v="25"/>
    <x v="17"/>
    <n v="0.25510100000000002"/>
  </r>
  <r>
    <x v="0"/>
    <x v="0"/>
    <s v=""/>
  </r>
  <r>
    <x v="25"/>
    <x v="18"/>
    <n v="0.44547599999999998"/>
  </r>
  <r>
    <x v="0"/>
    <x v="0"/>
    <s v=""/>
  </r>
  <r>
    <x v="25"/>
    <x v="19"/>
    <n v="0.26193899999999998"/>
  </r>
  <r>
    <x v="0"/>
    <x v="0"/>
    <s v=""/>
  </r>
  <r>
    <x v="25"/>
    <x v="20"/>
    <n v="1.4061460000000001"/>
  </r>
  <r>
    <x v="0"/>
    <x v="0"/>
    <s v=""/>
  </r>
  <r>
    <x v="25"/>
    <x v="21"/>
    <n v="1.74092"/>
  </r>
  <r>
    <x v="0"/>
    <x v="0"/>
    <s v=""/>
  </r>
  <r>
    <x v="25"/>
    <x v="22"/>
    <n v="0.52381500000000003"/>
  </r>
  <r>
    <x v="0"/>
    <x v="0"/>
    <s v=""/>
  </r>
  <r>
    <x v="25"/>
    <x v="23"/>
    <n v="1.3451169999999999"/>
  </r>
  <r>
    <x v="0"/>
    <x v="0"/>
    <s v=""/>
  </r>
  <r>
    <x v="25"/>
    <x v="24"/>
    <n v="2.4280370000000002"/>
  </r>
  <r>
    <x v="0"/>
    <x v="0"/>
    <s v=""/>
  </r>
  <r>
    <x v="25"/>
    <x v="25"/>
    <n v="4.8866969999999998"/>
  </r>
  <r>
    <x v="0"/>
    <x v="0"/>
    <s v=""/>
  </r>
  <r>
    <x v="25"/>
    <x v="26"/>
    <n v="4.7793279999999996"/>
  </r>
  <r>
    <x v="0"/>
    <x v="0"/>
    <s v=""/>
  </r>
  <r>
    <x v="25"/>
    <x v="27"/>
    <n v="4.7821239999999996"/>
  </r>
  <r>
    <x v="0"/>
    <x v="0"/>
    <s v=""/>
  </r>
  <r>
    <x v="25"/>
    <x v="28"/>
    <n v="3.8000780000000005"/>
  </r>
  <r>
    <x v="0"/>
    <x v="0"/>
    <s v=""/>
  </r>
  <r>
    <x v="25"/>
    <x v="29"/>
    <n v="4.2720699999999994"/>
  </r>
  <r>
    <x v="0"/>
    <x v="0"/>
    <s v=""/>
  </r>
  <r>
    <x v="25"/>
    <x v="30"/>
    <n v="3.868376"/>
  </r>
  <r>
    <x v="0"/>
    <x v="0"/>
    <s v=""/>
  </r>
  <r>
    <x v="25"/>
    <x v="31"/>
    <n v="2.4684439999999999"/>
  </r>
  <r>
    <x v="0"/>
    <x v="0"/>
    <s v=""/>
  </r>
  <r>
    <x v="25"/>
    <x v="32"/>
    <n v="2.7756930000000004"/>
  </r>
  <r>
    <x v="0"/>
    <x v="0"/>
    <s v=""/>
  </r>
  <r>
    <x v="25"/>
    <x v="33"/>
    <n v="2.1832570000000002"/>
  </r>
  <r>
    <x v="0"/>
    <x v="0"/>
    <s v=""/>
  </r>
  <r>
    <x v="25"/>
    <x v="34"/>
    <n v="1.2712509999999999"/>
  </r>
  <r>
    <x v="0"/>
    <x v="0"/>
    <s v=""/>
  </r>
  <r>
    <x v="25"/>
    <x v="35"/>
    <n v="0.47170999999999996"/>
  </r>
  <r>
    <x v="0"/>
    <x v="0"/>
    <s v=""/>
  </r>
  <r>
    <x v="25"/>
    <x v="36"/>
    <n v="9.3218999999999996E-2"/>
  </r>
  <r>
    <x v="0"/>
    <x v="0"/>
    <s v=""/>
  </r>
  <r>
    <x v="25"/>
    <x v="37"/>
    <n v="1.4830000000000002E-3"/>
  </r>
  <r>
    <x v="0"/>
    <x v="0"/>
    <s v=""/>
  </r>
  <r>
    <x v="25"/>
    <x v="38"/>
    <n v="0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0"/>
  </r>
  <r>
    <x v="0"/>
    <x v="0"/>
    <s v=""/>
  </r>
  <r>
    <x v="26"/>
    <x v="12"/>
    <n v="0"/>
  </r>
  <r>
    <x v="0"/>
    <x v="0"/>
    <s v=""/>
  </r>
  <r>
    <x v="26"/>
    <x v="13"/>
    <n v="8.599999999999999E-5"/>
  </r>
  <r>
    <x v="0"/>
    <x v="0"/>
    <s v=""/>
  </r>
  <r>
    <x v="26"/>
    <x v="14"/>
    <n v="0.180202"/>
  </r>
  <r>
    <x v="0"/>
    <x v="0"/>
    <s v=""/>
  </r>
  <r>
    <x v="26"/>
    <x v="15"/>
    <n v="0.39932899999999993"/>
  </r>
  <r>
    <x v="0"/>
    <x v="0"/>
    <s v=""/>
  </r>
  <r>
    <x v="26"/>
    <x v="16"/>
    <n v="0.85572999999999999"/>
  </r>
  <r>
    <x v="0"/>
    <x v="0"/>
    <s v=""/>
  </r>
  <r>
    <x v="26"/>
    <x v="17"/>
    <n v="2.451219"/>
  </r>
  <r>
    <x v="0"/>
    <x v="0"/>
    <s v=""/>
  </r>
  <r>
    <x v="26"/>
    <x v="18"/>
    <n v="3.6197250000000003"/>
  </r>
  <r>
    <x v="0"/>
    <x v="0"/>
    <s v=""/>
  </r>
  <r>
    <x v="26"/>
    <x v="19"/>
    <n v="3.8653649999999997"/>
  </r>
  <r>
    <x v="0"/>
    <x v="0"/>
    <s v=""/>
  </r>
  <r>
    <x v="26"/>
    <x v="20"/>
    <n v="4.2362219999999997"/>
  </r>
  <r>
    <x v="0"/>
    <x v="0"/>
    <s v=""/>
  </r>
  <r>
    <x v="26"/>
    <x v="21"/>
    <n v="4.542332"/>
  </r>
  <r>
    <x v="0"/>
    <x v="0"/>
    <s v=""/>
  </r>
  <r>
    <x v="26"/>
    <x v="22"/>
    <n v="4.7219769999999999"/>
  </r>
  <r>
    <x v="0"/>
    <x v="0"/>
    <s v=""/>
  </r>
  <r>
    <x v="26"/>
    <x v="23"/>
    <n v="4.8447649999999998"/>
  </r>
  <r>
    <x v="0"/>
    <x v="0"/>
    <s v=""/>
  </r>
  <r>
    <x v="26"/>
    <x v="24"/>
    <n v="4.8559460000000003"/>
  </r>
  <r>
    <x v="0"/>
    <x v="0"/>
    <s v=""/>
  </r>
  <r>
    <x v="26"/>
    <x v="25"/>
    <n v="4.8602909999999993"/>
  </r>
  <r>
    <x v="0"/>
    <x v="0"/>
    <s v=""/>
  </r>
  <r>
    <x v="26"/>
    <x v="26"/>
    <n v="4.7575440000000002"/>
  </r>
  <r>
    <x v="0"/>
    <x v="0"/>
    <s v=""/>
  </r>
  <r>
    <x v="26"/>
    <x v="27"/>
    <n v="4.6285639999999999"/>
  </r>
  <r>
    <x v="0"/>
    <x v="0"/>
    <s v=""/>
  </r>
  <r>
    <x v="26"/>
    <x v="28"/>
    <n v="4.4543809999999997"/>
  </r>
  <r>
    <x v="0"/>
    <x v="0"/>
    <s v=""/>
  </r>
  <r>
    <x v="26"/>
    <x v="29"/>
    <n v="4.1588950000000002"/>
  </r>
  <r>
    <x v="0"/>
    <x v="0"/>
    <s v=""/>
  </r>
  <r>
    <x v="26"/>
    <x v="30"/>
    <n v="3.8040569999999998"/>
  </r>
  <r>
    <x v="0"/>
    <x v="0"/>
    <s v=""/>
  </r>
  <r>
    <x v="26"/>
    <x v="31"/>
    <n v="3.3688580000000004"/>
  </r>
  <r>
    <x v="0"/>
    <x v="0"/>
    <s v=""/>
  </r>
  <r>
    <x v="26"/>
    <x v="32"/>
    <n v="2.8162060000000002"/>
  </r>
  <r>
    <x v="0"/>
    <x v="0"/>
    <s v=""/>
  </r>
  <r>
    <x v="26"/>
    <x v="33"/>
    <n v="2.149797"/>
  </r>
  <r>
    <x v="0"/>
    <x v="0"/>
    <s v=""/>
  </r>
  <r>
    <x v="26"/>
    <x v="34"/>
    <n v="1.380449"/>
  </r>
  <r>
    <x v="0"/>
    <x v="0"/>
    <s v=""/>
  </r>
  <r>
    <x v="26"/>
    <x v="35"/>
    <n v="0.389544"/>
  </r>
  <r>
    <x v="0"/>
    <x v="0"/>
    <s v=""/>
  </r>
  <r>
    <x v="26"/>
    <x v="36"/>
    <n v="4.2598999999999998E-2"/>
  </r>
  <r>
    <x v="0"/>
    <x v="0"/>
    <s v=""/>
  </r>
  <r>
    <x v="26"/>
    <x v="37"/>
    <n v="0"/>
  </r>
  <r>
    <x v="0"/>
    <x v="0"/>
    <s v=""/>
  </r>
  <r>
    <x v="26"/>
    <x v="38"/>
    <n v="0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0"/>
  </r>
  <r>
    <x v="0"/>
    <x v="0"/>
    <s v=""/>
  </r>
  <r>
    <x v="27"/>
    <x v="13"/>
    <n v="8.8100000000000006E-4"/>
  </r>
  <r>
    <x v="0"/>
    <x v="0"/>
    <s v=""/>
  </r>
  <r>
    <x v="27"/>
    <x v="14"/>
    <n v="0.17893299999999998"/>
  </r>
  <r>
    <x v="0"/>
    <x v="0"/>
    <s v=""/>
  </r>
  <r>
    <x v="27"/>
    <x v="15"/>
    <n v="0.80117300000000002"/>
  </r>
  <r>
    <x v="0"/>
    <x v="0"/>
    <s v=""/>
  </r>
  <r>
    <x v="27"/>
    <x v="16"/>
    <n v="1.2809059999999999"/>
  </r>
  <r>
    <x v="0"/>
    <x v="0"/>
    <s v=""/>
  </r>
  <r>
    <x v="27"/>
    <x v="17"/>
    <n v="1.7373719999999999"/>
  </r>
  <r>
    <x v="0"/>
    <x v="0"/>
    <s v=""/>
  </r>
  <r>
    <x v="27"/>
    <x v="18"/>
    <n v="1.4129400000000001"/>
  </r>
  <r>
    <x v="0"/>
    <x v="0"/>
    <s v=""/>
  </r>
  <r>
    <x v="27"/>
    <x v="19"/>
    <n v="1.838096"/>
  </r>
  <r>
    <x v="0"/>
    <x v="0"/>
    <s v=""/>
  </r>
  <r>
    <x v="27"/>
    <x v="20"/>
    <n v="1.4602490000000001"/>
  </r>
  <r>
    <x v="0"/>
    <x v="0"/>
    <s v=""/>
  </r>
  <r>
    <x v="27"/>
    <x v="21"/>
    <n v="1.883319"/>
  </r>
  <r>
    <x v="0"/>
    <x v="0"/>
    <s v=""/>
  </r>
  <r>
    <x v="27"/>
    <x v="22"/>
    <n v="2.0859740000000002"/>
  </r>
  <r>
    <x v="0"/>
    <x v="0"/>
    <s v=""/>
  </r>
  <r>
    <x v="27"/>
    <x v="23"/>
    <n v="2.501001"/>
  </r>
  <r>
    <x v="0"/>
    <x v="0"/>
    <s v=""/>
  </r>
  <r>
    <x v="27"/>
    <x v="24"/>
    <n v="2.1783760000000001"/>
  </r>
  <r>
    <x v="0"/>
    <x v="0"/>
    <s v=""/>
  </r>
  <r>
    <x v="27"/>
    <x v="25"/>
    <n v="2.8457740000000005"/>
  </r>
  <r>
    <x v="0"/>
    <x v="0"/>
    <s v=""/>
  </r>
  <r>
    <x v="27"/>
    <x v="26"/>
    <n v="3.4628959999999998"/>
  </r>
  <r>
    <x v="0"/>
    <x v="0"/>
    <s v=""/>
  </r>
  <r>
    <x v="27"/>
    <x v="27"/>
    <n v="4.2760910000000001"/>
  </r>
  <r>
    <x v="0"/>
    <x v="0"/>
    <s v=""/>
  </r>
  <r>
    <x v="27"/>
    <x v="28"/>
    <n v="3.5769099999999998"/>
  </r>
  <r>
    <x v="0"/>
    <x v="0"/>
    <s v=""/>
  </r>
  <r>
    <x v="27"/>
    <x v="29"/>
    <n v="3.3410540000000002"/>
  </r>
  <r>
    <x v="0"/>
    <x v="0"/>
    <s v=""/>
  </r>
  <r>
    <x v="27"/>
    <x v="30"/>
    <n v="3.4382730000000001"/>
  </r>
  <r>
    <x v="0"/>
    <x v="0"/>
    <s v=""/>
  </r>
  <r>
    <x v="27"/>
    <x v="31"/>
    <n v="3.0526220000000004"/>
  </r>
  <r>
    <x v="0"/>
    <x v="0"/>
    <s v=""/>
  </r>
  <r>
    <x v="27"/>
    <x v="32"/>
    <n v="2.5310199999999998"/>
  </r>
  <r>
    <x v="0"/>
    <x v="0"/>
    <s v=""/>
  </r>
  <r>
    <x v="27"/>
    <x v="33"/>
    <n v="2.2832719999999997"/>
  </r>
  <r>
    <x v="0"/>
    <x v="0"/>
    <s v=""/>
  </r>
  <r>
    <x v="27"/>
    <x v="34"/>
    <n v="1.0847469999999999"/>
  </r>
  <r>
    <x v="0"/>
    <x v="0"/>
    <s v=""/>
  </r>
  <r>
    <x v="27"/>
    <x v="35"/>
    <n v="0.22361899999999998"/>
  </r>
  <r>
    <x v="0"/>
    <x v="0"/>
    <s v=""/>
  </r>
  <r>
    <x v="27"/>
    <x v="36"/>
    <n v="7.3478000000000016E-2"/>
  </r>
  <r>
    <x v="0"/>
    <x v="0"/>
    <s v=""/>
  </r>
  <r>
    <x v="27"/>
    <x v="37"/>
    <n v="0"/>
  </r>
  <r>
    <x v="0"/>
    <x v="0"/>
    <s v=""/>
  </r>
  <r>
    <x v="27"/>
    <x v="38"/>
    <n v="0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compact="0" compactData="0" multipleFieldFilters="0">
  <location ref="A4:C1494" firstHeaderRow="1" firstDataRow="1" firstDataCol="2"/>
  <pivotFields count="3">
    <pivotField axis="axisRow" compact="0" outline="0" showAll="0" sortType="ascending" defaultSubtotal="0">
      <items count="63">
        <item x="0"/>
        <item m="1" x="52"/>
        <item m="1" x="34"/>
        <item m="1" x="47"/>
        <item m="1" x="60"/>
        <item m="1" x="42"/>
        <item m="1" x="55"/>
        <item m="1" x="37"/>
        <item m="1" x="50"/>
        <item m="1" x="32"/>
        <item m="1" x="45"/>
        <item m="1" x="58"/>
        <item m="1" x="40"/>
        <item m="1" x="54"/>
        <item m="1" x="36"/>
        <item m="1" x="49"/>
        <item m="1" x="62"/>
        <item m="1" x="44"/>
        <item m="1" x="57"/>
        <item m="1" x="39"/>
        <item m="1" x="53"/>
        <item m="1" x="35"/>
        <item m="1" x="48"/>
        <item m="1" x="61"/>
        <item m="1" x="43"/>
        <item m="1" x="56"/>
        <item m="1" x="38"/>
        <item m="1" x="51"/>
        <item m="1" x="33"/>
        <item m="1" x="46"/>
        <item m="1" x="59"/>
        <item m="1" x="4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dataField="1" compact="0" outline="0" showAll="0" defaultSubtotal="0"/>
  </pivotFields>
  <rowFields count="2">
    <field x="0"/>
    <field x="1"/>
  </rowFields>
  <rowItems count="1490">
    <i>
      <x/>
      <x/>
    </i>
    <i>
      <x v="3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6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6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6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t="grand">
      <x/>
    </i>
  </rowItems>
  <colItems count="1">
    <i/>
  </colItems>
  <dataFields count="1">
    <dataField name="Sum of MWh" fld="2" baseField="0" baseItem="0"/>
  </dataFields>
  <formats count="3">
    <format dxfId="9">
      <pivotArea outline="0" collapsedLevelsAreSubtotals="1" fieldPosition="0">
        <references count="2">
          <reference field="0" count="0" selected="0"/>
          <reference field="1" count="48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8">
      <pivotArea dataOnly="0" labelOnly="1" outline="0" fieldPosition="0">
        <references count="1">
          <reference field="0" count="0"/>
        </references>
      </pivotArea>
    </format>
    <format dxfId="7">
      <pivotArea grandRow="1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compact="0" compactData="0" multipleFieldFilters="0">
  <location ref="A4:C1399" firstHeaderRow="1" firstDataRow="1" firstDataCol="2"/>
  <pivotFields count="3">
    <pivotField axis="axisRow" compact="0" outline="0" showAll="0" sortType="ascending" defaultSubtotal="0">
      <items count="93">
        <item x="0"/>
        <item x="30"/>
        <item m="1" x="43"/>
        <item m="1" x="89"/>
        <item m="1" x="73"/>
        <item m="1" x="57"/>
        <item m="1" x="41"/>
        <item m="1" x="87"/>
        <item m="1" x="71"/>
        <item m="1" x="56"/>
        <item m="1" x="40"/>
        <item m="1" x="86"/>
        <item m="1" x="70"/>
        <item m="1" x="55"/>
        <item m="1" x="39"/>
        <item m="1" x="85"/>
        <item m="1" x="69"/>
        <item m="1" x="54"/>
        <item m="1" x="38"/>
        <item m="1" x="84"/>
        <item m="1" x="68"/>
        <item m="1" x="53"/>
        <item m="1" x="37"/>
        <item m="1" x="83"/>
        <item m="1" x="67"/>
        <item m="1" x="52"/>
        <item m="1" x="36"/>
        <item m="1" x="82"/>
        <item m="1" x="66"/>
        <item m="1" x="51"/>
        <item m="1" x="35"/>
        <item m="1" x="81"/>
        <item m="1" x="65"/>
        <item m="1" x="50"/>
        <item m="1" x="34"/>
        <item m="1" x="80"/>
        <item m="1" x="64"/>
        <item m="1" x="49"/>
        <item m="1" x="33"/>
        <item m="1" x="79"/>
        <item m="1" x="63"/>
        <item m="1" x="48"/>
        <item m="1" x="32"/>
        <item m="1" x="78"/>
        <item m="1" x="62"/>
        <item m="1" x="47"/>
        <item m="1" x="31"/>
        <item m="1" x="77"/>
        <item m="1" x="61"/>
        <item m="1" x="46"/>
        <item m="1" x="92"/>
        <item m="1" x="76"/>
        <item m="1" x="60"/>
        <item m="1" x="45"/>
        <item m="1" x="91"/>
        <item m="1" x="75"/>
        <item m="1" x="59"/>
        <item m="1" x="44"/>
        <item m="1" x="90"/>
        <item m="1" x="74"/>
        <item m="1" x="58"/>
        <item m="1" x="42"/>
        <item m="1" x="88"/>
        <item m="1" x="72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dataField="1" compact="0" outline="0" showAll="0" defaultSubtotal="0"/>
  </pivotFields>
  <rowFields count="2">
    <field x="0"/>
    <field x="1"/>
  </rowFields>
  <rowItems count="1395">
    <i>
      <x/>
      <x/>
    </i>
    <i>
      <x v="1"/>
      <x v="49"/>
    </i>
    <i>
      <x v="6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6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6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6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6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6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7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7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7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7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7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7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7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7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7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7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8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8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8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8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8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8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8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8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8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8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9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9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9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t="grand">
      <x/>
    </i>
  </rowItems>
  <colItems count="1">
    <i/>
  </colItems>
  <dataFields count="1">
    <dataField name="Sum of MWh" fld="2" baseField="0" baseItem="0"/>
  </dataFields>
  <formats count="4">
    <format dxfId="6">
      <pivotArea outline="0" collapsedLevelsAreSubtotals="1" fieldPosition="0">
        <references count="2">
          <reference field="0" count="0" selected="0"/>
          <reference field="1" count="48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5">
      <pivotArea dataOnly="0" labelOnly="1" outline="0" fieldPosition="0">
        <references count="1">
          <reference field="0" count="0"/>
        </references>
      </pivotArea>
    </format>
    <format dxfId="4">
      <pivotArea grandRow="1" outline="0" collapsedLevelsAreSubtotals="1" fieldPosition="0"/>
    </format>
    <format dxfId="3">
      <pivotArea dataOnly="0" labelOnly="1" outline="0" fieldPosition="0">
        <references count="2">
          <reference field="0" count="1" selected="0">
            <x v="64"/>
          </reference>
          <reference field="1" count="1">
            <x v="1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compact="0" compactData="0" multipleFieldFilters="0">
  <location ref="A4:C1494" firstHeaderRow="1" firstDataRow="1" firstDataCol="2"/>
  <pivotFields count="3">
    <pivotField axis="axisRow" compact="0" outline="0" showAll="0" sortType="ascending" defaultSubtotal="0">
      <items count="124">
        <item x="0"/>
        <item m="1" x="55"/>
        <item m="1" x="49"/>
        <item m="1" x="118"/>
        <item m="1" x="95"/>
        <item m="1" x="71"/>
        <item m="1" x="46"/>
        <item m="1" x="115"/>
        <item m="1" x="92"/>
        <item m="1" x="69"/>
        <item m="1" x="44"/>
        <item m="1" x="113"/>
        <item m="1" x="90"/>
        <item m="1" x="67"/>
        <item m="1" x="42"/>
        <item m="1" x="111"/>
        <item m="1" x="88"/>
        <item m="1" x="65"/>
        <item m="1" x="40"/>
        <item m="1" x="109"/>
        <item m="1" x="86"/>
        <item m="1" x="63"/>
        <item m="1" x="38"/>
        <item m="1" x="107"/>
        <item m="1" x="84"/>
        <item m="1" x="61"/>
        <item m="1" x="37"/>
        <item m="1" x="106"/>
        <item m="1" x="83"/>
        <item m="1" x="60"/>
        <item m="1" x="36"/>
        <item m="1" x="105"/>
        <item m="1" x="82"/>
        <item m="1" x="59"/>
        <item m="1" x="35"/>
        <item m="1" x="104"/>
        <item m="1" x="81"/>
        <item m="1" x="58"/>
        <item m="1" x="34"/>
        <item m="1" x="103"/>
        <item m="1" x="80"/>
        <item m="1" x="57"/>
        <item m="1" x="33"/>
        <item m="1" x="102"/>
        <item m="1" x="79"/>
        <item m="1" x="56"/>
        <item m="1" x="32"/>
        <item m="1" x="101"/>
        <item m="1" x="78"/>
        <item m="1" x="54"/>
        <item m="1" x="123"/>
        <item m="1" x="100"/>
        <item m="1" x="76"/>
        <item m="1" x="52"/>
        <item m="1" x="121"/>
        <item m="1" x="98"/>
        <item m="1" x="74"/>
        <item m="1" x="50"/>
        <item m="1" x="119"/>
        <item m="1" x="96"/>
        <item m="1" x="72"/>
        <item m="1" x="47"/>
        <item m="1" x="116"/>
        <item m="1" x="93"/>
        <item m="1" x="77"/>
        <item m="1" x="53"/>
        <item m="1" x="122"/>
        <item m="1" x="99"/>
        <item m="1" x="75"/>
        <item m="1" x="51"/>
        <item m="1" x="120"/>
        <item m="1" x="97"/>
        <item m="1" x="73"/>
        <item m="1" x="48"/>
        <item m="1" x="117"/>
        <item m="1" x="94"/>
        <item m="1" x="70"/>
        <item m="1" x="45"/>
        <item m="1" x="114"/>
        <item m="1" x="91"/>
        <item m="1" x="68"/>
        <item m="1" x="43"/>
        <item m="1" x="112"/>
        <item m="1" x="89"/>
        <item m="1" x="66"/>
        <item m="1" x="41"/>
        <item m="1" x="110"/>
        <item m="1" x="87"/>
        <item m="1" x="64"/>
        <item m="1" x="39"/>
        <item m="1" x="108"/>
        <item m="1" x="85"/>
        <item m="1" x="62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49"/>
      </items>
    </pivotField>
    <pivotField dataField="1" compact="0" outline="0" showAll="0" defaultSubtotal="0"/>
  </pivotFields>
  <rowFields count="2">
    <field x="0"/>
    <field x="1"/>
  </rowFields>
  <rowItems count="1490">
    <i>
      <x/>
      <x/>
    </i>
    <i>
      <x v="9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9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9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9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9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9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9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0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0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0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0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0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0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0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0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0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0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1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1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1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1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1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1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1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1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1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1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2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2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2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2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t="grand">
      <x/>
    </i>
  </rowItems>
  <colItems count="1">
    <i/>
  </colItems>
  <dataFields count="1">
    <dataField name="Sum of MWh" fld="2" baseField="0" baseItem="0"/>
  </dataFields>
  <formats count="3">
    <format dxfId="2">
      <pivotArea outline="0" collapsedLevelsAreSubtotals="1" fieldPosition="0">
        <references count="2">
          <reference field="0" count="0" selected="0"/>
          <reference field="1" count="48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emo.com.au/Electricity/Data/Price-and-Demand/Aggregated-Price-and-Demand-Data-Files/" TargetMode="External"/><Relationship Id="rId2" Type="http://schemas.openxmlformats.org/officeDocument/2006/relationships/hyperlink" Target="http://www.aemo.com.au/Electricity/Market-Operations/Loss-Factors-and-Regional-Boundaries" TargetMode="Externa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emo.com.au/Electricity/Data/Price-and-Demand/Aggregated-Price-and-Demand-Data-Files/" TargetMode="External"/><Relationship Id="rId2" Type="http://schemas.openxmlformats.org/officeDocument/2006/relationships/hyperlink" Target="http://www.aemo.com.au/Electricity/Market-Operations/Loss-Factors-and-Regional-Boundaries" TargetMode="External"/><Relationship Id="rId1" Type="http://schemas.openxmlformats.org/officeDocument/2006/relationships/pivotTable" Target="../pivotTables/pivotTable2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emo.com.au/Electricity/Data/Price-and-Demand/Aggregated-Price-and-Demand-Data-Files/" TargetMode="External"/><Relationship Id="rId2" Type="http://schemas.openxmlformats.org/officeDocument/2006/relationships/hyperlink" Target="http://www.aemo.com.au/Electricity/Market-Operations/Loss-Factors-and-Regional-Boundaries" TargetMode="External"/><Relationship Id="rId1" Type="http://schemas.openxmlformats.org/officeDocument/2006/relationships/pivotTable" Target="../pivotTables/pivotTable3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"/>
  <sheetViews>
    <sheetView tabSelected="1" workbookViewId="0">
      <selection activeCell="A17" sqref="A17"/>
    </sheetView>
  </sheetViews>
  <sheetFormatPr defaultRowHeight="15" x14ac:dyDescent="0.25"/>
  <cols>
    <col min="1" max="1" width="17.5703125" customWidth="1"/>
    <col min="2" max="2" width="43.7109375" customWidth="1"/>
    <col min="3" max="3" width="50.7109375" customWidth="1"/>
    <col min="4" max="4" width="25.7109375" customWidth="1"/>
    <col min="5" max="6" width="20.7109375" customWidth="1"/>
  </cols>
  <sheetData>
    <row r="3" spans="1:6" ht="15.6" x14ac:dyDescent="0.3">
      <c r="A3" s="52" t="s">
        <v>9</v>
      </c>
      <c r="B3" s="52"/>
      <c r="C3" s="52"/>
      <c r="D3" s="52"/>
      <c r="E3" s="52"/>
      <c r="F3" s="52"/>
    </row>
    <row r="4" spans="1:6" ht="15.75" x14ac:dyDescent="0.25">
      <c r="A4" s="53" t="s">
        <v>24</v>
      </c>
      <c r="B4" s="53"/>
      <c r="C4" s="53"/>
      <c r="D4" s="53"/>
      <c r="E4" s="53"/>
      <c r="F4" s="53"/>
    </row>
    <row r="5" spans="1:6" ht="15.75" x14ac:dyDescent="0.25">
      <c r="A5" s="23"/>
      <c r="B5" s="23"/>
      <c r="C5" s="23"/>
      <c r="D5" s="23"/>
      <c r="E5" s="23"/>
      <c r="F5" s="23"/>
    </row>
    <row r="6" spans="1:6" ht="15.75" thickBot="1" x14ac:dyDescent="0.3">
      <c r="A6" s="16"/>
    </row>
    <row r="7" spans="1:6" ht="41.45" x14ac:dyDescent="0.3">
      <c r="A7" s="17" t="s">
        <v>10</v>
      </c>
      <c r="B7" s="17" t="s">
        <v>11</v>
      </c>
      <c r="C7" s="17" t="s">
        <v>12</v>
      </c>
      <c r="D7" s="17" t="s">
        <v>13</v>
      </c>
      <c r="E7" s="17" t="s">
        <v>14</v>
      </c>
      <c r="F7" s="17" t="s">
        <v>15</v>
      </c>
    </row>
    <row r="8" spans="1:6" ht="26.25" thickBot="1" x14ac:dyDescent="0.3">
      <c r="A8" s="19"/>
      <c r="B8" s="20"/>
      <c r="C8" s="20"/>
      <c r="D8" s="21">
        <f>B16</f>
        <v>10252.884615999999</v>
      </c>
      <c r="E8" s="18" t="s">
        <v>16</v>
      </c>
      <c r="F8" s="22">
        <f>C16</f>
        <v>1391527.3921113724</v>
      </c>
    </row>
    <row r="9" spans="1:6" ht="14.45" x14ac:dyDescent="0.3">
      <c r="A9" s="16"/>
    </row>
    <row r="12" spans="1:6" ht="28.9" x14ac:dyDescent="0.3">
      <c r="A12" s="6"/>
      <c r="B12" s="7" t="s">
        <v>17</v>
      </c>
      <c r="C12" s="7" t="s">
        <v>18</v>
      </c>
    </row>
    <row r="13" spans="1:6" ht="14.45" x14ac:dyDescent="0.3">
      <c r="A13" s="2">
        <v>42370</v>
      </c>
      <c r="B13" s="3">
        <f>GETPIVOTDATA("MWh",'Jan 16'!$A$4)</f>
        <v>3086.1615080000006</v>
      </c>
      <c r="C13" s="3">
        <f>'Jan 16'!F1494</f>
        <v>401153.95367773308</v>
      </c>
    </row>
    <row r="14" spans="1:6" ht="14.45" x14ac:dyDescent="0.3">
      <c r="A14" s="2">
        <v>42401</v>
      </c>
      <c r="B14" s="3">
        <f>GETPIVOTDATA("MWh",'Feb 16'!$A$4)</f>
        <v>3807.1497979999981</v>
      </c>
      <c r="C14" s="3">
        <f>'Feb 16'!F1399</f>
        <v>540260.53191219165</v>
      </c>
    </row>
    <row r="15" spans="1:6" ht="14.45" x14ac:dyDescent="0.3">
      <c r="A15" s="2">
        <v>42430</v>
      </c>
      <c r="B15" s="3">
        <f>GETPIVOTDATA("MWh",'Mar 16'!$A$4)</f>
        <v>3359.5733100000002</v>
      </c>
      <c r="C15" s="3">
        <f>'Mar 16'!F1494</f>
        <v>450112.90652144776</v>
      </c>
    </row>
    <row r="16" spans="1:6" ht="14.45" x14ac:dyDescent="0.3">
      <c r="A16" s="4" t="s">
        <v>25</v>
      </c>
      <c r="B16" s="5">
        <f>SUM(B13:B15)</f>
        <v>10252.884615999999</v>
      </c>
      <c r="C16" s="5">
        <f>SUM(C13:C15)</f>
        <v>1391527.3921113724</v>
      </c>
    </row>
  </sheetData>
  <mergeCells count="2"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6"/>
  <sheetViews>
    <sheetView showGridLines="0" topLeftCell="A1459" workbookViewId="0">
      <selection activeCell="L1485" sqref="L1485"/>
    </sheetView>
  </sheetViews>
  <sheetFormatPr defaultRowHeight="15" x14ac:dyDescent="0.25"/>
  <cols>
    <col min="1" max="1" width="44.140625" bestFit="1" customWidth="1"/>
    <col min="2" max="2" width="11.5703125" customWidth="1"/>
    <col min="3" max="3" width="17.5703125" style="38" customWidth="1"/>
    <col min="4" max="6" width="27.28515625" customWidth="1"/>
    <col min="9" max="9" width="11.5703125" bestFit="1" customWidth="1"/>
  </cols>
  <sheetData>
    <row r="1" spans="1:6" x14ac:dyDescent="0.25">
      <c r="A1" s="8" t="s">
        <v>19</v>
      </c>
      <c r="B1" s="9">
        <v>0.99990000000000001</v>
      </c>
      <c r="C1" s="36" t="s">
        <v>1</v>
      </c>
      <c r="D1" s="24"/>
      <c r="E1" s="24"/>
      <c r="F1" s="25"/>
    </row>
    <row r="2" spans="1:6" ht="15.75" customHeight="1" thickBot="1" x14ac:dyDescent="0.3">
      <c r="A2" s="8" t="s">
        <v>20</v>
      </c>
      <c r="B2" s="10">
        <f>[3]MLF!F14</f>
        <v>0.98280000000000001</v>
      </c>
      <c r="C2" s="37" t="s">
        <v>2</v>
      </c>
      <c r="D2" s="26"/>
      <c r="E2" s="26"/>
      <c r="F2" s="27"/>
    </row>
    <row r="3" spans="1:6" ht="15.75" thickBot="1" x14ac:dyDescent="0.3">
      <c r="A3" s="8" t="s">
        <v>3</v>
      </c>
      <c r="B3" s="11">
        <v>186</v>
      </c>
      <c r="C3" s="38" t="s">
        <v>4</v>
      </c>
      <c r="D3" s="28" t="s">
        <v>21</v>
      </c>
      <c r="E3" s="29"/>
      <c r="F3" s="30" t="s">
        <v>22</v>
      </c>
    </row>
    <row r="4" spans="1:6" x14ac:dyDescent="0.25">
      <c r="A4" t="s">
        <v>5</v>
      </c>
      <c r="B4" t="s">
        <v>6</v>
      </c>
      <c r="C4" t="s">
        <v>7</v>
      </c>
      <c r="D4" s="31" t="str">
        <f>[3]AEMOData!B1</f>
        <v>SETTLEMENTDATE</v>
      </c>
      <c r="E4" s="31" t="str">
        <f>[3]AEMOData!D1</f>
        <v>RRP</v>
      </c>
      <c r="F4" s="39" t="s">
        <v>0</v>
      </c>
    </row>
    <row r="5" spans="1:6" x14ac:dyDescent="0.25">
      <c r="A5" s="32" t="s">
        <v>23</v>
      </c>
      <c r="C5" s="13">
        <v>0</v>
      </c>
      <c r="D5" s="33"/>
      <c r="E5" s="32"/>
      <c r="F5" s="40">
        <f>C5*'Jan 16'!$B$1*('Jan 16'!$B$3-('Jan 16'!E5*'Jan 16'!$B$2))</f>
        <v>0</v>
      </c>
    </row>
    <row r="6" spans="1:6" x14ac:dyDescent="0.25">
      <c r="A6" s="34">
        <v>42370</v>
      </c>
      <c r="B6" s="12">
        <v>2.0833333333333332E-2</v>
      </c>
      <c r="C6" s="35">
        <v>0</v>
      </c>
      <c r="D6" s="33">
        <f>[3]AEMOData!B2</f>
        <v>42370.020833333336</v>
      </c>
      <c r="E6" s="32">
        <f>[3]AEMOData!D2</f>
        <v>36.82</v>
      </c>
      <c r="F6" s="40">
        <f>C6*'Jan 16'!$B$1*('Jan 16'!$B$3-('Jan 16'!E6*'Jan 16'!$B$2))</f>
        <v>0</v>
      </c>
    </row>
    <row r="7" spans="1:6" x14ac:dyDescent="0.25">
      <c r="A7" s="34">
        <v>42370</v>
      </c>
      <c r="B7" s="12">
        <v>4.1666666666666664E-2</v>
      </c>
      <c r="C7" s="35">
        <v>0</v>
      </c>
      <c r="D7" s="33">
        <f>[3]AEMOData!B3</f>
        <v>42370.041666666664</v>
      </c>
      <c r="E7" s="32">
        <f>[3]AEMOData!D3</f>
        <v>39.67</v>
      </c>
      <c r="F7" s="40">
        <f>C7*'Jan 16'!$B$1*('Jan 16'!$B$3-('Jan 16'!E7*'Jan 16'!$B$2))</f>
        <v>0</v>
      </c>
    </row>
    <row r="8" spans="1:6" x14ac:dyDescent="0.25">
      <c r="A8" s="34">
        <v>42370</v>
      </c>
      <c r="B8" s="12">
        <v>6.25E-2</v>
      </c>
      <c r="C8" s="35">
        <v>0</v>
      </c>
      <c r="D8" s="33">
        <f>[3]AEMOData!B4</f>
        <v>42370.0625</v>
      </c>
      <c r="E8" s="32">
        <f>[3]AEMOData!D4</f>
        <v>38.409999999999997</v>
      </c>
      <c r="F8" s="40">
        <f>C8*'Jan 16'!$B$1*('Jan 16'!$B$3-('Jan 16'!E8*'Jan 16'!$B$2))</f>
        <v>0</v>
      </c>
    </row>
    <row r="9" spans="1:6" x14ac:dyDescent="0.25">
      <c r="A9" s="34">
        <v>42370</v>
      </c>
      <c r="B9" s="12">
        <v>8.3333333333333329E-2</v>
      </c>
      <c r="C9" s="35">
        <v>0</v>
      </c>
      <c r="D9" s="33">
        <f>[3]AEMOData!B5</f>
        <v>42370.083333333336</v>
      </c>
      <c r="E9" s="32">
        <f>[3]AEMOData!D5</f>
        <v>39.409999999999997</v>
      </c>
      <c r="F9" s="40">
        <f>C9*'Jan 16'!$B$1*('Jan 16'!$B$3-('Jan 16'!E9*'Jan 16'!$B$2))</f>
        <v>0</v>
      </c>
    </row>
    <row r="10" spans="1:6" x14ac:dyDescent="0.25">
      <c r="A10" s="34">
        <v>42370</v>
      </c>
      <c r="B10" s="12">
        <v>0.10416666666666667</v>
      </c>
      <c r="C10" s="35">
        <v>0</v>
      </c>
      <c r="D10" s="33">
        <f>[3]AEMOData!B6</f>
        <v>42370.104166666664</v>
      </c>
      <c r="E10" s="32">
        <f>[3]AEMOData!D6</f>
        <v>44.34</v>
      </c>
      <c r="F10" s="40">
        <f>C10*'Jan 16'!$B$1*('Jan 16'!$B$3-('Jan 16'!E10*'Jan 16'!$B$2))</f>
        <v>0</v>
      </c>
    </row>
    <row r="11" spans="1:6" x14ac:dyDescent="0.25">
      <c r="A11" s="34">
        <v>42370</v>
      </c>
      <c r="B11" s="12">
        <v>0.125</v>
      </c>
      <c r="C11" s="35">
        <v>0</v>
      </c>
      <c r="D11" s="33">
        <f>[3]AEMOData!B7</f>
        <v>42370.125</v>
      </c>
      <c r="E11" s="32">
        <f>[3]AEMOData!D7</f>
        <v>41.67</v>
      </c>
      <c r="F11" s="40">
        <f>C11*'Jan 16'!$B$1*('Jan 16'!$B$3-('Jan 16'!E11*'Jan 16'!$B$2))</f>
        <v>0</v>
      </c>
    </row>
    <row r="12" spans="1:6" x14ac:dyDescent="0.25">
      <c r="A12" s="34">
        <v>42370</v>
      </c>
      <c r="B12" s="12">
        <v>0.14583333333333334</v>
      </c>
      <c r="C12" s="35">
        <v>0</v>
      </c>
      <c r="D12" s="33">
        <f>[3]AEMOData!B8</f>
        <v>42370.145833333336</v>
      </c>
      <c r="E12" s="32">
        <f>[3]AEMOData!D8</f>
        <v>39.56</v>
      </c>
      <c r="F12" s="40">
        <f>C12*'Jan 16'!$B$1*('Jan 16'!$B$3-('Jan 16'!E12*'Jan 16'!$B$2))</f>
        <v>0</v>
      </c>
    </row>
    <row r="13" spans="1:6" x14ac:dyDescent="0.25">
      <c r="A13" s="34">
        <v>42370</v>
      </c>
      <c r="B13" s="12">
        <v>0.16666666666666666</v>
      </c>
      <c r="C13" s="35">
        <v>0</v>
      </c>
      <c r="D13" s="33">
        <f>[3]AEMOData!B9</f>
        <v>42370.166666666664</v>
      </c>
      <c r="E13" s="32">
        <f>[3]AEMOData!D9</f>
        <v>37.520000000000003</v>
      </c>
      <c r="F13" s="40">
        <f>C13*'Jan 16'!$B$1*('Jan 16'!$B$3-('Jan 16'!E13*'Jan 16'!$B$2))</f>
        <v>0</v>
      </c>
    </row>
    <row r="14" spans="1:6" x14ac:dyDescent="0.25">
      <c r="A14" s="34">
        <v>42370</v>
      </c>
      <c r="B14" s="12">
        <v>0.1875</v>
      </c>
      <c r="C14" s="35">
        <v>0</v>
      </c>
      <c r="D14" s="33">
        <f>[3]AEMOData!B10</f>
        <v>42370.1875</v>
      </c>
      <c r="E14" s="32">
        <f>[3]AEMOData!D10</f>
        <v>39.01</v>
      </c>
      <c r="F14" s="40">
        <f>C14*'Jan 16'!$B$1*('Jan 16'!$B$3-('Jan 16'!E14*'Jan 16'!$B$2))</f>
        <v>0</v>
      </c>
    </row>
    <row r="15" spans="1:6" x14ac:dyDescent="0.25">
      <c r="A15" s="34">
        <v>42370</v>
      </c>
      <c r="B15" s="12">
        <v>0.20833333333333334</v>
      </c>
      <c r="C15" s="35">
        <v>7.0959999999999999E-3</v>
      </c>
      <c r="D15" s="33">
        <f>[3]AEMOData!B11</f>
        <v>42370.208333333336</v>
      </c>
      <c r="E15" s="32">
        <f>[3]AEMOData!D11</f>
        <v>27.9</v>
      </c>
      <c r="F15" s="40">
        <f>C15*'Jan 16'!$B$1*('Jan 16'!$B$3-('Jan 16'!E15*'Jan 16'!$B$2))</f>
        <v>1.125170300197152</v>
      </c>
    </row>
    <row r="16" spans="1:6" x14ac:dyDescent="0.25">
      <c r="A16" s="34">
        <v>42370</v>
      </c>
      <c r="B16" s="12">
        <v>0.22916666666666666</v>
      </c>
      <c r="C16" s="35">
        <v>0.22559699999999999</v>
      </c>
      <c r="D16" s="33">
        <f>[3]AEMOData!B12</f>
        <v>42370.229166666664</v>
      </c>
      <c r="E16" s="32">
        <f>[3]AEMOData!D12</f>
        <v>32.25</v>
      </c>
      <c r="F16" s="40">
        <f>C16*'Jan 16'!$B$1*('Jan 16'!$B$3-('Jan 16'!E16*'Jan 16'!$B$2))</f>
        <v>34.807196338159407</v>
      </c>
    </row>
    <row r="17" spans="1:6" x14ac:dyDescent="0.25">
      <c r="A17" s="34">
        <v>42370</v>
      </c>
      <c r="B17" s="12">
        <v>0.25</v>
      </c>
      <c r="C17" s="35">
        <v>0.50013799999999997</v>
      </c>
      <c r="D17" s="33">
        <f>[3]AEMOData!B13</f>
        <v>42370.25</v>
      </c>
      <c r="E17" s="32">
        <f>[3]AEMOData!D13</f>
        <v>31.97</v>
      </c>
      <c r="F17" s="40">
        <f>C17*'Jan 16'!$B$1*('Jan 16'!$B$3-('Jan 16'!E17*'Jan 16'!$B$2))</f>
        <v>77.30354289658959</v>
      </c>
    </row>
    <row r="18" spans="1:6" x14ac:dyDescent="0.25">
      <c r="A18" s="34">
        <v>42370</v>
      </c>
      <c r="B18" s="12">
        <v>0.27083333333333331</v>
      </c>
      <c r="C18" s="35">
        <v>1.0466630000000001</v>
      </c>
      <c r="D18" s="33">
        <f>[3]AEMOData!B14</f>
        <v>42370.270833333336</v>
      </c>
      <c r="E18" s="32">
        <f>[3]AEMOData!D14</f>
        <v>33.39</v>
      </c>
      <c r="F18" s="40">
        <f>C18*'Jan 16'!$B$1*('Jan 16'!$B$3-('Jan 16'!E18*'Jan 16'!$B$2))</f>
        <v>160.3163141294676</v>
      </c>
    </row>
    <row r="19" spans="1:6" x14ac:dyDescent="0.25">
      <c r="A19" s="34">
        <v>42370</v>
      </c>
      <c r="B19" s="12">
        <v>0.29166666666666669</v>
      </c>
      <c r="C19" s="35">
        <v>2.05905</v>
      </c>
      <c r="D19" s="33">
        <f>[3]AEMOData!B15</f>
        <v>42370.291666666664</v>
      </c>
      <c r="E19" s="32">
        <f>[3]AEMOData!D15</f>
        <v>30.97</v>
      </c>
      <c r="F19" s="40">
        <f>C19*'Jan 16'!$B$1*('Jan 16'!$B$3-('Jan 16'!E19*'Jan 16'!$B$2))</f>
        <v>320.27931335575096</v>
      </c>
    </row>
    <row r="20" spans="1:6" x14ac:dyDescent="0.25">
      <c r="A20" s="34">
        <v>42370</v>
      </c>
      <c r="B20" s="12">
        <v>0.3125</v>
      </c>
      <c r="C20" s="35">
        <v>3.4642490000000001</v>
      </c>
      <c r="D20" s="33">
        <f>[3]AEMOData!B16</f>
        <v>42370.3125</v>
      </c>
      <c r="E20" s="32">
        <f>[3]AEMOData!D16</f>
        <v>34.770000000000003</v>
      </c>
      <c r="F20" s="40">
        <f>C20*'Jan 16'!$B$1*('Jan 16'!$B$3-('Jan 16'!E20*'Jan 16'!$B$2))</f>
        <v>525.9175525839961</v>
      </c>
    </row>
    <row r="21" spans="1:6" x14ac:dyDescent="0.25">
      <c r="A21" s="34">
        <v>42370</v>
      </c>
      <c r="B21" s="12">
        <v>0.33333333333333331</v>
      </c>
      <c r="C21" s="35">
        <v>4.7713929999999998</v>
      </c>
      <c r="D21" s="33">
        <f>[3]AEMOData!B17</f>
        <v>42370.333333333336</v>
      </c>
      <c r="E21" s="32">
        <f>[3]AEMOData!D17</f>
        <v>36.22</v>
      </c>
      <c r="F21" s="40">
        <f>C21*'Jan 16'!$B$1*('Jan 16'!$B$3-('Jan 16'!E21*'Jan 16'!$B$2))</f>
        <v>717.55998186220836</v>
      </c>
    </row>
    <row r="22" spans="1:6" x14ac:dyDescent="0.25">
      <c r="A22" s="34">
        <v>42370</v>
      </c>
      <c r="B22" s="12">
        <v>0.35416666666666669</v>
      </c>
      <c r="C22" s="35">
        <v>5.7097619999999996</v>
      </c>
      <c r="D22" s="33">
        <f>[3]AEMOData!B18</f>
        <v>42370.354166666664</v>
      </c>
      <c r="E22" s="32">
        <f>[3]AEMOData!D18</f>
        <v>37</v>
      </c>
      <c r="F22" s="40">
        <f>C22*'Jan 16'!$B$1*('Jan 16'!$B$3-('Jan 16'!E22*'Jan 16'!$B$2))</f>
        <v>854.30279171374639</v>
      </c>
    </row>
    <row r="23" spans="1:6" x14ac:dyDescent="0.25">
      <c r="A23" s="34">
        <v>42370</v>
      </c>
      <c r="B23" s="12">
        <v>0.375</v>
      </c>
      <c r="C23" s="35">
        <v>6.6448210000000003</v>
      </c>
      <c r="D23" s="33">
        <f>[3]AEMOData!B19</f>
        <v>42370.375</v>
      </c>
      <c r="E23" s="32">
        <f>[3]AEMOData!D19</f>
        <v>38.24</v>
      </c>
      <c r="F23" s="40">
        <f>C23*'Jan 16'!$B$1*('Jan 16'!$B$3-('Jan 16'!E23*'Jan 16'!$B$2))</f>
        <v>986.11061486310939</v>
      </c>
    </row>
    <row r="24" spans="1:6" x14ac:dyDescent="0.25">
      <c r="A24" s="34">
        <v>42370</v>
      </c>
      <c r="B24" s="12">
        <v>0.39583333333333331</v>
      </c>
      <c r="C24" s="35">
        <v>7.3270569999999999</v>
      </c>
      <c r="D24" s="33">
        <f>[3]AEMOData!B20</f>
        <v>42370.395833333336</v>
      </c>
      <c r="E24" s="32">
        <f>[3]AEMOData!D20</f>
        <v>37.76</v>
      </c>
      <c r="F24" s="40">
        <f>C24*'Jan 16'!$B$1*('Jan 16'!$B$3-('Jan 16'!E24*'Jan 16'!$B$2))</f>
        <v>1090.8125558790996</v>
      </c>
    </row>
    <row r="25" spans="1:6" x14ac:dyDescent="0.25">
      <c r="A25" s="34">
        <v>42370</v>
      </c>
      <c r="B25" s="12">
        <v>0.41666666666666669</v>
      </c>
      <c r="C25" s="35">
        <v>7.7890060000000005</v>
      </c>
      <c r="D25" s="33">
        <f>[3]AEMOData!B21</f>
        <v>42370.416666666664</v>
      </c>
      <c r="E25" s="32">
        <f>[3]AEMOData!D21</f>
        <v>38.479999999999997</v>
      </c>
      <c r="F25" s="40">
        <f>C25*'Jan 16'!$B$1*('Jan 16'!$B$3-('Jan 16'!E25*'Jan 16'!$B$2))</f>
        <v>1154.0739465385886</v>
      </c>
    </row>
    <row r="26" spans="1:6" x14ac:dyDescent="0.25">
      <c r="A26" s="34">
        <v>42370</v>
      </c>
      <c r="B26" s="12">
        <v>0.4375</v>
      </c>
      <c r="C26" s="35">
        <v>7.9317709999999995</v>
      </c>
      <c r="D26" s="33">
        <f>[3]AEMOData!B22</f>
        <v>42370.4375</v>
      </c>
      <c r="E26" s="32">
        <f>[3]AEMOData!D22</f>
        <v>38.53</v>
      </c>
      <c r="F26" s="40">
        <f>C26*'Jan 16'!$B$1*('Jan 16'!$B$3-('Jan 16'!E26*'Jan 16'!$B$2))</f>
        <v>1174.837285441944</v>
      </c>
    </row>
    <row r="27" spans="1:6" x14ac:dyDescent="0.25">
      <c r="A27" s="34">
        <v>42370</v>
      </c>
      <c r="B27" s="12">
        <v>0.45833333333333331</v>
      </c>
      <c r="C27" s="35">
        <v>8.816616999999999</v>
      </c>
      <c r="D27" s="33">
        <f>[3]AEMOData!B23</f>
        <v>42370.458333333336</v>
      </c>
      <c r="E27" s="32">
        <f>[3]AEMOData!D23</f>
        <v>39.81</v>
      </c>
      <c r="F27" s="40">
        <f>C27*'Jan 16'!$B$1*('Jan 16'!$B$3-('Jan 16'!E27*'Jan 16'!$B$2))</f>
        <v>1294.8087651957417</v>
      </c>
    </row>
    <row r="28" spans="1:6" x14ac:dyDescent="0.25">
      <c r="A28" s="34">
        <v>42370</v>
      </c>
      <c r="B28" s="12">
        <v>0.47916666666666669</v>
      </c>
      <c r="C28" s="35">
        <v>8.9513620000000014</v>
      </c>
      <c r="D28" s="33">
        <f>[3]AEMOData!B24</f>
        <v>42370.479166666664</v>
      </c>
      <c r="E28" s="32">
        <f>[3]AEMOData!D24</f>
        <v>38.880000000000003</v>
      </c>
      <c r="F28" s="40">
        <f>C28*'Jan 16'!$B$1*('Jan 16'!$B$3-('Jan 16'!E28*'Jan 16'!$B$2))</f>
        <v>1322.7781844108863</v>
      </c>
    </row>
    <row r="29" spans="1:6" x14ac:dyDescent="0.25">
      <c r="A29" s="34">
        <v>42370</v>
      </c>
      <c r="B29" s="12">
        <v>0.5</v>
      </c>
      <c r="C29" s="35">
        <v>9.0036810000000003</v>
      </c>
      <c r="D29" s="33">
        <f>[3]AEMOData!B25</f>
        <v>42370.5</v>
      </c>
      <c r="E29" s="32">
        <f>[3]AEMOData!D25</f>
        <v>38.01</v>
      </c>
      <c r="F29" s="40">
        <f>C29*'Jan 16'!$B$1*('Jan 16'!$B$3-('Jan 16'!E29*'Jan 16'!$B$2))</f>
        <v>1338.2072716141597</v>
      </c>
    </row>
    <row r="30" spans="1:6" x14ac:dyDescent="0.25">
      <c r="A30" s="34">
        <v>42370</v>
      </c>
      <c r="B30" s="12">
        <v>0.52083333333333337</v>
      </c>
      <c r="C30" s="35">
        <v>8.309939</v>
      </c>
      <c r="D30" s="33">
        <f>[3]AEMOData!B26</f>
        <v>42370.520833333336</v>
      </c>
      <c r="E30" s="32">
        <f>[3]AEMOData!D26</f>
        <v>39.19</v>
      </c>
      <c r="F30" s="40">
        <f>C30*'Jan 16'!$B$1*('Jan 16'!$B$3-('Jan 16'!E30*'Jan 16'!$B$2))</f>
        <v>1225.461050190997</v>
      </c>
    </row>
    <row r="31" spans="1:6" x14ac:dyDescent="0.25">
      <c r="A31" s="34">
        <v>42370</v>
      </c>
      <c r="B31" s="12">
        <v>0.54166666666666663</v>
      </c>
      <c r="C31" s="35">
        <v>8.0724939999999989</v>
      </c>
      <c r="D31" s="33">
        <f>[3]AEMOData!B27</f>
        <v>42370.541666666664</v>
      </c>
      <c r="E31" s="32">
        <f>[3]AEMOData!D27</f>
        <v>38.78</v>
      </c>
      <c r="F31" s="40">
        <f>C31*'Jan 16'!$B$1*('Jan 16'!$B$3-('Jan 16'!E31*'Jan 16'!$B$2))</f>
        <v>1193.69766763297</v>
      </c>
    </row>
    <row r="32" spans="1:6" x14ac:dyDescent="0.25">
      <c r="A32" s="34">
        <v>42370</v>
      </c>
      <c r="B32" s="12">
        <v>0.5625</v>
      </c>
      <c r="C32" s="35">
        <v>7.7402350000000002</v>
      </c>
      <c r="D32" s="33">
        <f>[3]AEMOData!B28</f>
        <v>42370.5625</v>
      </c>
      <c r="E32" s="32">
        <f>[3]AEMOData!D28</f>
        <v>38.47</v>
      </c>
      <c r="F32" s="40">
        <f>C32*'Jan 16'!$B$1*('Jan 16'!$B$3-('Jan 16'!E32*'Jan 16'!$B$2))</f>
        <v>1146.9237553598196</v>
      </c>
    </row>
    <row r="33" spans="1:6" x14ac:dyDescent="0.25">
      <c r="A33" s="34">
        <v>42370</v>
      </c>
      <c r="B33" s="12">
        <v>0.58333333333333337</v>
      </c>
      <c r="C33" s="35">
        <v>6.8512380000000004</v>
      </c>
      <c r="D33" s="33">
        <f>[3]AEMOData!B29</f>
        <v>42370.583333333336</v>
      </c>
      <c r="E33" s="32">
        <f>[3]AEMOData!D29</f>
        <v>39.47</v>
      </c>
      <c r="F33" s="40">
        <f>C33*'Jan 16'!$B$1*('Jan 16'!$B$3-('Jan 16'!E33*'Jan 16'!$B$2))</f>
        <v>1008.4622436883923</v>
      </c>
    </row>
    <row r="34" spans="1:6" x14ac:dyDescent="0.25">
      <c r="A34" s="34">
        <v>42370</v>
      </c>
      <c r="B34" s="12">
        <v>0.60416666666666663</v>
      </c>
      <c r="C34" s="35">
        <v>5.9877660000000006</v>
      </c>
      <c r="D34" s="33">
        <f>[3]AEMOData!B30</f>
        <v>42370.604166666664</v>
      </c>
      <c r="E34" s="32">
        <f>[3]AEMOData!D30</f>
        <v>39.380000000000003</v>
      </c>
      <c r="F34" s="40">
        <f>C34*'Jan 16'!$B$1*('Jan 16'!$B$3-('Jan 16'!E34*'Jan 16'!$B$2))</f>
        <v>881.89378219333707</v>
      </c>
    </row>
    <row r="35" spans="1:6" x14ac:dyDescent="0.25">
      <c r="A35" s="34">
        <v>42370</v>
      </c>
      <c r="B35" s="12">
        <v>0.625</v>
      </c>
      <c r="C35" s="35">
        <v>5.2977659999999993</v>
      </c>
      <c r="D35" s="33">
        <f>[3]AEMOData!B31</f>
        <v>42370.625</v>
      </c>
      <c r="E35" s="32">
        <f>[3]AEMOData!D31</f>
        <v>39.46</v>
      </c>
      <c r="F35" s="40">
        <f>C35*'Jan 16'!$B$1*('Jan 16'!$B$3-('Jan 16'!E35*'Jan 16'!$B$2))</f>
        <v>779.85229396869215</v>
      </c>
    </row>
    <row r="36" spans="1:6" x14ac:dyDescent="0.25">
      <c r="A36" s="34">
        <v>42370</v>
      </c>
      <c r="B36" s="12">
        <v>0.64583333333333337</v>
      </c>
      <c r="C36" s="35">
        <v>3.0551149999999998</v>
      </c>
      <c r="D36" s="33">
        <f>[3]AEMOData!B32</f>
        <v>42370.645833333336</v>
      </c>
      <c r="E36" s="32">
        <f>[3]AEMOData!D32</f>
        <v>39</v>
      </c>
      <c r="F36" s="40">
        <f>C36*'Jan 16'!$B$1*('Jan 16'!$B$3-('Jan 16'!E36*'Jan 16'!$B$2))</f>
        <v>451.10616101438569</v>
      </c>
    </row>
    <row r="37" spans="1:6" x14ac:dyDescent="0.25">
      <c r="A37" s="34">
        <v>42370</v>
      </c>
      <c r="B37" s="12">
        <v>0.66666666666666663</v>
      </c>
      <c r="C37" s="35">
        <v>2.383953</v>
      </c>
      <c r="D37" s="33">
        <f>[3]AEMOData!B33</f>
        <v>42370.666666666664</v>
      </c>
      <c r="E37" s="32">
        <f>[3]AEMOData!D33</f>
        <v>40.590000000000003</v>
      </c>
      <c r="F37" s="40">
        <f>C37*'Jan 16'!$B$1*('Jan 16'!$B$3-('Jan 16'!E37*'Jan 16'!$B$2))</f>
        <v>348.28012625326915</v>
      </c>
    </row>
    <row r="38" spans="1:6" x14ac:dyDescent="0.25">
      <c r="A38" s="34">
        <v>42370</v>
      </c>
      <c r="B38" s="12">
        <v>0.6875</v>
      </c>
      <c r="C38" s="35">
        <v>1.882029</v>
      </c>
      <c r="D38" s="33">
        <f>[3]AEMOData!B34</f>
        <v>42370.6875</v>
      </c>
      <c r="E38" s="32">
        <f>[3]AEMOData!D34</f>
        <v>40.950000000000003</v>
      </c>
      <c r="F38" s="40">
        <f>C38*'Jan 16'!$B$1*('Jan 16'!$B$3-('Jan 16'!E38*'Jan 16'!$B$2))</f>
        <v>274.28646336638445</v>
      </c>
    </row>
    <row r="39" spans="1:6" ht="17.25" customHeight="1" x14ac:dyDescent="0.25">
      <c r="A39" s="34">
        <v>42370</v>
      </c>
      <c r="B39" s="12">
        <v>0.70833333333333337</v>
      </c>
      <c r="C39" s="35">
        <v>1.5282659999999999</v>
      </c>
      <c r="D39" s="33">
        <f>[3]AEMOData!B35</f>
        <v>42370.708333333336</v>
      </c>
      <c r="E39" s="32">
        <f>[3]AEMOData!D35</f>
        <v>39.229999999999997</v>
      </c>
      <c r="F39" s="40">
        <f>C39*'Jan 16'!$B$1*('Jan 16'!$B$3-('Jan 16'!E39*'Jan 16'!$B$2))</f>
        <v>225.31227399234871</v>
      </c>
    </row>
    <row r="40" spans="1:6" x14ac:dyDescent="0.25">
      <c r="A40" s="34">
        <v>42370</v>
      </c>
      <c r="B40" s="12">
        <v>0.72916666666666663</v>
      </c>
      <c r="C40" s="35">
        <v>1.1644180000000002</v>
      </c>
      <c r="D40" s="33">
        <f>[3]AEMOData!B36</f>
        <v>42370.729166666664</v>
      </c>
      <c r="E40" s="32">
        <f>[3]AEMOData!D36</f>
        <v>38.090000000000003</v>
      </c>
      <c r="F40" s="40">
        <f>C40*'Jan 16'!$B$1*('Jan 16'!$B$3-('Jan 16'!E40*'Jan 16'!$B$2))</f>
        <v>172.97463331061365</v>
      </c>
    </row>
    <row r="41" spans="1:6" x14ac:dyDescent="0.25">
      <c r="A41" s="34">
        <v>42370</v>
      </c>
      <c r="B41" s="12">
        <v>0.75</v>
      </c>
      <c r="C41" s="35">
        <v>0.9692909999999999</v>
      </c>
      <c r="D41" s="33">
        <f>[3]AEMOData!B37</f>
        <v>42370.75</v>
      </c>
      <c r="E41" s="32">
        <f>[3]AEMOData!D37</f>
        <v>38.96</v>
      </c>
      <c r="F41" s="40">
        <f>C41*'Jan 16'!$B$1*('Jan 16'!$B$3-('Jan 16'!E41*'Jan 16'!$B$2))</f>
        <v>143.15976476237492</v>
      </c>
    </row>
    <row r="42" spans="1:6" x14ac:dyDescent="0.25">
      <c r="A42" s="34">
        <v>42370</v>
      </c>
      <c r="B42" s="12">
        <v>0.77083333333333337</v>
      </c>
      <c r="C42" s="35">
        <v>0.550651</v>
      </c>
      <c r="D42" s="33">
        <f>[3]AEMOData!B38</f>
        <v>42370.770833333336</v>
      </c>
      <c r="E42" s="32">
        <f>[3]AEMOData!D38</f>
        <v>38</v>
      </c>
      <c r="F42" s="40">
        <f>C42*'Jan 16'!$B$1*('Jan 16'!$B$3-('Jan 16'!E42*'Jan 16'!$B$2))</f>
        <v>81.848067868250638</v>
      </c>
    </row>
    <row r="43" spans="1:6" x14ac:dyDescent="0.25">
      <c r="A43" s="34">
        <v>42370</v>
      </c>
      <c r="B43" s="12">
        <v>0.79166666666666663</v>
      </c>
      <c r="C43" s="35">
        <v>0.13319399999999998</v>
      </c>
      <c r="D43" s="33">
        <f>[3]AEMOData!B39</f>
        <v>42370.791666666664</v>
      </c>
      <c r="E43" s="32">
        <f>[3]AEMOData!D39</f>
        <v>41.8</v>
      </c>
      <c r="F43" s="40">
        <f>C43*'Jan 16'!$B$1*('Jan 16'!$B$3-('Jan 16'!E43*'Jan 16'!$B$2))</f>
        <v>19.300405724644175</v>
      </c>
    </row>
    <row r="44" spans="1:6" x14ac:dyDescent="0.25">
      <c r="A44" s="34">
        <v>42370</v>
      </c>
      <c r="B44" s="12">
        <v>0.8125</v>
      </c>
      <c r="C44" s="35">
        <v>8.9870000000000002E-3</v>
      </c>
      <c r="D44" s="33">
        <f>[3]AEMOData!B40</f>
        <v>42370.8125</v>
      </c>
      <c r="E44" s="32">
        <f>[3]AEMOData!D40</f>
        <v>41.43</v>
      </c>
      <c r="F44" s="40">
        <f>C44*'Jan 16'!$B$1*('Jan 16'!$B$3-('Jan 16'!E44*'Jan 16'!$B$2))</f>
        <v>1.305524124782975</v>
      </c>
    </row>
    <row r="45" spans="1:6" x14ac:dyDescent="0.25">
      <c r="A45" s="34">
        <v>42370</v>
      </c>
      <c r="B45" s="12">
        <v>0.83333333333333337</v>
      </c>
      <c r="C45" s="35">
        <v>0</v>
      </c>
      <c r="D45" s="33">
        <f>[3]AEMOData!B41</f>
        <v>42370.833333333336</v>
      </c>
      <c r="E45" s="32">
        <f>[3]AEMOData!D41</f>
        <v>40.700000000000003</v>
      </c>
      <c r="F45" s="40">
        <f>C45*'Jan 16'!$B$1*('Jan 16'!$B$3-('Jan 16'!E45*'Jan 16'!$B$2))</f>
        <v>0</v>
      </c>
    </row>
    <row r="46" spans="1:6" x14ac:dyDescent="0.25">
      <c r="A46" s="34">
        <v>42370</v>
      </c>
      <c r="B46" s="12">
        <v>0.85416666666666663</v>
      </c>
      <c r="C46" s="35">
        <v>0</v>
      </c>
      <c r="D46" s="33">
        <f>[3]AEMOData!B42</f>
        <v>42370.854166666664</v>
      </c>
      <c r="E46" s="32">
        <f>[3]AEMOData!D42</f>
        <v>41.32</v>
      </c>
      <c r="F46" s="40">
        <f>C46*'Jan 16'!$B$1*('Jan 16'!$B$3-('Jan 16'!E46*'Jan 16'!$B$2))</f>
        <v>0</v>
      </c>
    </row>
    <row r="47" spans="1:6" x14ac:dyDescent="0.25">
      <c r="A47" s="34">
        <v>42370</v>
      </c>
      <c r="B47" s="12">
        <v>0.875</v>
      </c>
      <c r="C47" s="35">
        <v>0</v>
      </c>
      <c r="D47" s="33">
        <f>[3]AEMOData!B43</f>
        <v>42370.875</v>
      </c>
      <c r="E47" s="32">
        <f>[3]AEMOData!D43</f>
        <v>38.67</v>
      </c>
      <c r="F47" s="40">
        <f>C47*'Jan 16'!$B$1*('Jan 16'!$B$3-('Jan 16'!E47*'Jan 16'!$B$2))</f>
        <v>0</v>
      </c>
    </row>
    <row r="48" spans="1:6" x14ac:dyDescent="0.25">
      <c r="A48" s="34">
        <v>42370</v>
      </c>
      <c r="B48" s="12">
        <v>0.89583333333333337</v>
      </c>
      <c r="C48" s="35">
        <v>0</v>
      </c>
      <c r="D48" s="33">
        <f>[3]AEMOData!B44</f>
        <v>42370.895833333336</v>
      </c>
      <c r="E48" s="32">
        <f>[3]AEMOData!D44</f>
        <v>38.24</v>
      </c>
      <c r="F48" s="40">
        <f>C48*'Jan 16'!$B$1*('Jan 16'!$B$3-('Jan 16'!E48*'Jan 16'!$B$2))</f>
        <v>0</v>
      </c>
    </row>
    <row r="49" spans="1:6" x14ac:dyDescent="0.25">
      <c r="A49" s="34">
        <v>42370</v>
      </c>
      <c r="B49" s="12">
        <v>0.91666666666666663</v>
      </c>
      <c r="C49" s="35">
        <v>0</v>
      </c>
      <c r="D49" s="33">
        <f>[3]AEMOData!B45</f>
        <v>42370.916666666664</v>
      </c>
      <c r="E49" s="32">
        <f>[3]AEMOData!D45</f>
        <v>37.75</v>
      </c>
      <c r="F49" s="40">
        <f>C49*'Jan 16'!$B$1*('Jan 16'!$B$3-('Jan 16'!E49*'Jan 16'!$B$2))</f>
        <v>0</v>
      </c>
    </row>
    <row r="50" spans="1:6" x14ac:dyDescent="0.25">
      <c r="A50" s="34">
        <v>42370</v>
      </c>
      <c r="B50" s="12">
        <v>0.9375</v>
      </c>
      <c r="C50" s="35">
        <v>0</v>
      </c>
      <c r="D50" s="33">
        <f>[3]AEMOData!B46</f>
        <v>42370.9375</v>
      </c>
      <c r="E50" s="32">
        <f>[3]AEMOData!D46</f>
        <v>38.54</v>
      </c>
      <c r="F50" s="40">
        <f>C50*'Jan 16'!$B$1*('Jan 16'!$B$3-('Jan 16'!E50*'Jan 16'!$B$2))</f>
        <v>0</v>
      </c>
    </row>
    <row r="51" spans="1:6" x14ac:dyDescent="0.25">
      <c r="A51" s="34">
        <v>42370</v>
      </c>
      <c r="B51" s="12">
        <v>0.95833333333333337</v>
      </c>
      <c r="C51" s="35">
        <v>0</v>
      </c>
      <c r="D51" s="33">
        <f>[3]AEMOData!B47</f>
        <v>42370.958333333336</v>
      </c>
      <c r="E51" s="32">
        <f>[3]AEMOData!D47</f>
        <v>38.659999999999997</v>
      </c>
      <c r="F51" s="40">
        <f>C51*'Jan 16'!$B$1*('Jan 16'!$B$3-('Jan 16'!E51*'Jan 16'!$B$2))</f>
        <v>0</v>
      </c>
    </row>
    <row r="52" spans="1:6" x14ac:dyDescent="0.25">
      <c r="A52" s="34">
        <v>42370</v>
      </c>
      <c r="B52" s="12">
        <v>0.97916666666666663</v>
      </c>
      <c r="C52" s="35">
        <v>0</v>
      </c>
      <c r="D52" s="33">
        <f>[3]AEMOData!B48</f>
        <v>42370.979166666664</v>
      </c>
      <c r="E52" s="32">
        <f>[3]AEMOData!D48</f>
        <v>37.6</v>
      </c>
      <c r="F52" s="40">
        <f>C52*'Jan 16'!$B$1*('Jan 16'!$B$3-('Jan 16'!E52*'Jan 16'!$B$2))</f>
        <v>0</v>
      </c>
    </row>
    <row r="53" spans="1:6" x14ac:dyDescent="0.25">
      <c r="A53" s="34">
        <v>42370</v>
      </c>
      <c r="B53" s="12">
        <v>0.99998842592592585</v>
      </c>
      <c r="C53" s="35">
        <v>0</v>
      </c>
      <c r="D53" s="33">
        <f>[3]AEMOData!B49</f>
        <v>42371</v>
      </c>
      <c r="E53" s="32">
        <f>[3]AEMOData!D49</f>
        <v>37.090000000000003</v>
      </c>
      <c r="F53" s="40">
        <f>C53*'Jan 16'!$B$1*('Jan 16'!$B$3-('Jan 16'!E53*'Jan 16'!$B$2))</f>
        <v>0</v>
      </c>
    </row>
    <row r="54" spans="1:6" x14ac:dyDescent="0.25">
      <c r="A54" s="34">
        <v>42371</v>
      </c>
      <c r="B54" s="12">
        <v>2.0833333333333332E-2</v>
      </c>
      <c r="C54" s="35">
        <v>0</v>
      </c>
      <c r="D54" s="33">
        <f>[3]AEMOData!B50</f>
        <v>42371.020833333336</v>
      </c>
      <c r="E54" s="32">
        <f>[3]AEMOData!D50</f>
        <v>33.130000000000003</v>
      </c>
      <c r="F54" s="40">
        <f>C54*'Jan 16'!$B$1*('Jan 16'!$B$3-('Jan 16'!E54*'Jan 16'!$B$2))</f>
        <v>0</v>
      </c>
    </row>
    <row r="55" spans="1:6" x14ac:dyDescent="0.25">
      <c r="A55" s="34">
        <v>42371</v>
      </c>
      <c r="B55" s="12">
        <v>4.1666666666666664E-2</v>
      </c>
      <c r="C55" s="35">
        <v>0</v>
      </c>
      <c r="D55" s="33">
        <f>[3]AEMOData!B51</f>
        <v>42371.041666666664</v>
      </c>
      <c r="E55" s="32">
        <f>[3]AEMOData!D51</f>
        <v>28.01</v>
      </c>
      <c r="F55" s="40">
        <f>C55*'Jan 16'!$B$1*('Jan 16'!$B$3-('Jan 16'!E55*'Jan 16'!$B$2))</f>
        <v>0</v>
      </c>
    </row>
    <row r="56" spans="1:6" x14ac:dyDescent="0.25">
      <c r="A56" s="34">
        <v>42371</v>
      </c>
      <c r="B56" s="12">
        <v>6.25E-2</v>
      </c>
      <c r="C56" s="35">
        <v>0</v>
      </c>
      <c r="D56" s="33">
        <f>[3]AEMOData!B52</f>
        <v>42371.0625</v>
      </c>
      <c r="E56" s="32">
        <f>[3]AEMOData!D52</f>
        <v>25.96</v>
      </c>
      <c r="F56" s="40">
        <f>C56*'Jan 16'!$B$1*('Jan 16'!$B$3-('Jan 16'!E56*'Jan 16'!$B$2))</f>
        <v>0</v>
      </c>
    </row>
    <row r="57" spans="1:6" x14ac:dyDescent="0.25">
      <c r="A57" s="34">
        <v>42371</v>
      </c>
      <c r="B57" s="12">
        <v>8.3333333333333329E-2</v>
      </c>
      <c r="C57" s="35">
        <v>0</v>
      </c>
      <c r="D57" s="33">
        <f>[3]AEMOData!B53</f>
        <v>42371.083333333336</v>
      </c>
      <c r="E57" s="32">
        <f>[3]AEMOData!D53</f>
        <v>25.96</v>
      </c>
      <c r="F57" s="40">
        <f>C57*'Jan 16'!$B$1*('Jan 16'!$B$3-('Jan 16'!E57*'Jan 16'!$B$2))</f>
        <v>0</v>
      </c>
    </row>
    <row r="58" spans="1:6" x14ac:dyDescent="0.25">
      <c r="A58" s="34">
        <v>42371</v>
      </c>
      <c r="B58" s="12">
        <v>0.10416666666666667</v>
      </c>
      <c r="C58" s="35">
        <v>0</v>
      </c>
      <c r="D58" s="33">
        <f>[3]AEMOData!B54</f>
        <v>42371.104166666664</v>
      </c>
      <c r="E58" s="32">
        <f>[3]AEMOData!D54</f>
        <v>25.96</v>
      </c>
      <c r="F58" s="40">
        <f>C58*'Jan 16'!$B$1*('Jan 16'!$B$3-('Jan 16'!E58*'Jan 16'!$B$2))</f>
        <v>0</v>
      </c>
    </row>
    <row r="59" spans="1:6" x14ac:dyDescent="0.25">
      <c r="A59" s="34">
        <v>42371</v>
      </c>
      <c r="B59" s="12">
        <v>0.125</v>
      </c>
      <c r="C59" s="35">
        <v>0</v>
      </c>
      <c r="D59" s="33">
        <f>[3]AEMOData!B55</f>
        <v>42371.125</v>
      </c>
      <c r="E59" s="32">
        <f>[3]AEMOData!D55</f>
        <v>25.73</v>
      </c>
      <c r="F59" s="40">
        <f>C59*'Jan 16'!$B$1*('Jan 16'!$B$3-('Jan 16'!E59*'Jan 16'!$B$2))</f>
        <v>0</v>
      </c>
    </row>
    <row r="60" spans="1:6" x14ac:dyDescent="0.25">
      <c r="A60" s="34">
        <v>42371</v>
      </c>
      <c r="B60" s="12">
        <v>0.14583333333333334</v>
      </c>
      <c r="C60" s="35">
        <v>0</v>
      </c>
      <c r="D60" s="33">
        <f>[3]AEMOData!B56</f>
        <v>42371.145833333336</v>
      </c>
      <c r="E60" s="32">
        <f>[3]AEMOData!D56</f>
        <v>26.8</v>
      </c>
      <c r="F60" s="40">
        <f>C60*'Jan 16'!$B$1*('Jan 16'!$B$3-('Jan 16'!E60*'Jan 16'!$B$2))</f>
        <v>0</v>
      </c>
    </row>
    <row r="61" spans="1:6" x14ac:dyDescent="0.25">
      <c r="A61" s="34">
        <v>42371</v>
      </c>
      <c r="B61" s="12">
        <v>0.16666666666666666</v>
      </c>
      <c r="C61" s="35">
        <v>0</v>
      </c>
      <c r="D61" s="33">
        <f>[3]AEMOData!B57</f>
        <v>42371.166666666664</v>
      </c>
      <c r="E61" s="32">
        <f>[3]AEMOData!D57</f>
        <v>26.08</v>
      </c>
      <c r="F61" s="40">
        <f>C61*'Jan 16'!$B$1*('Jan 16'!$B$3-('Jan 16'!E61*'Jan 16'!$B$2))</f>
        <v>0</v>
      </c>
    </row>
    <row r="62" spans="1:6" x14ac:dyDescent="0.25">
      <c r="A62" s="34">
        <v>42371</v>
      </c>
      <c r="B62" s="12">
        <v>0.1875</v>
      </c>
      <c r="C62" s="35">
        <v>0</v>
      </c>
      <c r="D62" s="33">
        <f>[3]AEMOData!B58</f>
        <v>42371.1875</v>
      </c>
      <c r="E62" s="32">
        <f>[3]AEMOData!D58</f>
        <v>31.2</v>
      </c>
      <c r="F62" s="40">
        <f>C62*'Jan 16'!$B$1*('Jan 16'!$B$3-('Jan 16'!E62*'Jan 16'!$B$2))</f>
        <v>0</v>
      </c>
    </row>
    <row r="63" spans="1:6" x14ac:dyDescent="0.25">
      <c r="A63" s="34">
        <v>42371</v>
      </c>
      <c r="B63" s="12">
        <v>0.20833333333333334</v>
      </c>
      <c r="C63" s="35">
        <v>0</v>
      </c>
      <c r="D63" s="33">
        <f>[3]AEMOData!B59</f>
        <v>42371.208333333336</v>
      </c>
      <c r="E63" s="32">
        <f>[3]AEMOData!D59</f>
        <v>32.1</v>
      </c>
      <c r="F63" s="40">
        <f>C63*'Jan 16'!$B$1*('Jan 16'!$B$3-('Jan 16'!E63*'Jan 16'!$B$2))</f>
        <v>0</v>
      </c>
    </row>
    <row r="64" spans="1:6" x14ac:dyDescent="0.25">
      <c r="A64" s="34">
        <v>42371</v>
      </c>
      <c r="B64" s="12">
        <v>0.22916666666666666</v>
      </c>
      <c r="C64" s="35">
        <v>6.6359000000000001E-2</v>
      </c>
      <c r="D64" s="33">
        <f>[3]AEMOData!B60</f>
        <v>42371.229166666664</v>
      </c>
      <c r="E64" s="32">
        <f>[3]AEMOData!D60</f>
        <v>33.65</v>
      </c>
      <c r="F64" s="40">
        <f>C64*'Jan 16'!$B$1*('Jan 16'!$B$3-('Jan 16'!E64*'Jan 16'!$B$2))</f>
        <v>10.1471860919288</v>
      </c>
    </row>
    <row r="65" spans="1:6" x14ac:dyDescent="0.25">
      <c r="A65" s="34">
        <v>42371</v>
      </c>
      <c r="B65" s="12">
        <v>0.25</v>
      </c>
      <c r="C65" s="35">
        <v>0.22953099999999999</v>
      </c>
      <c r="D65" s="33">
        <f>[3]AEMOData!B61</f>
        <v>42371.25</v>
      </c>
      <c r="E65" s="32">
        <f>[3]AEMOData!D61</f>
        <v>32.69</v>
      </c>
      <c r="F65" s="40">
        <f>C65*'Jan 16'!$B$1*('Jan 16'!$B$3-('Jan 16'!E65*'Jan 16'!$B$2))</f>
        <v>35.314923700753369</v>
      </c>
    </row>
    <row r="66" spans="1:6" x14ac:dyDescent="0.25">
      <c r="A66" s="34">
        <v>42371</v>
      </c>
      <c r="B66" s="12">
        <v>0.27083333333333331</v>
      </c>
      <c r="C66" s="35">
        <v>0.30393499999999996</v>
      </c>
      <c r="D66" s="33">
        <f>[3]AEMOData!B62</f>
        <v>42371.270833333336</v>
      </c>
      <c r="E66" s="32">
        <f>[3]AEMOData!D62</f>
        <v>34.08</v>
      </c>
      <c r="F66" s="40">
        <f>C66*'Jan 16'!$B$1*('Jan 16'!$B$3-('Jan 16'!E66*'Jan 16'!$B$2))</f>
        <v>46.347329406099739</v>
      </c>
    </row>
    <row r="67" spans="1:6" x14ac:dyDescent="0.25">
      <c r="A67" s="34">
        <v>42371</v>
      </c>
      <c r="B67" s="12">
        <v>0.29166666666666669</v>
      </c>
      <c r="C67" s="35">
        <v>0.56495099999999998</v>
      </c>
      <c r="D67" s="33">
        <f>[3]AEMOData!B63</f>
        <v>42371.291666666664</v>
      </c>
      <c r="E67" s="32">
        <f>[3]AEMOData!D63</f>
        <v>35.89</v>
      </c>
      <c r="F67" s="40">
        <f>C67*'Jan 16'!$B$1*('Jan 16'!$B$3-('Jan 16'!E67*'Jan 16'!$B$2))</f>
        <v>85.145028027569808</v>
      </c>
    </row>
    <row r="68" spans="1:6" x14ac:dyDescent="0.25">
      <c r="A68" s="34">
        <v>42371</v>
      </c>
      <c r="B68" s="12">
        <v>0.3125</v>
      </c>
      <c r="C68" s="35">
        <v>1.1244640000000001</v>
      </c>
      <c r="D68" s="33">
        <f>[3]AEMOData!B64</f>
        <v>42371.3125</v>
      </c>
      <c r="E68" s="32">
        <f>[3]AEMOData!D64</f>
        <v>37.56</v>
      </c>
      <c r="F68" s="40">
        <f>C68*'Jan 16'!$B$1*('Jan 16'!$B$3-('Jan 16'!E68*'Jan 16'!$B$2))</f>
        <v>167.62511169925932</v>
      </c>
    </row>
    <row r="69" spans="1:6" x14ac:dyDescent="0.25">
      <c r="A69" s="34">
        <v>42371</v>
      </c>
      <c r="B69" s="12">
        <v>0.33333333333333331</v>
      </c>
      <c r="C69" s="35">
        <v>1.8777710000000001</v>
      </c>
      <c r="D69" s="33">
        <f>[3]AEMOData!B65</f>
        <v>42371.333333333336</v>
      </c>
      <c r="E69" s="32">
        <f>[3]AEMOData!D65</f>
        <v>39.200000000000003</v>
      </c>
      <c r="F69" s="40">
        <f>C69*'Jan 16'!$B$1*('Jan 16'!$B$3-('Jan 16'!E69*'Jan 16'!$B$2))</f>
        <v>276.89515883392812</v>
      </c>
    </row>
    <row r="70" spans="1:6" x14ac:dyDescent="0.25">
      <c r="A70" s="34">
        <v>42371</v>
      </c>
      <c r="B70" s="12">
        <v>0.35416666666666669</v>
      </c>
      <c r="C70" s="35">
        <v>2.7537789999999998</v>
      </c>
      <c r="D70" s="33">
        <f>[3]AEMOData!B66</f>
        <v>42371.354166666664</v>
      </c>
      <c r="E70" s="32">
        <f>[3]AEMOData!D66</f>
        <v>39.909999999999997</v>
      </c>
      <c r="F70" s="40">
        <f>C70*'Jan 16'!$B$1*('Jan 16'!$B$3-('Jan 16'!E70*'Jan 16'!$B$2))</f>
        <v>404.14949222098676</v>
      </c>
    </row>
    <row r="71" spans="1:6" x14ac:dyDescent="0.25">
      <c r="A71" s="34">
        <v>42371</v>
      </c>
      <c r="B71" s="12">
        <v>0.375</v>
      </c>
      <c r="C71" s="35">
        <v>2.9139200000000001</v>
      </c>
      <c r="D71" s="33">
        <f>[3]AEMOData!B67</f>
        <v>42371.375</v>
      </c>
      <c r="E71" s="32">
        <f>[3]AEMOData!D67</f>
        <v>40.6</v>
      </c>
      <c r="F71" s="40">
        <f>C71*'Jan 16'!$B$1*('Jan 16'!$B$3-('Jan 16'!E71*'Jan 16'!$B$2))</f>
        <v>425.67624473273861</v>
      </c>
    </row>
    <row r="72" spans="1:6" x14ac:dyDescent="0.25">
      <c r="A72" s="34">
        <v>42371</v>
      </c>
      <c r="B72" s="12">
        <v>0.39583333333333331</v>
      </c>
      <c r="C72" s="35">
        <v>3.6175509999999997</v>
      </c>
      <c r="D72" s="33">
        <f>[3]AEMOData!B68</f>
        <v>42371.395833333336</v>
      </c>
      <c r="E72" s="32">
        <f>[3]AEMOData!D68</f>
        <v>38.909999999999997</v>
      </c>
      <c r="F72" s="40">
        <f>C72*'Jan 16'!$B$1*('Jan 16'!$B$3-('Jan 16'!E72*'Jan 16'!$B$2))</f>
        <v>534.4731771688688</v>
      </c>
    </row>
    <row r="73" spans="1:6" x14ac:dyDescent="0.25">
      <c r="A73" s="34">
        <v>42371</v>
      </c>
      <c r="B73" s="12">
        <v>0.41666666666666669</v>
      </c>
      <c r="C73" s="35">
        <v>3.6416140000000001</v>
      </c>
      <c r="D73" s="33">
        <f>[3]AEMOData!B69</f>
        <v>42371.416666666664</v>
      </c>
      <c r="E73" s="32">
        <f>[3]AEMOData!D69</f>
        <v>38.71</v>
      </c>
      <c r="F73" s="40">
        <f>C73*'Jan 16'!$B$1*('Jan 16'!$B$3-('Jan 16'!E73*'Jan 16'!$B$2))</f>
        <v>538.74407656493202</v>
      </c>
    </row>
    <row r="74" spans="1:6" x14ac:dyDescent="0.25">
      <c r="A74" s="34">
        <v>42371</v>
      </c>
      <c r="B74" s="12">
        <v>0.4375</v>
      </c>
      <c r="C74" s="35">
        <v>3.1415600000000001</v>
      </c>
      <c r="D74" s="33">
        <f>[3]AEMOData!B70</f>
        <v>42371.4375</v>
      </c>
      <c r="E74" s="32">
        <f>[3]AEMOData!D70</f>
        <v>38.96</v>
      </c>
      <c r="F74" s="40">
        <f>C74*'Jan 16'!$B$1*('Jan 16'!$B$3-('Jan 16'!E74*'Jan 16'!$B$2))</f>
        <v>463.99377543677457</v>
      </c>
    </row>
    <row r="75" spans="1:6" x14ac:dyDescent="0.25">
      <c r="A75" s="34">
        <v>42371</v>
      </c>
      <c r="B75" s="12">
        <v>0.45833333333333331</v>
      </c>
      <c r="C75" s="35">
        <v>4.4141890000000004</v>
      </c>
      <c r="D75" s="33">
        <f>[3]AEMOData!B71</f>
        <v>42371.458333333336</v>
      </c>
      <c r="E75" s="32">
        <f>[3]AEMOData!D71</f>
        <v>38.46</v>
      </c>
      <c r="F75" s="40">
        <f>C75*'Jan 16'!$B$1*('Jan 16'!$B$3-('Jan 16'!E75*'Jan 16'!$B$2))</f>
        <v>654.12406510536266</v>
      </c>
    </row>
    <row r="76" spans="1:6" x14ac:dyDescent="0.25">
      <c r="A76" s="34">
        <v>42371</v>
      </c>
      <c r="B76" s="12">
        <v>0.47916666666666669</v>
      </c>
      <c r="C76" s="35">
        <v>5.8999219999999992</v>
      </c>
      <c r="D76" s="33">
        <f>[3]AEMOData!B72</f>
        <v>42371.479166666664</v>
      </c>
      <c r="E76" s="32">
        <f>[3]AEMOData!D72</f>
        <v>37.79</v>
      </c>
      <c r="F76" s="40">
        <f>C76*'Jan 16'!$B$1*('Jan 16'!$B$3-('Jan 16'!E76*'Jan 16'!$B$2))</f>
        <v>878.17449188912371</v>
      </c>
    </row>
    <row r="77" spans="1:6" x14ac:dyDescent="0.25">
      <c r="A77" s="34">
        <v>42371</v>
      </c>
      <c r="B77" s="12">
        <v>0.5</v>
      </c>
      <c r="C77" s="35">
        <v>6.199236</v>
      </c>
      <c r="D77" s="33">
        <f>[3]AEMOData!B73</f>
        <v>42371.5</v>
      </c>
      <c r="E77" s="32">
        <f>[3]AEMOData!D73</f>
        <v>38.46</v>
      </c>
      <c r="F77" s="40">
        <f>C77*'Jan 16'!$B$1*('Jan 16'!$B$3-('Jan 16'!E77*'Jan 16'!$B$2))</f>
        <v>918.64427482998758</v>
      </c>
    </row>
    <row r="78" spans="1:6" x14ac:dyDescent="0.25">
      <c r="A78" s="34">
        <v>42371</v>
      </c>
      <c r="B78" s="12">
        <v>0.52083333333333337</v>
      </c>
      <c r="C78" s="35">
        <v>3.6294650000000002</v>
      </c>
      <c r="D78" s="33">
        <f>[3]AEMOData!B74</f>
        <v>42371.520833333336</v>
      </c>
      <c r="E78" s="32">
        <f>[3]AEMOData!D74</f>
        <v>39.89</v>
      </c>
      <c r="F78" s="40">
        <f>C78*'Jan 16'!$B$1*('Jan 16'!$B$3-('Jan 16'!E78*'Jan 16'!$B$2))</f>
        <v>532.73805698860781</v>
      </c>
    </row>
    <row r="79" spans="1:6" x14ac:dyDescent="0.25">
      <c r="A79" s="34">
        <v>42371</v>
      </c>
      <c r="B79" s="12">
        <v>0.54166666666666663</v>
      </c>
      <c r="C79" s="35">
        <v>2.6980190000000004</v>
      </c>
      <c r="D79" s="33">
        <f>[3]AEMOData!B75</f>
        <v>42371.541666666664</v>
      </c>
      <c r="E79" s="32">
        <f>[3]AEMOData!D75</f>
        <v>40.82</v>
      </c>
      <c r="F79" s="40">
        <f>C79*'Jan 16'!$B$1*('Jan 16'!$B$3-('Jan 16'!E79*'Jan 16'!$B$2))</f>
        <v>393.55332908314085</v>
      </c>
    </row>
    <row r="80" spans="1:6" x14ac:dyDescent="0.25">
      <c r="A80" s="34">
        <v>42371</v>
      </c>
      <c r="B80" s="12">
        <v>0.5625</v>
      </c>
      <c r="C80" s="35">
        <v>4.1560329999999999</v>
      </c>
      <c r="D80" s="33">
        <f>[3]AEMOData!B76</f>
        <v>42371.5625</v>
      </c>
      <c r="E80" s="32">
        <f>[3]AEMOData!D76</f>
        <v>38.299999999999997</v>
      </c>
      <c r="F80" s="40">
        <f>C80*'Jan 16'!$B$1*('Jan 16'!$B$3-('Jan 16'!E80*'Jan 16'!$B$2))</f>
        <v>616.52224400884018</v>
      </c>
    </row>
    <row r="81" spans="1:6" x14ac:dyDescent="0.25">
      <c r="A81" s="34">
        <v>42371</v>
      </c>
      <c r="B81" s="12">
        <v>0.58333333333333337</v>
      </c>
      <c r="C81" s="35">
        <v>3.0805530000000001</v>
      </c>
      <c r="D81" s="33">
        <f>[3]AEMOData!B77</f>
        <v>42371.583333333336</v>
      </c>
      <c r="E81" s="32">
        <f>[3]AEMOData!D77</f>
        <v>38.299999999999997</v>
      </c>
      <c r="F81" s="40">
        <f>C81*'Jan 16'!$B$1*('Jan 16'!$B$3-('Jan 16'!E81*'Jan 16'!$B$2))</f>
        <v>456.98132049196062</v>
      </c>
    </row>
    <row r="82" spans="1:6" x14ac:dyDescent="0.25">
      <c r="A82" s="34">
        <v>42371</v>
      </c>
      <c r="B82" s="12">
        <v>0.60416666666666663</v>
      </c>
      <c r="C82" s="35">
        <v>2.709352</v>
      </c>
      <c r="D82" s="33">
        <f>[3]AEMOData!B78</f>
        <v>42371.604166666664</v>
      </c>
      <c r="E82" s="32">
        <f>[3]AEMOData!D78</f>
        <v>39.43</v>
      </c>
      <c r="F82" s="40">
        <f>C82*'Jan 16'!$B$1*('Jan 16'!$B$3-('Jan 16'!E82*'Jan 16'!$B$2))</f>
        <v>398.90729960955912</v>
      </c>
    </row>
    <row r="83" spans="1:6" x14ac:dyDescent="0.25">
      <c r="A83" s="34">
        <v>42371</v>
      </c>
      <c r="B83" s="12">
        <v>0.625</v>
      </c>
      <c r="C83" s="35">
        <v>1.326665</v>
      </c>
      <c r="D83" s="33">
        <f>[3]AEMOData!B79</f>
        <v>42371.625</v>
      </c>
      <c r="E83" s="32">
        <f>[3]AEMOData!D79</f>
        <v>40.82</v>
      </c>
      <c r="F83" s="40">
        <f>C83*'Jan 16'!$B$1*('Jan 16'!$B$3-('Jan 16'!E83*'Jan 16'!$B$2))</f>
        <v>193.5173278350097</v>
      </c>
    </row>
    <row r="84" spans="1:6" x14ac:dyDescent="0.25">
      <c r="A84" s="34">
        <v>42371</v>
      </c>
      <c r="B84" s="12">
        <v>0.64583333333333337</v>
      </c>
      <c r="C84" s="35">
        <v>1.2510150000000002</v>
      </c>
      <c r="D84" s="33">
        <f>[3]AEMOData!B80</f>
        <v>42371.645833333336</v>
      </c>
      <c r="E84" s="32">
        <f>[3]AEMOData!D80</f>
        <v>41.75</v>
      </c>
      <c r="F84" s="40">
        <f>C84*'Jan 16'!$B$1*('Jan 16'!$B$3-('Jan 16'!E84*'Jan 16'!$B$2))</f>
        <v>181.33913189473787</v>
      </c>
    </row>
    <row r="85" spans="1:6" x14ac:dyDescent="0.25">
      <c r="A85" s="34">
        <v>42371</v>
      </c>
      <c r="B85" s="12">
        <v>0.66666666666666663</v>
      </c>
      <c r="C85" s="35">
        <v>1.296926</v>
      </c>
      <c r="D85" s="33">
        <f>[3]AEMOData!B81</f>
        <v>42371.666666666664</v>
      </c>
      <c r="E85" s="32">
        <f>[3]AEMOData!D81</f>
        <v>40.9</v>
      </c>
      <c r="F85" s="40">
        <f>C85*'Jan 16'!$B$1*('Jan 16'!$B$3-('Jan 16'!E85*'Jan 16'!$B$2))</f>
        <v>189.07741447006975</v>
      </c>
    </row>
    <row r="86" spans="1:6" x14ac:dyDescent="0.25">
      <c r="A86" s="34">
        <v>42371</v>
      </c>
      <c r="B86" s="12">
        <v>0.6875</v>
      </c>
      <c r="C86" s="35">
        <v>0.90996099999999991</v>
      </c>
      <c r="D86" s="33">
        <f>[3]AEMOData!B82</f>
        <v>42371.6875</v>
      </c>
      <c r="E86" s="32">
        <f>[3]AEMOData!D82</f>
        <v>40.47</v>
      </c>
      <c r="F86" s="40">
        <f>C86*'Jan 16'!$B$1*('Jan 16'!$B$3-('Jan 16'!E86*'Jan 16'!$B$2))</f>
        <v>133.04672761936175</v>
      </c>
    </row>
    <row r="87" spans="1:6" x14ac:dyDescent="0.25">
      <c r="A87" s="34">
        <v>42371</v>
      </c>
      <c r="B87" s="12">
        <v>0.70833333333333337</v>
      </c>
      <c r="C87" s="35">
        <v>0.709673</v>
      </c>
      <c r="D87" s="33">
        <f>[3]AEMOData!B83</f>
        <v>42371.708333333336</v>
      </c>
      <c r="E87" s="32">
        <f>[3]AEMOData!D83</f>
        <v>41.8</v>
      </c>
      <c r="F87" s="40">
        <f>C87*'Jan 16'!$B$1*('Jan 16'!$B$3-('Jan 16'!E87*'Jan 16'!$B$2))</f>
        <v>102.83478859277</v>
      </c>
    </row>
    <row r="88" spans="1:6" x14ac:dyDescent="0.25">
      <c r="A88" s="34">
        <v>42371</v>
      </c>
      <c r="B88" s="12">
        <v>0.72916666666666663</v>
      </c>
      <c r="C88" s="35">
        <v>0.88469299999999995</v>
      </c>
      <c r="D88" s="33">
        <f>[3]AEMOData!B84</f>
        <v>42371.729166666664</v>
      </c>
      <c r="E88" s="32">
        <f>[3]AEMOData!D84</f>
        <v>40.11</v>
      </c>
      <c r="F88" s="40">
        <f>C88*'Jan 16'!$B$1*('Jan 16'!$B$3-('Jan 16'!E88*'Jan 16'!$B$2))</f>
        <v>129.66523657271668</v>
      </c>
    </row>
    <row r="89" spans="1:6" x14ac:dyDescent="0.25">
      <c r="A89" s="34">
        <v>42371</v>
      </c>
      <c r="B89" s="12">
        <v>0.75</v>
      </c>
      <c r="C89" s="35">
        <v>0.68444899999999986</v>
      </c>
      <c r="D89" s="33">
        <f>[3]AEMOData!B85</f>
        <v>42371.75</v>
      </c>
      <c r="E89" s="32">
        <f>[3]AEMOData!D85</f>
        <v>41.05</v>
      </c>
      <c r="F89" s="40">
        <f>C89*'Jan 16'!$B$1*('Jan 16'!$B$3-('Jan 16'!E89*'Jan 16'!$B$2))</f>
        <v>99.684175196478876</v>
      </c>
    </row>
    <row r="90" spans="1:6" x14ac:dyDescent="0.25">
      <c r="A90" s="34">
        <v>42371</v>
      </c>
      <c r="B90" s="12">
        <v>0.77083333333333337</v>
      </c>
      <c r="C90" s="35">
        <v>0.21684399999999998</v>
      </c>
      <c r="D90" s="33">
        <f>[3]AEMOData!B86</f>
        <v>42371.770833333336</v>
      </c>
      <c r="E90" s="32">
        <f>[3]AEMOData!D86</f>
        <v>41.17</v>
      </c>
      <c r="F90" s="40">
        <f>C90*'Jan 16'!$B$1*('Jan 16'!$B$3-('Jan 16'!E90*'Jan 16'!$B$2))</f>
        <v>31.555913053759927</v>
      </c>
    </row>
    <row r="91" spans="1:6" x14ac:dyDescent="0.25">
      <c r="A91" s="34">
        <v>42371</v>
      </c>
      <c r="B91" s="12">
        <v>0.79166666666666663</v>
      </c>
      <c r="C91" s="35">
        <v>6.9564000000000001E-2</v>
      </c>
      <c r="D91" s="33">
        <f>[3]AEMOData!B87</f>
        <v>42371.791666666664</v>
      </c>
      <c r="E91" s="32">
        <f>[3]AEMOData!D87</f>
        <v>46.27</v>
      </c>
      <c r="F91" s="40">
        <f>C91*'Jan 16'!$B$1*('Jan 16'!$B$3-('Jan 16'!E91*'Jan 16'!$B$2))</f>
        <v>9.7745622580348002</v>
      </c>
    </row>
    <row r="92" spans="1:6" x14ac:dyDescent="0.25">
      <c r="A92" s="34">
        <v>42371</v>
      </c>
      <c r="B92" s="12">
        <v>0.8125</v>
      </c>
      <c r="C92" s="35">
        <v>0</v>
      </c>
      <c r="D92" s="33">
        <f>[3]AEMOData!B88</f>
        <v>42371.8125</v>
      </c>
      <c r="E92" s="32">
        <f>[3]AEMOData!D88</f>
        <v>41.67</v>
      </c>
      <c r="F92" s="40">
        <f>C92*'Jan 16'!$B$1*('Jan 16'!$B$3-('Jan 16'!E92*'Jan 16'!$B$2))</f>
        <v>0</v>
      </c>
    </row>
    <row r="93" spans="1:6" x14ac:dyDescent="0.25">
      <c r="A93" s="34">
        <v>42371</v>
      </c>
      <c r="B93" s="12">
        <v>0.83333333333333337</v>
      </c>
      <c r="C93" s="35">
        <v>0</v>
      </c>
      <c r="D93" s="33">
        <f>[3]AEMOData!B89</f>
        <v>42371.833333333336</v>
      </c>
      <c r="E93" s="32">
        <f>[3]AEMOData!D89</f>
        <v>41.7</v>
      </c>
      <c r="F93" s="40">
        <f>C93*'Jan 16'!$B$1*('Jan 16'!$B$3-('Jan 16'!E93*'Jan 16'!$B$2))</f>
        <v>0</v>
      </c>
    </row>
    <row r="94" spans="1:6" x14ac:dyDescent="0.25">
      <c r="A94" s="34">
        <v>42371</v>
      </c>
      <c r="B94" s="12">
        <v>0.85416666666666663</v>
      </c>
      <c r="C94" s="35">
        <v>0</v>
      </c>
      <c r="D94" s="33">
        <f>[3]AEMOData!B90</f>
        <v>42371.854166666664</v>
      </c>
      <c r="E94" s="32">
        <f>[3]AEMOData!D90</f>
        <v>41.36</v>
      </c>
      <c r="F94" s="40">
        <f>C94*'Jan 16'!$B$1*('Jan 16'!$B$3-('Jan 16'!E94*'Jan 16'!$B$2))</f>
        <v>0</v>
      </c>
    </row>
    <row r="95" spans="1:6" x14ac:dyDescent="0.25">
      <c r="A95" s="34">
        <v>42371</v>
      </c>
      <c r="B95" s="12">
        <v>0.875</v>
      </c>
      <c r="C95" s="35">
        <v>0</v>
      </c>
      <c r="D95" s="33">
        <f>[3]AEMOData!B91</f>
        <v>42371.875</v>
      </c>
      <c r="E95" s="32">
        <f>[3]AEMOData!D91</f>
        <v>40.25</v>
      </c>
      <c r="F95" s="40">
        <f>C95*'Jan 16'!$B$1*('Jan 16'!$B$3-('Jan 16'!E95*'Jan 16'!$B$2))</f>
        <v>0</v>
      </c>
    </row>
    <row r="96" spans="1:6" x14ac:dyDescent="0.25">
      <c r="A96" s="34">
        <v>42371</v>
      </c>
      <c r="B96" s="12">
        <v>0.89583333333333337</v>
      </c>
      <c r="C96" s="35">
        <v>0</v>
      </c>
      <c r="D96" s="33">
        <f>[3]AEMOData!B92</f>
        <v>42371.895833333336</v>
      </c>
      <c r="E96" s="32">
        <f>[3]AEMOData!D92</f>
        <v>39.32</v>
      </c>
      <c r="F96" s="40">
        <f>C96*'Jan 16'!$B$1*('Jan 16'!$B$3-('Jan 16'!E96*'Jan 16'!$B$2))</f>
        <v>0</v>
      </c>
    </row>
    <row r="97" spans="1:6" x14ac:dyDescent="0.25">
      <c r="A97" s="34">
        <v>42371</v>
      </c>
      <c r="B97" s="12">
        <v>0.91666666666666663</v>
      </c>
      <c r="C97" s="35">
        <v>0</v>
      </c>
      <c r="D97" s="33">
        <f>[3]AEMOData!B93</f>
        <v>42371.916666666664</v>
      </c>
      <c r="E97" s="32">
        <f>[3]AEMOData!D93</f>
        <v>36.97</v>
      </c>
      <c r="F97" s="40">
        <f>C97*'Jan 16'!$B$1*('Jan 16'!$B$3-('Jan 16'!E97*'Jan 16'!$B$2))</f>
        <v>0</v>
      </c>
    </row>
    <row r="98" spans="1:6" x14ac:dyDescent="0.25">
      <c r="A98" s="34">
        <v>42371</v>
      </c>
      <c r="B98" s="12">
        <v>0.9375</v>
      </c>
      <c r="C98" s="35">
        <v>0</v>
      </c>
      <c r="D98" s="33">
        <f>[3]AEMOData!B94</f>
        <v>42371.9375</v>
      </c>
      <c r="E98" s="32">
        <f>[3]AEMOData!D94</f>
        <v>39.18</v>
      </c>
      <c r="F98" s="40">
        <f>C98*'Jan 16'!$B$1*('Jan 16'!$B$3-('Jan 16'!E98*'Jan 16'!$B$2))</f>
        <v>0</v>
      </c>
    </row>
    <row r="99" spans="1:6" x14ac:dyDescent="0.25">
      <c r="A99" s="34">
        <v>42371</v>
      </c>
      <c r="B99" s="12">
        <v>0.95833333333333337</v>
      </c>
      <c r="C99" s="35">
        <v>0</v>
      </c>
      <c r="D99" s="33">
        <f>[3]AEMOData!B95</f>
        <v>42371.958333333336</v>
      </c>
      <c r="E99" s="32">
        <f>[3]AEMOData!D95</f>
        <v>38.54</v>
      </c>
      <c r="F99" s="40">
        <f>C99*'Jan 16'!$B$1*('Jan 16'!$B$3-('Jan 16'!E99*'Jan 16'!$B$2))</f>
        <v>0</v>
      </c>
    </row>
    <row r="100" spans="1:6" x14ac:dyDescent="0.25">
      <c r="A100" s="34">
        <v>42371</v>
      </c>
      <c r="B100" s="12">
        <v>0.97916666666666663</v>
      </c>
      <c r="C100" s="35">
        <v>0</v>
      </c>
      <c r="D100" s="33">
        <f>[3]AEMOData!B96</f>
        <v>42371.979166666664</v>
      </c>
      <c r="E100" s="32">
        <f>[3]AEMOData!D96</f>
        <v>38.590000000000003</v>
      </c>
      <c r="F100" s="40">
        <f>C100*'Jan 16'!$B$1*('Jan 16'!$B$3-('Jan 16'!E100*'Jan 16'!$B$2))</f>
        <v>0</v>
      </c>
    </row>
    <row r="101" spans="1:6" x14ac:dyDescent="0.25">
      <c r="A101" s="34">
        <v>42371</v>
      </c>
      <c r="B101" s="12">
        <v>0.99998842592592585</v>
      </c>
      <c r="C101" s="35">
        <v>0</v>
      </c>
      <c r="D101" s="33">
        <f>[3]AEMOData!B97</f>
        <v>42372</v>
      </c>
      <c r="E101" s="32">
        <f>[3]AEMOData!D97</f>
        <v>36.56</v>
      </c>
      <c r="F101" s="40">
        <f>C101*'Jan 16'!$B$1*('Jan 16'!$B$3-('Jan 16'!E101*'Jan 16'!$B$2))</f>
        <v>0</v>
      </c>
    </row>
    <row r="102" spans="1:6" x14ac:dyDescent="0.25">
      <c r="A102" s="34">
        <v>42372</v>
      </c>
      <c r="B102" s="12">
        <v>2.0833333333333332E-2</v>
      </c>
      <c r="C102" s="35">
        <v>0</v>
      </c>
      <c r="D102" s="33">
        <f>[3]AEMOData!B98</f>
        <v>42372.020833333336</v>
      </c>
      <c r="E102" s="32">
        <f>[3]AEMOData!D98</f>
        <v>33.549999999999997</v>
      </c>
      <c r="F102" s="40">
        <f>C102*'Jan 16'!$B$1*('Jan 16'!$B$3-('Jan 16'!E102*'Jan 16'!$B$2))</f>
        <v>0</v>
      </c>
    </row>
    <row r="103" spans="1:6" x14ac:dyDescent="0.25">
      <c r="A103" s="34">
        <v>42372</v>
      </c>
      <c r="B103" s="12">
        <v>4.1666666666666664E-2</v>
      </c>
      <c r="C103" s="35">
        <v>0</v>
      </c>
      <c r="D103" s="33">
        <f>[3]AEMOData!B99</f>
        <v>42372.041666666664</v>
      </c>
      <c r="E103" s="32">
        <f>[3]AEMOData!D99</f>
        <v>29.75</v>
      </c>
      <c r="F103" s="40">
        <f>C103*'Jan 16'!$B$1*('Jan 16'!$B$3-('Jan 16'!E103*'Jan 16'!$B$2))</f>
        <v>0</v>
      </c>
    </row>
    <row r="104" spans="1:6" x14ac:dyDescent="0.25">
      <c r="A104" s="34">
        <v>42372</v>
      </c>
      <c r="B104" s="12">
        <v>6.25E-2</v>
      </c>
      <c r="C104" s="35">
        <v>0</v>
      </c>
      <c r="D104" s="33">
        <f>[3]AEMOData!B100</f>
        <v>42372.0625</v>
      </c>
      <c r="E104" s="32">
        <f>[3]AEMOData!D100</f>
        <v>25.96</v>
      </c>
      <c r="F104" s="40">
        <f>C104*'Jan 16'!$B$1*('Jan 16'!$B$3-('Jan 16'!E104*'Jan 16'!$B$2))</f>
        <v>0</v>
      </c>
    </row>
    <row r="105" spans="1:6" x14ac:dyDescent="0.25">
      <c r="A105" s="34">
        <v>42372</v>
      </c>
      <c r="B105" s="12">
        <v>8.3333333333333329E-2</v>
      </c>
      <c r="C105" s="35">
        <v>0</v>
      </c>
      <c r="D105" s="33">
        <f>[3]AEMOData!B101</f>
        <v>42372.083333333336</v>
      </c>
      <c r="E105" s="32">
        <f>[3]AEMOData!D101</f>
        <v>25.52</v>
      </c>
      <c r="F105" s="40">
        <f>C105*'Jan 16'!$B$1*('Jan 16'!$B$3-('Jan 16'!E105*'Jan 16'!$B$2))</f>
        <v>0</v>
      </c>
    </row>
    <row r="106" spans="1:6" x14ac:dyDescent="0.25">
      <c r="A106" s="34">
        <v>42372</v>
      </c>
      <c r="B106" s="12">
        <v>0.10416666666666667</v>
      </c>
      <c r="C106" s="35">
        <v>0</v>
      </c>
      <c r="D106" s="33">
        <f>[3]AEMOData!B102</f>
        <v>42372.104166666664</v>
      </c>
      <c r="E106" s="32">
        <f>[3]AEMOData!D102</f>
        <v>25.96</v>
      </c>
      <c r="F106" s="40">
        <f>C106*'Jan 16'!$B$1*('Jan 16'!$B$3-('Jan 16'!E106*'Jan 16'!$B$2))</f>
        <v>0</v>
      </c>
    </row>
    <row r="107" spans="1:6" x14ac:dyDescent="0.25">
      <c r="A107" s="34">
        <v>42372</v>
      </c>
      <c r="B107" s="12">
        <v>0.125</v>
      </c>
      <c r="C107" s="35">
        <v>0</v>
      </c>
      <c r="D107" s="33">
        <f>[3]AEMOData!B103</f>
        <v>42372.125</v>
      </c>
      <c r="E107" s="32">
        <f>[3]AEMOData!D103</f>
        <v>18.28</v>
      </c>
      <c r="F107" s="40">
        <f>C107*'Jan 16'!$B$1*('Jan 16'!$B$3-('Jan 16'!E107*'Jan 16'!$B$2))</f>
        <v>0</v>
      </c>
    </row>
    <row r="108" spans="1:6" x14ac:dyDescent="0.25">
      <c r="A108" s="34">
        <v>42372</v>
      </c>
      <c r="B108" s="12">
        <v>0.14583333333333334</v>
      </c>
      <c r="C108" s="35">
        <v>0</v>
      </c>
      <c r="D108" s="33">
        <f>[3]AEMOData!B104</f>
        <v>42372.145833333336</v>
      </c>
      <c r="E108" s="32">
        <f>[3]AEMOData!D104</f>
        <v>18.57</v>
      </c>
      <c r="F108" s="40">
        <f>C108*'Jan 16'!$B$1*('Jan 16'!$B$3-('Jan 16'!E108*'Jan 16'!$B$2))</f>
        <v>0</v>
      </c>
    </row>
    <row r="109" spans="1:6" x14ac:dyDescent="0.25">
      <c r="A109" s="34">
        <v>42372</v>
      </c>
      <c r="B109" s="12">
        <v>0.16666666666666666</v>
      </c>
      <c r="C109" s="35">
        <v>0</v>
      </c>
      <c r="D109" s="33">
        <f>[3]AEMOData!B105</f>
        <v>42372.166666666664</v>
      </c>
      <c r="E109" s="32">
        <f>[3]AEMOData!D105</f>
        <v>18.420000000000002</v>
      </c>
      <c r="F109" s="40">
        <f>C109*'Jan 16'!$B$1*('Jan 16'!$B$3-('Jan 16'!E109*'Jan 16'!$B$2))</f>
        <v>0</v>
      </c>
    </row>
    <row r="110" spans="1:6" x14ac:dyDescent="0.25">
      <c r="A110" s="34">
        <v>42372</v>
      </c>
      <c r="B110" s="12">
        <v>0.1875</v>
      </c>
      <c r="C110" s="35">
        <v>0</v>
      </c>
      <c r="D110" s="33">
        <f>[3]AEMOData!B106</f>
        <v>42372.1875</v>
      </c>
      <c r="E110" s="32">
        <f>[3]AEMOData!D106</f>
        <v>22.63</v>
      </c>
      <c r="F110" s="40">
        <f>C110*'Jan 16'!$B$1*('Jan 16'!$B$3-('Jan 16'!E110*'Jan 16'!$B$2))</f>
        <v>0</v>
      </c>
    </row>
    <row r="111" spans="1:6" x14ac:dyDescent="0.25">
      <c r="A111" s="34">
        <v>42372</v>
      </c>
      <c r="B111" s="12">
        <v>0.20833333333333334</v>
      </c>
      <c r="C111" s="35">
        <v>0</v>
      </c>
      <c r="D111" s="33">
        <f>[3]AEMOData!B107</f>
        <v>42372.208333333336</v>
      </c>
      <c r="E111" s="32">
        <f>[3]AEMOData!D107</f>
        <v>20.87</v>
      </c>
      <c r="F111" s="40">
        <f>C111*'Jan 16'!$B$1*('Jan 16'!$B$3-('Jan 16'!E111*'Jan 16'!$B$2))</f>
        <v>0</v>
      </c>
    </row>
    <row r="112" spans="1:6" x14ac:dyDescent="0.25">
      <c r="A112" s="34">
        <v>42372</v>
      </c>
      <c r="B112" s="12">
        <v>0.22916666666666666</v>
      </c>
      <c r="C112" s="35">
        <v>7.4747000000000008E-2</v>
      </c>
      <c r="D112" s="33">
        <f>[3]AEMOData!B108</f>
        <v>42372.229166666664</v>
      </c>
      <c r="E112" s="32">
        <f>[3]AEMOData!D108</f>
        <v>20.92</v>
      </c>
      <c r="F112" s="40">
        <f>C112*'Jan 16'!$B$1*('Jan 16'!$B$3-('Jan 16'!E112*'Jan 16'!$B$2))</f>
        <v>12.364893911475548</v>
      </c>
    </row>
    <row r="113" spans="1:6" x14ac:dyDescent="0.25">
      <c r="A113" s="34">
        <v>42372</v>
      </c>
      <c r="B113" s="12">
        <v>0.25</v>
      </c>
      <c r="C113" s="35">
        <v>0.50000899999999993</v>
      </c>
      <c r="D113" s="33">
        <f>[3]AEMOData!B109</f>
        <v>42372.25</v>
      </c>
      <c r="E113" s="32">
        <f>[3]AEMOData!D109</f>
        <v>23.51</v>
      </c>
      <c r="F113" s="40">
        <f>C113*'Jan 16'!$B$1*('Jan 16'!$B$3-('Jan 16'!E113*'Jan 16'!$B$2))</f>
        <v>81.440507184143058</v>
      </c>
    </row>
    <row r="114" spans="1:6" x14ac:dyDescent="0.25">
      <c r="A114" s="34">
        <v>42372</v>
      </c>
      <c r="B114" s="12">
        <v>0.27083333333333331</v>
      </c>
      <c r="C114" s="35">
        <v>0.63636599999999999</v>
      </c>
      <c r="D114" s="33">
        <f>[3]AEMOData!B110</f>
        <v>42372.270833333336</v>
      </c>
      <c r="E114" s="32">
        <f>[3]AEMOData!D110</f>
        <v>25.96</v>
      </c>
      <c r="F114" s="40">
        <f>C114*'Jan 16'!$B$1*('Jan 16'!$B$3-('Jan 16'!E114*'Jan 16'!$B$2))</f>
        <v>102.11794687942246</v>
      </c>
    </row>
    <row r="115" spans="1:6" x14ac:dyDescent="0.25">
      <c r="A115" s="34">
        <v>42372</v>
      </c>
      <c r="B115" s="12">
        <v>0.29166666666666669</v>
      </c>
      <c r="C115" s="35">
        <v>0.97290299999999996</v>
      </c>
      <c r="D115" s="33">
        <f>[3]AEMOData!B111</f>
        <v>42372.291666666664</v>
      </c>
      <c r="E115" s="32">
        <f>[3]AEMOData!D111</f>
        <v>26.77</v>
      </c>
      <c r="F115" s="40">
        <f>C115*'Jan 16'!$B$1*('Jan 16'!$B$3-('Jan 16'!E115*'Jan 16'!$B$2))</f>
        <v>155.34777570772812</v>
      </c>
    </row>
    <row r="116" spans="1:6" x14ac:dyDescent="0.25">
      <c r="A116" s="34">
        <v>42372</v>
      </c>
      <c r="B116" s="12">
        <v>0.3125</v>
      </c>
      <c r="C116" s="35">
        <v>2.044362</v>
      </c>
      <c r="D116" s="33">
        <f>[3]AEMOData!B112</f>
        <v>42372.3125</v>
      </c>
      <c r="E116" s="32">
        <f>[3]AEMOData!D112</f>
        <v>30.43</v>
      </c>
      <c r="F116" s="40">
        <f>C116*'Jan 16'!$B$1*('Jan 16'!$B$3-('Jan 16'!E116*'Jan 16'!$B$2))</f>
        <v>319.07949609262869</v>
      </c>
    </row>
    <row r="117" spans="1:6" x14ac:dyDescent="0.25">
      <c r="A117" s="34">
        <v>42372</v>
      </c>
      <c r="B117" s="12">
        <v>0.33333333333333331</v>
      </c>
      <c r="C117" s="35">
        <v>3.2397689999999999</v>
      </c>
      <c r="D117" s="33">
        <f>[3]AEMOData!B113</f>
        <v>42372.333333333336</v>
      </c>
      <c r="E117" s="32">
        <f>[3]AEMOData!D113</f>
        <v>31.53</v>
      </c>
      <c r="F117" s="40">
        <f>C117*'Jan 16'!$B$1*('Jan 16'!$B$3-('Jan 16'!E117*'Jan 16'!$B$2))</f>
        <v>502.15387558540448</v>
      </c>
    </row>
    <row r="118" spans="1:6" x14ac:dyDescent="0.25">
      <c r="A118" s="34">
        <v>42372</v>
      </c>
      <c r="B118" s="12">
        <v>0.35416666666666669</v>
      </c>
      <c r="C118" s="35">
        <v>2.6450119999999999</v>
      </c>
      <c r="D118" s="33">
        <f>[3]AEMOData!B114</f>
        <v>42372.354166666664</v>
      </c>
      <c r="E118" s="32">
        <f>[3]AEMOData!D114</f>
        <v>34.479999999999997</v>
      </c>
      <c r="F118" s="40">
        <f>C118*'Jan 16'!$B$1*('Jan 16'!$B$3-('Jan 16'!E118*'Jan 16'!$B$2))</f>
        <v>402.30062439082434</v>
      </c>
    </row>
    <row r="119" spans="1:6" x14ac:dyDescent="0.25">
      <c r="A119" s="34">
        <v>42372</v>
      </c>
      <c r="B119" s="12">
        <v>0.375</v>
      </c>
      <c r="C119" s="35">
        <v>3.9951829999999999</v>
      </c>
      <c r="D119" s="33">
        <f>[3]AEMOData!B115</f>
        <v>42372.375</v>
      </c>
      <c r="E119" s="32">
        <f>[3]AEMOData!D115</f>
        <v>35.97</v>
      </c>
      <c r="F119" s="40">
        <f>C119*'Jan 16'!$B$1*('Jan 16'!$B$3-('Jan 16'!E119*'Jan 16'!$B$2))</f>
        <v>601.80887438304308</v>
      </c>
    </row>
    <row r="120" spans="1:6" x14ac:dyDescent="0.25">
      <c r="A120" s="34">
        <v>42372</v>
      </c>
      <c r="B120" s="12">
        <v>0.39583333333333331</v>
      </c>
      <c r="C120" s="35">
        <v>3.9586259999999998</v>
      </c>
      <c r="D120" s="33">
        <f>[3]AEMOData!B116</f>
        <v>42372.395833333336</v>
      </c>
      <c r="E120" s="32">
        <f>[3]AEMOData!D116</f>
        <v>34.229999999999997</v>
      </c>
      <c r="F120" s="40">
        <f>C120*'Jan 16'!$B$1*('Jan 16'!$B$3-('Jan 16'!E120*'Jan 16'!$B$2))</f>
        <v>603.07101969597306</v>
      </c>
    </row>
    <row r="121" spans="1:6" x14ac:dyDescent="0.25">
      <c r="A121" s="34">
        <v>42372</v>
      </c>
      <c r="B121" s="12">
        <v>0.41666666666666669</v>
      </c>
      <c r="C121" s="35">
        <v>2.7439090000000004</v>
      </c>
      <c r="D121" s="33">
        <f>[3]AEMOData!B117</f>
        <v>42372.416666666664</v>
      </c>
      <c r="E121" s="32">
        <f>[3]AEMOData!D117</f>
        <v>35.65</v>
      </c>
      <c r="F121" s="40">
        <f>C121*'Jan 16'!$B$1*('Jan 16'!$B$3-('Jan 16'!E121*'Jan 16'!$B$2))</f>
        <v>414.18780534779296</v>
      </c>
    </row>
    <row r="122" spans="1:6" x14ac:dyDescent="0.25">
      <c r="A122" s="34">
        <v>42372</v>
      </c>
      <c r="B122" s="12">
        <v>0.4375</v>
      </c>
      <c r="C122" s="35">
        <v>4.9272529999999994</v>
      </c>
      <c r="D122" s="33">
        <f>[3]AEMOData!B118</f>
        <v>42372.4375</v>
      </c>
      <c r="E122" s="32">
        <f>[3]AEMOData!D118</f>
        <v>35.97</v>
      </c>
      <c r="F122" s="40">
        <f>C122*'Jan 16'!$B$1*('Jan 16'!$B$3-('Jan 16'!E122*'Jan 16'!$B$2))</f>
        <v>742.20995176703343</v>
      </c>
    </row>
    <row r="123" spans="1:6" x14ac:dyDescent="0.25">
      <c r="A123" s="34">
        <v>42372</v>
      </c>
      <c r="B123" s="12">
        <v>0.45833333333333331</v>
      </c>
      <c r="C123" s="35">
        <v>5.621143</v>
      </c>
      <c r="D123" s="33">
        <f>[3]AEMOData!B119</f>
        <v>42372.458333333336</v>
      </c>
      <c r="E123" s="32">
        <f>[3]AEMOData!D119</f>
        <v>36.99</v>
      </c>
      <c r="F123" s="40">
        <f>C123*'Jan 16'!$B$1*('Jan 16'!$B$3-('Jan 16'!E123*'Jan 16'!$B$2))</f>
        <v>841.09872871390417</v>
      </c>
    </row>
    <row r="124" spans="1:6" x14ac:dyDescent="0.25">
      <c r="A124" s="34">
        <v>42372</v>
      </c>
      <c r="B124" s="12">
        <v>0.47916666666666669</v>
      </c>
      <c r="C124" s="35">
        <v>6.3526020000000001</v>
      </c>
      <c r="D124" s="33">
        <f>[3]AEMOData!B120</f>
        <v>42372.479166666664</v>
      </c>
      <c r="E124" s="32">
        <f>[3]AEMOData!D120</f>
        <v>35.71</v>
      </c>
      <c r="F124" s="40">
        <f>C124*'Jan 16'!$B$1*('Jan 16'!$B$3-('Jan 16'!E124*'Jan 16'!$B$2))</f>
        <v>958.53853551972804</v>
      </c>
    </row>
    <row r="125" spans="1:6" x14ac:dyDescent="0.25">
      <c r="A125" s="34">
        <v>42372</v>
      </c>
      <c r="B125" s="12">
        <v>0.5</v>
      </c>
      <c r="C125" s="35">
        <v>7.9250179999999997</v>
      </c>
      <c r="D125" s="33">
        <f>[3]AEMOData!B121</f>
        <v>42372.5</v>
      </c>
      <c r="E125" s="32">
        <f>[3]AEMOData!D121</f>
        <v>35.340000000000003</v>
      </c>
      <c r="F125" s="40">
        <f>C125*'Jan 16'!$B$1*('Jan 16'!$B$3-('Jan 16'!E125*'Jan 16'!$B$2))</f>
        <v>1198.6805381794416</v>
      </c>
    </row>
    <row r="126" spans="1:6" x14ac:dyDescent="0.25">
      <c r="A126" s="34">
        <v>42372</v>
      </c>
      <c r="B126" s="12">
        <v>0.52083333333333337</v>
      </c>
      <c r="C126" s="35">
        <v>6.5761159999999999</v>
      </c>
      <c r="D126" s="33">
        <f>[3]AEMOData!B122</f>
        <v>42372.520833333336</v>
      </c>
      <c r="E126" s="32">
        <f>[3]AEMOData!D122</f>
        <v>34.85</v>
      </c>
      <c r="F126" s="40">
        <f>C126*'Jan 16'!$B$1*('Jan 16'!$B$3-('Jan 16'!E126*'Jan 16'!$B$2))</f>
        <v>997.82199667383452</v>
      </c>
    </row>
    <row r="127" spans="1:6" x14ac:dyDescent="0.25">
      <c r="A127" s="34">
        <v>42372</v>
      </c>
      <c r="B127" s="12">
        <v>0.54166666666666663</v>
      </c>
      <c r="C127" s="35">
        <v>6.364903</v>
      </c>
      <c r="D127" s="33">
        <f>[3]AEMOData!B123</f>
        <v>42372.541666666664</v>
      </c>
      <c r="E127" s="32">
        <f>[3]AEMOData!D123</f>
        <v>31.01</v>
      </c>
      <c r="F127" s="40">
        <f>C127*'Jan 16'!$B$1*('Jan 16'!$B$3-('Jan 16'!E127*'Jan 16'!$B$2))</f>
        <v>989.79218789521474</v>
      </c>
    </row>
    <row r="128" spans="1:6" x14ac:dyDescent="0.25">
      <c r="A128" s="34">
        <v>42372</v>
      </c>
      <c r="B128" s="12">
        <v>0.5625</v>
      </c>
      <c r="C128" s="35">
        <v>7.2162899999999999</v>
      </c>
      <c r="D128" s="33">
        <f>[3]AEMOData!B124</f>
        <v>42372.5625</v>
      </c>
      <c r="E128" s="32">
        <f>[3]AEMOData!D124</f>
        <v>31.59</v>
      </c>
      <c r="F128" s="40">
        <f>C128*'Jan 16'!$B$1*('Jan 16'!$B$3-('Jan 16'!E128*'Jan 16'!$B$2))</f>
        <v>1118.0764768093561</v>
      </c>
    </row>
    <row r="129" spans="1:6" x14ac:dyDescent="0.25">
      <c r="A129" s="34">
        <v>42372</v>
      </c>
      <c r="B129" s="12">
        <v>0.58333333333333337</v>
      </c>
      <c r="C129" s="35">
        <v>5.2355130000000001</v>
      </c>
      <c r="D129" s="33">
        <f>[3]AEMOData!B125</f>
        <v>42372.583333333336</v>
      </c>
      <c r="E129" s="32">
        <f>[3]AEMOData!D125</f>
        <v>35.909999999999997</v>
      </c>
      <c r="F129" s="40">
        <f>C129*'Jan 16'!$B$1*('Jan 16'!$B$3-('Jan 16'!E129*'Jan 16'!$B$2))</f>
        <v>788.95296805835153</v>
      </c>
    </row>
    <row r="130" spans="1:6" x14ac:dyDescent="0.25">
      <c r="A130" s="34">
        <v>42372</v>
      </c>
      <c r="B130" s="12">
        <v>0.60416666666666663</v>
      </c>
      <c r="C130" s="35">
        <v>4.2852730000000001</v>
      </c>
      <c r="D130" s="33">
        <f>[3]AEMOData!B126</f>
        <v>42372.604166666664</v>
      </c>
      <c r="E130" s="32">
        <f>[3]AEMOData!D126</f>
        <v>36.979999999999997</v>
      </c>
      <c r="F130" s="40">
        <f>C130*'Jan 16'!$B$1*('Jan 16'!$B$3-('Jan 16'!E130*'Jan 16'!$B$2))</f>
        <v>641.25292435768176</v>
      </c>
    </row>
    <row r="131" spans="1:6" x14ac:dyDescent="0.25">
      <c r="A131" s="34">
        <v>42372</v>
      </c>
      <c r="B131" s="12">
        <v>0.625</v>
      </c>
      <c r="C131" s="35">
        <v>2.9402840000000001</v>
      </c>
      <c r="D131" s="33">
        <f>[3]AEMOData!B127</f>
        <v>42372.625</v>
      </c>
      <c r="E131" s="32">
        <f>[3]AEMOData!D127</f>
        <v>35.81</v>
      </c>
      <c r="F131" s="40">
        <f>C131*'Jan 16'!$B$1*('Jan 16'!$B$3-('Jan 16'!E131*'Jan 16'!$B$2))</f>
        <v>443.36792773779149</v>
      </c>
    </row>
    <row r="132" spans="1:6" x14ac:dyDescent="0.25">
      <c r="A132" s="34">
        <v>42372</v>
      </c>
      <c r="B132" s="12">
        <v>0.64583333333333337</v>
      </c>
      <c r="C132" s="35">
        <v>3.1492379999999995</v>
      </c>
      <c r="D132" s="33">
        <f>[3]AEMOData!B128</f>
        <v>42372.645833333336</v>
      </c>
      <c r="E132" s="32">
        <f>[3]AEMOData!D128</f>
        <v>31.38</v>
      </c>
      <c r="F132" s="40">
        <f>C132*'Jan 16'!$B$1*('Jan 16'!$B$3-('Jan 16'!E132*'Jan 16'!$B$2))</f>
        <v>488.58607318749984</v>
      </c>
    </row>
    <row r="133" spans="1:6" x14ac:dyDescent="0.25">
      <c r="A133" s="34">
        <v>42372</v>
      </c>
      <c r="B133" s="12">
        <v>0.66666666666666663</v>
      </c>
      <c r="C133" s="35">
        <v>2.6521299999999997</v>
      </c>
      <c r="D133" s="33">
        <f>[3]AEMOData!B129</f>
        <v>42372.666666666664</v>
      </c>
      <c r="E133" s="32">
        <f>[3]AEMOData!D129</f>
        <v>35.479999999999997</v>
      </c>
      <c r="F133" s="40">
        <f>C133*'Jan 16'!$B$1*('Jan 16'!$B$3-('Jan 16'!E133*'Jan 16'!$B$2))</f>
        <v>400.77700413669544</v>
      </c>
    </row>
    <row r="134" spans="1:6" x14ac:dyDescent="0.25">
      <c r="A134" s="34">
        <v>42372</v>
      </c>
      <c r="B134" s="12">
        <v>0.6875</v>
      </c>
      <c r="C134" s="35">
        <v>2.5302660000000001</v>
      </c>
      <c r="D134" s="33">
        <f>[3]AEMOData!B130</f>
        <v>42372.6875</v>
      </c>
      <c r="E134" s="32">
        <f>[3]AEMOData!D130</f>
        <v>35.520000000000003</v>
      </c>
      <c r="F134" s="40">
        <f>C134*'Jan 16'!$B$1*('Jan 16'!$B$3-('Jan 16'!E134*'Jan 16'!$B$2))</f>
        <v>382.2620484832529</v>
      </c>
    </row>
    <row r="135" spans="1:6" x14ac:dyDescent="0.25">
      <c r="A135" s="34">
        <v>42372</v>
      </c>
      <c r="B135" s="12">
        <v>0.70833333333333337</v>
      </c>
      <c r="C135" s="35">
        <v>1.4344860000000001</v>
      </c>
      <c r="D135" s="33">
        <f>[3]AEMOData!B131</f>
        <v>42372.708333333336</v>
      </c>
      <c r="E135" s="32">
        <f>[3]AEMOData!D131</f>
        <v>35.950000000000003</v>
      </c>
      <c r="F135" s="40">
        <f>C135*'Jan 16'!$B$1*('Jan 16'!$B$3-('Jan 16'!E135*'Jan 16'!$B$2))</f>
        <v>216.1100112108027</v>
      </c>
    </row>
    <row r="136" spans="1:6" x14ac:dyDescent="0.25">
      <c r="A136" s="34">
        <v>42372</v>
      </c>
      <c r="B136" s="12">
        <v>0.72916666666666663</v>
      </c>
      <c r="C136" s="35">
        <v>1.4979010000000001</v>
      </c>
      <c r="D136" s="33">
        <f>[3]AEMOData!B132</f>
        <v>42372.729166666664</v>
      </c>
      <c r="E136" s="32">
        <f>[3]AEMOData!D132</f>
        <v>35.97</v>
      </c>
      <c r="F136" s="40">
        <f>C136*'Jan 16'!$B$1*('Jan 16'!$B$3-('Jan 16'!E136*'Jan 16'!$B$2))</f>
        <v>225.63424873084278</v>
      </c>
    </row>
    <row r="137" spans="1:6" x14ac:dyDescent="0.25">
      <c r="A137" s="34">
        <v>42372</v>
      </c>
      <c r="B137" s="12">
        <v>0.75</v>
      </c>
      <c r="C137" s="35">
        <v>1.3298909999999999</v>
      </c>
      <c r="D137" s="33">
        <f>[3]AEMOData!B133</f>
        <v>42372.75</v>
      </c>
      <c r="E137" s="32">
        <f>[3]AEMOData!D133</f>
        <v>36.03</v>
      </c>
      <c r="F137" s="40">
        <f>C137*'Jan 16'!$B$1*('Jan 16'!$B$3-('Jan 16'!E137*'Jan 16'!$B$2))</f>
        <v>200.24788121015592</v>
      </c>
    </row>
    <row r="138" spans="1:6" x14ac:dyDescent="0.25">
      <c r="A138" s="34">
        <v>42372</v>
      </c>
      <c r="B138" s="12">
        <v>0.77083333333333337</v>
      </c>
      <c r="C138" s="35">
        <v>0.55288700000000002</v>
      </c>
      <c r="D138" s="33">
        <f>[3]AEMOData!B134</f>
        <v>42372.770833333336</v>
      </c>
      <c r="E138" s="32">
        <f>[3]AEMOData!D134</f>
        <v>36.97</v>
      </c>
      <c r="F138" s="40">
        <f>C138*'Jan 16'!$B$1*('Jan 16'!$B$3-('Jan 16'!E138*'Jan 16'!$B$2))</f>
        <v>82.740046774947288</v>
      </c>
    </row>
    <row r="139" spans="1:6" x14ac:dyDescent="0.25">
      <c r="A139" s="34">
        <v>42372</v>
      </c>
      <c r="B139" s="12">
        <v>0.79166666666666663</v>
      </c>
      <c r="C139" s="35">
        <v>0.14682699999999999</v>
      </c>
      <c r="D139" s="33">
        <f>[3]AEMOData!B135</f>
        <v>42372.791666666664</v>
      </c>
      <c r="E139" s="32">
        <f>[3]AEMOData!D135</f>
        <v>38.200000000000003</v>
      </c>
      <c r="F139" s="40">
        <f>C139*'Jan 16'!$B$1*('Jan 16'!$B$3-('Jan 16'!E139*'Jan 16'!$B$2))</f>
        <v>21.795322061898791</v>
      </c>
    </row>
    <row r="140" spans="1:6" x14ac:dyDescent="0.25">
      <c r="A140" s="34">
        <v>42372</v>
      </c>
      <c r="B140" s="12">
        <v>0.8125</v>
      </c>
      <c r="C140" s="35">
        <v>1.9560000000000003E-3</v>
      </c>
      <c r="D140" s="33">
        <f>[3]AEMOData!B136</f>
        <v>42372.8125</v>
      </c>
      <c r="E140" s="32">
        <f>[3]AEMOData!D136</f>
        <v>37.229999999999997</v>
      </c>
      <c r="F140" s="40">
        <f>C140*'Jan 16'!$B$1*('Jan 16'!$B$3-('Jan 16'!E140*'Jan 16'!$B$2))</f>
        <v>0.29221743167036646</v>
      </c>
    </row>
    <row r="141" spans="1:6" x14ac:dyDescent="0.25">
      <c r="A141" s="34">
        <v>42372</v>
      </c>
      <c r="B141" s="12">
        <v>0.83333333333333337</v>
      </c>
      <c r="C141" s="35">
        <v>0</v>
      </c>
      <c r="D141" s="33">
        <f>[3]AEMOData!B137</f>
        <v>42372.833333333336</v>
      </c>
      <c r="E141" s="32">
        <f>[3]AEMOData!D137</f>
        <v>38.229999999999997</v>
      </c>
      <c r="F141" s="40">
        <f>C141*'Jan 16'!$B$1*('Jan 16'!$B$3-('Jan 16'!E141*'Jan 16'!$B$2))</f>
        <v>0</v>
      </c>
    </row>
    <row r="142" spans="1:6" x14ac:dyDescent="0.25">
      <c r="A142" s="34">
        <v>42372</v>
      </c>
      <c r="B142" s="12">
        <v>0.85416666666666663</v>
      </c>
      <c r="C142" s="35">
        <v>0</v>
      </c>
      <c r="D142" s="33">
        <f>[3]AEMOData!B138</f>
        <v>42372.854166666664</v>
      </c>
      <c r="E142" s="32">
        <f>[3]AEMOData!D138</f>
        <v>37.450000000000003</v>
      </c>
      <c r="F142" s="40">
        <f>C142*'Jan 16'!$B$1*('Jan 16'!$B$3-('Jan 16'!E142*'Jan 16'!$B$2))</f>
        <v>0</v>
      </c>
    </row>
    <row r="143" spans="1:6" x14ac:dyDescent="0.25">
      <c r="A143" s="34">
        <v>42372</v>
      </c>
      <c r="B143" s="12">
        <v>0.875</v>
      </c>
      <c r="C143" s="35">
        <v>0</v>
      </c>
      <c r="D143" s="33">
        <f>[3]AEMOData!B139</f>
        <v>42372.875</v>
      </c>
      <c r="E143" s="32">
        <f>[3]AEMOData!D139</f>
        <v>35.630000000000003</v>
      </c>
      <c r="F143" s="40">
        <f>C143*'Jan 16'!$B$1*('Jan 16'!$B$3-('Jan 16'!E143*'Jan 16'!$B$2))</f>
        <v>0</v>
      </c>
    </row>
    <row r="144" spans="1:6" x14ac:dyDescent="0.25">
      <c r="A144" s="34">
        <v>42372</v>
      </c>
      <c r="B144" s="12">
        <v>0.89583333333333337</v>
      </c>
      <c r="C144" s="35">
        <v>0</v>
      </c>
      <c r="D144" s="33">
        <f>[3]AEMOData!B140</f>
        <v>42372.895833333336</v>
      </c>
      <c r="E144" s="32">
        <f>[3]AEMOData!D140</f>
        <v>34.979999999999997</v>
      </c>
      <c r="F144" s="40">
        <f>C144*'Jan 16'!$B$1*('Jan 16'!$B$3-('Jan 16'!E144*'Jan 16'!$B$2))</f>
        <v>0</v>
      </c>
    </row>
    <row r="145" spans="1:6" x14ac:dyDescent="0.25">
      <c r="A145" s="34">
        <v>42372</v>
      </c>
      <c r="B145" s="12">
        <v>0.91666666666666663</v>
      </c>
      <c r="C145" s="35">
        <v>0</v>
      </c>
      <c r="D145" s="33">
        <f>[3]AEMOData!B141</f>
        <v>42372.916666666664</v>
      </c>
      <c r="E145" s="32">
        <f>[3]AEMOData!D141</f>
        <v>34.340000000000003</v>
      </c>
      <c r="F145" s="40">
        <f>C145*'Jan 16'!$B$1*('Jan 16'!$B$3-('Jan 16'!E145*'Jan 16'!$B$2))</f>
        <v>0</v>
      </c>
    </row>
    <row r="146" spans="1:6" x14ac:dyDescent="0.25">
      <c r="A146" s="34">
        <v>42372</v>
      </c>
      <c r="B146" s="12">
        <v>0.9375</v>
      </c>
      <c r="C146" s="35">
        <v>0</v>
      </c>
      <c r="D146" s="33">
        <f>[3]AEMOData!B142</f>
        <v>42372.9375</v>
      </c>
      <c r="E146" s="32">
        <f>[3]AEMOData!D142</f>
        <v>36.56</v>
      </c>
      <c r="F146" s="40">
        <f>C146*'Jan 16'!$B$1*('Jan 16'!$B$3-('Jan 16'!E146*'Jan 16'!$B$2))</f>
        <v>0</v>
      </c>
    </row>
    <row r="147" spans="1:6" x14ac:dyDescent="0.25">
      <c r="A147" s="34">
        <v>42372</v>
      </c>
      <c r="B147" s="12">
        <v>0.95833333333333337</v>
      </c>
      <c r="C147" s="35">
        <v>0</v>
      </c>
      <c r="D147" s="33">
        <f>[3]AEMOData!B143</f>
        <v>42372.958333333336</v>
      </c>
      <c r="E147" s="32">
        <f>[3]AEMOData!D143</f>
        <v>35.03</v>
      </c>
      <c r="F147" s="40">
        <f>C147*'Jan 16'!$B$1*('Jan 16'!$B$3-('Jan 16'!E147*'Jan 16'!$B$2))</f>
        <v>0</v>
      </c>
    </row>
    <row r="148" spans="1:6" x14ac:dyDescent="0.25">
      <c r="A148" s="34">
        <v>42372</v>
      </c>
      <c r="B148" s="12">
        <v>0.97916666666666663</v>
      </c>
      <c r="C148" s="35">
        <v>0</v>
      </c>
      <c r="D148" s="33">
        <f>[3]AEMOData!B144</f>
        <v>42372.979166666664</v>
      </c>
      <c r="E148" s="32">
        <f>[3]AEMOData!D144</f>
        <v>35.229999999999997</v>
      </c>
      <c r="F148" s="40">
        <f>C148*'Jan 16'!$B$1*('Jan 16'!$B$3-('Jan 16'!E148*'Jan 16'!$B$2))</f>
        <v>0</v>
      </c>
    </row>
    <row r="149" spans="1:6" x14ac:dyDescent="0.25">
      <c r="A149" s="34">
        <v>42372</v>
      </c>
      <c r="B149" s="12">
        <v>0.99998842592592585</v>
      </c>
      <c r="C149" s="35">
        <v>0</v>
      </c>
      <c r="D149" s="33">
        <f>[3]AEMOData!B145</f>
        <v>42373</v>
      </c>
      <c r="E149" s="32">
        <f>[3]AEMOData!D145</f>
        <v>33.24</v>
      </c>
      <c r="F149" s="40">
        <f>C149*'Jan 16'!$B$1*('Jan 16'!$B$3-('Jan 16'!E149*'Jan 16'!$B$2))</f>
        <v>0</v>
      </c>
    </row>
    <row r="150" spans="1:6" x14ac:dyDescent="0.25">
      <c r="A150" s="34">
        <v>42373</v>
      </c>
      <c r="B150" s="12">
        <v>2.0833333333333332E-2</v>
      </c>
      <c r="C150" s="35">
        <v>0</v>
      </c>
      <c r="D150" s="33">
        <f>[3]AEMOData!B146</f>
        <v>42373.020833333336</v>
      </c>
      <c r="E150" s="32">
        <f>[3]AEMOData!D146</f>
        <v>29.85</v>
      </c>
      <c r="F150" s="40">
        <f>C150*'Jan 16'!$B$1*('Jan 16'!$B$3-('Jan 16'!E150*'Jan 16'!$B$2))</f>
        <v>0</v>
      </c>
    </row>
    <row r="151" spans="1:6" x14ac:dyDescent="0.25">
      <c r="A151" s="34">
        <v>42373</v>
      </c>
      <c r="B151" s="12">
        <v>4.1666666666666664E-2</v>
      </c>
      <c r="C151" s="35">
        <v>0</v>
      </c>
      <c r="D151" s="33">
        <f>[3]AEMOData!B147</f>
        <v>42373.041666666664</v>
      </c>
      <c r="E151" s="32">
        <f>[3]AEMOData!D147</f>
        <v>28.48</v>
      </c>
      <c r="F151" s="40">
        <f>C151*'Jan 16'!$B$1*('Jan 16'!$B$3-('Jan 16'!E151*'Jan 16'!$B$2))</f>
        <v>0</v>
      </c>
    </row>
    <row r="152" spans="1:6" x14ac:dyDescent="0.25">
      <c r="A152" s="34">
        <v>42373</v>
      </c>
      <c r="B152" s="12">
        <v>6.25E-2</v>
      </c>
      <c r="C152" s="35">
        <v>0</v>
      </c>
      <c r="D152" s="33">
        <f>[3]AEMOData!B148</f>
        <v>42373.0625</v>
      </c>
      <c r="E152" s="32">
        <f>[3]AEMOData!D148</f>
        <v>25.96</v>
      </c>
      <c r="F152" s="40">
        <f>C152*'Jan 16'!$B$1*('Jan 16'!$B$3-('Jan 16'!E152*'Jan 16'!$B$2))</f>
        <v>0</v>
      </c>
    </row>
    <row r="153" spans="1:6" x14ac:dyDescent="0.25">
      <c r="A153" s="34">
        <v>42373</v>
      </c>
      <c r="B153" s="12">
        <v>8.3333333333333329E-2</v>
      </c>
      <c r="C153" s="35">
        <v>0</v>
      </c>
      <c r="D153" s="33">
        <f>[3]AEMOData!B149</f>
        <v>42373.083333333336</v>
      </c>
      <c r="E153" s="32">
        <f>[3]AEMOData!D149</f>
        <v>25.96</v>
      </c>
      <c r="F153" s="40">
        <f>C153*'Jan 16'!$B$1*('Jan 16'!$B$3-('Jan 16'!E153*'Jan 16'!$B$2))</f>
        <v>0</v>
      </c>
    </row>
    <row r="154" spans="1:6" x14ac:dyDescent="0.25">
      <c r="A154" s="34">
        <v>42373</v>
      </c>
      <c r="B154" s="12">
        <v>0.10416666666666667</v>
      </c>
      <c r="C154" s="35">
        <v>0</v>
      </c>
      <c r="D154" s="33">
        <f>[3]AEMOData!B150</f>
        <v>42373.104166666664</v>
      </c>
      <c r="E154" s="32">
        <f>[3]AEMOData!D150</f>
        <v>25.97</v>
      </c>
      <c r="F154" s="40">
        <f>C154*'Jan 16'!$B$1*('Jan 16'!$B$3-('Jan 16'!E154*'Jan 16'!$B$2))</f>
        <v>0</v>
      </c>
    </row>
    <row r="155" spans="1:6" x14ac:dyDescent="0.25">
      <c r="A155" s="34">
        <v>42373</v>
      </c>
      <c r="B155" s="12">
        <v>0.125</v>
      </c>
      <c r="C155" s="35">
        <v>0</v>
      </c>
      <c r="D155" s="33">
        <f>[3]AEMOData!B151</f>
        <v>42373.125</v>
      </c>
      <c r="E155" s="32">
        <f>[3]AEMOData!D151</f>
        <v>25.85</v>
      </c>
      <c r="F155" s="40">
        <f>C155*'Jan 16'!$B$1*('Jan 16'!$B$3-('Jan 16'!E155*'Jan 16'!$B$2))</f>
        <v>0</v>
      </c>
    </row>
    <row r="156" spans="1:6" x14ac:dyDescent="0.25">
      <c r="A156" s="34">
        <v>42373</v>
      </c>
      <c r="B156" s="12">
        <v>0.14583333333333334</v>
      </c>
      <c r="C156" s="35">
        <v>0</v>
      </c>
      <c r="D156" s="33">
        <f>[3]AEMOData!B152</f>
        <v>42373.145833333336</v>
      </c>
      <c r="E156" s="32">
        <f>[3]AEMOData!D152</f>
        <v>25.96</v>
      </c>
      <c r="F156" s="40">
        <f>C156*'Jan 16'!$B$1*('Jan 16'!$B$3-('Jan 16'!E156*'Jan 16'!$B$2))</f>
        <v>0</v>
      </c>
    </row>
    <row r="157" spans="1:6" x14ac:dyDescent="0.25">
      <c r="A157" s="34">
        <v>42373</v>
      </c>
      <c r="B157" s="12">
        <v>0.16666666666666666</v>
      </c>
      <c r="C157" s="35">
        <v>0</v>
      </c>
      <c r="D157" s="33">
        <f>[3]AEMOData!B153</f>
        <v>42373.166666666664</v>
      </c>
      <c r="E157" s="32">
        <f>[3]AEMOData!D153</f>
        <v>25.91</v>
      </c>
      <c r="F157" s="40">
        <f>C157*'Jan 16'!$B$1*('Jan 16'!$B$3-('Jan 16'!E157*'Jan 16'!$B$2))</f>
        <v>0</v>
      </c>
    </row>
    <row r="158" spans="1:6" x14ac:dyDescent="0.25">
      <c r="A158" s="34">
        <v>42373</v>
      </c>
      <c r="B158" s="12">
        <v>0.1875</v>
      </c>
      <c r="C158" s="35">
        <v>0</v>
      </c>
      <c r="D158" s="33">
        <f>[3]AEMOData!B154</f>
        <v>42373.1875</v>
      </c>
      <c r="E158" s="32">
        <f>[3]AEMOData!D154</f>
        <v>26.9</v>
      </c>
      <c r="F158" s="40">
        <f>C158*'Jan 16'!$B$1*('Jan 16'!$B$3-('Jan 16'!E158*'Jan 16'!$B$2))</f>
        <v>0</v>
      </c>
    </row>
    <row r="159" spans="1:6" x14ac:dyDescent="0.25">
      <c r="A159" s="34">
        <v>42373</v>
      </c>
      <c r="B159" s="12">
        <v>0.20833333333333334</v>
      </c>
      <c r="C159" s="35">
        <v>0</v>
      </c>
      <c r="D159" s="33">
        <f>[3]AEMOData!B155</f>
        <v>42373.208333333336</v>
      </c>
      <c r="E159" s="32">
        <f>[3]AEMOData!D155</f>
        <v>30.39</v>
      </c>
      <c r="F159" s="40">
        <f>C159*'Jan 16'!$B$1*('Jan 16'!$B$3-('Jan 16'!E159*'Jan 16'!$B$2))</f>
        <v>0</v>
      </c>
    </row>
    <row r="160" spans="1:6" x14ac:dyDescent="0.25">
      <c r="A160" s="34">
        <v>42373</v>
      </c>
      <c r="B160" s="12">
        <v>0.22916666666666666</v>
      </c>
      <c r="C160" s="35">
        <v>8.7939999999999997E-3</v>
      </c>
      <c r="D160" s="33">
        <f>[3]AEMOData!B156</f>
        <v>42373.229166666664</v>
      </c>
      <c r="E160" s="32">
        <f>[3]AEMOData!D156</f>
        <v>31.5</v>
      </c>
      <c r="F160" s="40">
        <f>C160*'Jan 16'!$B$1*('Jan 16'!$B$3-('Jan 16'!E160*'Jan 16'!$B$2))</f>
        <v>1.3633012454410798</v>
      </c>
    </row>
    <row r="161" spans="1:6" x14ac:dyDescent="0.25">
      <c r="A161" s="34">
        <v>42373</v>
      </c>
      <c r="B161" s="12">
        <v>0.25</v>
      </c>
      <c r="C161" s="35">
        <v>0.160246</v>
      </c>
      <c r="D161" s="33">
        <f>[3]AEMOData!B157</f>
        <v>42373.25</v>
      </c>
      <c r="E161" s="32">
        <f>[3]AEMOData!D157</f>
        <v>31.31</v>
      </c>
      <c r="F161" s="40">
        <f>C161*'Jan 16'!$B$1*('Jan 16'!$B$3-('Jan 16'!E161*'Jan 16'!$B$2))</f>
        <v>24.872263863738112</v>
      </c>
    </row>
    <row r="162" spans="1:6" x14ac:dyDescent="0.25">
      <c r="A162" s="34">
        <v>42373</v>
      </c>
      <c r="B162" s="12">
        <v>0.27083333333333331</v>
      </c>
      <c r="C162" s="35">
        <v>0.65105299999999999</v>
      </c>
      <c r="D162" s="33">
        <f>[3]AEMOData!B158</f>
        <v>42373.270833333336</v>
      </c>
      <c r="E162" s="32">
        <f>[3]AEMOData!D158</f>
        <v>32.049999999999997</v>
      </c>
      <c r="F162" s="40">
        <f>C162*'Jan 16'!$B$1*('Jan 16'!$B$3-('Jan 16'!E162*'Jan 16'!$B$2))</f>
        <v>100.57844997589731</v>
      </c>
    </row>
    <row r="163" spans="1:6" x14ac:dyDescent="0.25">
      <c r="A163" s="34">
        <v>42373</v>
      </c>
      <c r="B163" s="12">
        <v>0.29166666666666669</v>
      </c>
      <c r="C163" s="35">
        <v>0.89140399999999997</v>
      </c>
      <c r="D163" s="33">
        <f>[3]AEMOData!B159</f>
        <v>42373.291666666664</v>
      </c>
      <c r="E163" s="32">
        <f>[3]AEMOData!D159</f>
        <v>39.47</v>
      </c>
      <c r="F163" s="40">
        <f>C163*'Jan 16'!$B$1*('Jan 16'!$B$3-('Jan 16'!E163*'Jan 16'!$B$2))</f>
        <v>131.2094657743327</v>
      </c>
    </row>
    <row r="164" spans="1:6" x14ac:dyDescent="0.25">
      <c r="A164" s="34">
        <v>42373</v>
      </c>
      <c r="B164" s="12">
        <v>0.3125</v>
      </c>
      <c r="C164" s="35">
        <v>0.87063099999999993</v>
      </c>
      <c r="D164" s="33">
        <f>[3]AEMOData!B160</f>
        <v>42373.3125</v>
      </c>
      <c r="E164" s="32">
        <f>[3]AEMOData!D160</f>
        <v>38.79</v>
      </c>
      <c r="F164" s="40">
        <f>C164*'Jan 16'!$B$1*('Jan 16'!$B$3-('Jan 16'!E164*'Jan 16'!$B$2))</f>
        <v>128.73358941922143</v>
      </c>
    </row>
    <row r="165" spans="1:6" x14ac:dyDescent="0.25">
      <c r="A165" s="34">
        <v>42373</v>
      </c>
      <c r="B165" s="12">
        <v>0.33333333333333331</v>
      </c>
      <c r="C165" s="35">
        <v>1.341869</v>
      </c>
      <c r="D165" s="33">
        <f>[3]AEMOData!B161</f>
        <v>42373.333333333336</v>
      </c>
      <c r="E165" s="32">
        <f>[3]AEMOData!D161</f>
        <v>39.299999999999997</v>
      </c>
      <c r="F165" s="40">
        <f>C165*'Jan 16'!$B$1*('Jan 16'!$B$3-('Jan 16'!E165*'Jan 16'!$B$2))</f>
        <v>197.73945614603306</v>
      </c>
    </row>
    <row r="166" spans="1:6" x14ac:dyDescent="0.25">
      <c r="A166" s="34">
        <v>42373</v>
      </c>
      <c r="B166" s="12">
        <v>0.35416666666666669</v>
      </c>
      <c r="C166" s="35">
        <v>1.8504389999999997</v>
      </c>
      <c r="D166" s="33">
        <f>[3]AEMOData!B162</f>
        <v>42373.354166666664</v>
      </c>
      <c r="E166" s="32">
        <f>[3]AEMOData!D162</f>
        <v>39.81</v>
      </c>
      <c r="F166" s="40">
        <f>C166*'Jan 16'!$B$1*('Jan 16'!$B$3-('Jan 16'!E166*'Jan 16'!$B$2))</f>
        <v>271.75555393412719</v>
      </c>
    </row>
    <row r="167" spans="1:6" x14ac:dyDescent="0.25">
      <c r="A167" s="34">
        <v>42373</v>
      </c>
      <c r="B167" s="12">
        <v>0.375</v>
      </c>
      <c r="C167" s="35">
        <v>2.865793</v>
      </c>
      <c r="D167" s="33">
        <f>[3]AEMOData!B163</f>
        <v>42373.375</v>
      </c>
      <c r="E167" s="32">
        <f>[3]AEMOData!D163</f>
        <v>40.700000000000003</v>
      </c>
      <c r="F167" s="40">
        <f>C167*'Jan 16'!$B$1*('Jan 16'!$B$3-('Jan 16'!E167*'Jan 16'!$B$2))</f>
        <v>418.36405204245688</v>
      </c>
    </row>
    <row r="168" spans="1:6" x14ac:dyDescent="0.25">
      <c r="A168" s="34">
        <v>42373</v>
      </c>
      <c r="B168" s="12">
        <v>0.39583333333333331</v>
      </c>
      <c r="C168" s="35">
        <v>2.9177479999999996</v>
      </c>
      <c r="D168" s="33">
        <f>[3]AEMOData!B164</f>
        <v>42373.395833333336</v>
      </c>
      <c r="E168" s="32">
        <f>[3]AEMOData!D164</f>
        <v>39.64</v>
      </c>
      <c r="F168" s="40">
        <f>C168*'Jan 16'!$B$1*('Jan 16'!$B$3-('Jan 16'!E168*'Jan 16'!$B$2))</f>
        <v>428.98803811426313</v>
      </c>
    </row>
    <row r="169" spans="1:6" x14ac:dyDescent="0.25">
      <c r="A169" s="34">
        <v>42373</v>
      </c>
      <c r="B169" s="12">
        <v>0.41666666666666669</v>
      </c>
      <c r="C169" s="35">
        <v>2.4403799999999998</v>
      </c>
      <c r="D169" s="33">
        <f>[3]AEMOData!B165</f>
        <v>42373.416666666664</v>
      </c>
      <c r="E169" s="32">
        <f>[3]AEMOData!D165</f>
        <v>38.97</v>
      </c>
      <c r="F169" s="40">
        <f>C169*'Jan 16'!$B$1*('Jan 16'!$B$3-('Jan 16'!E169*'Jan 16'!$B$2))</f>
        <v>360.40877458601318</v>
      </c>
    </row>
    <row r="170" spans="1:6" x14ac:dyDescent="0.25">
      <c r="A170" s="34">
        <v>42373</v>
      </c>
      <c r="B170" s="12">
        <v>0.4375</v>
      </c>
      <c r="C170" s="35">
        <v>1.4723130000000002</v>
      </c>
      <c r="D170" s="33">
        <f>[3]AEMOData!B166</f>
        <v>42373.4375</v>
      </c>
      <c r="E170" s="32">
        <f>[3]AEMOData!D166</f>
        <v>35.89</v>
      </c>
      <c r="F170" s="40">
        <f>C170*'Jan 16'!$B$1*('Jan 16'!$B$3-('Jan 16'!E170*'Jan 16'!$B$2))</f>
        <v>221.89558324590169</v>
      </c>
    </row>
    <row r="171" spans="1:6" x14ac:dyDescent="0.25">
      <c r="A171" s="34">
        <v>42373</v>
      </c>
      <c r="B171" s="12">
        <v>0.45833333333333331</v>
      </c>
      <c r="C171" s="35">
        <v>2.8537940000000002</v>
      </c>
      <c r="D171" s="33">
        <f>[3]AEMOData!B167</f>
        <v>42373.458333333336</v>
      </c>
      <c r="E171" s="32">
        <f>[3]AEMOData!D167</f>
        <v>36.96</v>
      </c>
      <c r="F171" s="40">
        <f>C171*'Jan 16'!$B$1*('Jan 16'!$B$3-('Jan 16'!E171*'Jan 16'!$B$2))</f>
        <v>427.1009344864429</v>
      </c>
    </row>
    <row r="172" spans="1:6" x14ac:dyDescent="0.25">
      <c r="A172" s="34">
        <v>42373</v>
      </c>
      <c r="B172" s="12">
        <v>0.47916666666666669</v>
      </c>
      <c r="C172" s="35">
        <v>4.065415999999999</v>
      </c>
      <c r="D172" s="33">
        <f>[3]AEMOData!B168</f>
        <v>42373.479166666664</v>
      </c>
      <c r="E172" s="32">
        <f>[3]AEMOData!D168</f>
        <v>37.47</v>
      </c>
      <c r="F172" s="40">
        <f>C172*'Jan 16'!$B$1*('Jan 16'!$B$3-('Jan 16'!E172*'Jan 16'!$B$2))</f>
        <v>606.39568841193932</v>
      </c>
    </row>
    <row r="173" spans="1:6" x14ac:dyDescent="0.25">
      <c r="A173" s="34">
        <v>42373</v>
      </c>
      <c r="B173" s="12">
        <v>0.5</v>
      </c>
      <c r="C173" s="35">
        <v>4.2885840000000002</v>
      </c>
      <c r="D173" s="33">
        <f>[3]AEMOData!B169</f>
        <v>42373.5</v>
      </c>
      <c r="E173" s="32">
        <f>[3]AEMOData!D169</f>
        <v>37.479999999999997</v>
      </c>
      <c r="F173" s="40">
        <f>C173*'Jan 16'!$B$1*('Jan 16'!$B$3-('Jan 16'!E173*'Jan 16'!$B$2))</f>
        <v>639.64118657139534</v>
      </c>
    </row>
    <row r="174" spans="1:6" x14ac:dyDescent="0.25">
      <c r="A174" s="34">
        <v>42373</v>
      </c>
      <c r="B174" s="12">
        <v>0.52083333333333337</v>
      </c>
      <c r="C174" s="35">
        <v>3.3316569999999999</v>
      </c>
      <c r="D174" s="33">
        <f>[3]AEMOData!B170</f>
        <v>42373.520833333336</v>
      </c>
      <c r="E174" s="32">
        <f>[3]AEMOData!D170</f>
        <v>37.51</v>
      </c>
      <c r="F174" s="40">
        <f>C174*'Jan 16'!$B$1*('Jan 16'!$B$3-('Jan 16'!E174*'Jan 16'!$B$2))</f>
        <v>496.81755301603005</v>
      </c>
    </row>
    <row r="175" spans="1:6" x14ac:dyDescent="0.25">
      <c r="A175" s="34">
        <v>42373</v>
      </c>
      <c r="B175" s="12">
        <v>0.54166666666666663</v>
      </c>
      <c r="C175" s="35">
        <v>2.646388</v>
      </c>
      <c r="D175" s="33">
        <f>[3]AEMOData!B171</f>
        <v>42373.541666666664</v>
      </c>
      <c r="E175" s="32">
        <f>[3]AEMOData!D171</f>
        <v>37.5</v>
      </c>
      <c r="F175" s="40">
        <f>C175*'Jan 16'!$B$1*('Jan 16'!$B$3-('Jan 16'!E175*'Jan 16'!$B$2))</f>
        <v>394.65606870617404</v>
      </c>
    </row>
    <row r="176" spans="1:6" x14ac:dyDescent="0.25">
      <c r="A176" s="34">
        <v>42373</v>
      </c>
      <c r="B176" s="12">
        <v>0.5625</v>
      </c>
      <c r="C176" s="35">
        <v>1.6260439999999998</v>
      </c>
      <c r="D176" s="33">
        <f>[3]AEMOData!B172</f>
        <v>42373.5625</v>
      </c>
      <c r="E176" s="32">
        <f>[3]AEMOData!D172</f>
        <v>37.49</v>
      </c>
      <c r="F176" s="40">
        <f>C176*'Jan 16'!$B$1*('Jan 16'!$B$3-('Jan 16'!E176*'Jan 16'!$B$2))</f>
        <v>242.50805990911795</v>
      </c>
    </row>
    <row r="177" spans="1:6" x14ac:dyDescent="0.25">
      <c r="A177" s="34">
        <v>42373</v>
      </c>
      <c r="B177" s="12">
        <v>0.58333333333333337</v>
      </c>
      <c r="C177" s="35">
        <v>3.747242</v>
      </c>
      <c r="D177" s="33">
        <f>[3]AEMOData!B173</f>
        <v>42373.583333333336</v>
      </c>
      <c r="E177" s="32">
        <f>[3]AEMOData!D173</f>
        <v>37.49</v>
      </c>
      <c r="F177" s="40">
        <f>C177*'Jan 16'!$B$1*('Jan 16'!$B$3-('Jan 16'!E177*'Jan 16'!$B$2))</f>
        <v>558.86334406077765</v>
      </c>
    </row>
    <row r="178" spans="1:6" x14ac:dyDescent="0.25">
      <c r="A178" s="34">
        <v>42373</v>
      </c>
      <c r="B178" s="12">
        <v>0.60416666666666663</v>
      </c>
      <c r="C178" s="35">
        <v>3.8590629999999999</v>
      </c>
      <c r="D178" s="33">
        <f>[3]AEMOData!B174</f>
        <v>42373.604166666664</v>
      </c>
      <c r="E178" s="32">
        <f>[3]AEMOData!D174</f>
        <v>37.22</v>
      </c>
      <c r="F178" s="40">
        <f>C178*'Jan 16'!$B$1*('Jan 16'!$B$3-('Jan 16'!E178*'Jan 16'!$B$2))</f>
        <v>576.5642413372392</v>
      </c>
    </row>
    <row r="179" spans="1:6" x14ac:dyDescent="0.25">
      <c r="A179" s="34">
        <v>42373</v>
      </c>
      <c r="B179" s="12">
        <v>0.625</v>
      </c>
      <c r="C179" s="35">
        <v>2.7689399999999997</v>
      </c>
      <c r="D179" s="33">
        <f>[3]AEMOData!B175</f>
        <v>42373.625</v>
      </c>
      <c r="E179" s="32">
        <f>[3]AEMOData!D175</f>
        <v>36.47</v>
      </c>
      <c r="F179" s="40">
        <f>C179*'Jan 16'!$B$1*('Jan 16'!$B$3-('Jan 16'!E179*'Jan 16'!$B$2))</f>
        <v>415.73493230796413</v>
      </c>
    </row>
    <row r="180" spans="1:6" x14ac:dyDescent="0.25">
      <c r="A180" s="34">
        <v>42373</v>
      </c>
      <c r="B180" s="12">
        <v>0.64583333333333337</v>
      </c>
      <c r="C180" s="35">
        <v>2.5281799999999999</v>
      </c>
      <c r="D180" s="33">
        <f>[3]AEMOData!B176</f>
        <v>42373.645833333336</v>
      </c>
      <c r="E180" s="32">
        <f>[3]AEMOData!D176</f>
        <v>36.15</v>
      </c>
      <c r="F180" s="40">
        <f>C180*'Jan 16'!$B$1*('Jan 16'!$B$3-('Jan 16'!E180*'Jan 16'!$B$2))</f>
        <v>380.38170278592395</v>
      </c>
    </row>
    <row r="181" spans="1:6" x14ac:dyDescent="0.25">
      <c r="A181" s="34">
        <v>42373</v>
      </c>
      <c r="B181" s="12">
        <v>0.66666666666666663</v>
      </c>
      <c r="C181" s="35">
        <v>1.9009289999999999</v>
      </c>
      <c r="D181" s="33">
        <f>[3]AEMOData!B177</f>
        <v>42373.666666666664</v>
      </c>
      <c r="E181" s="32">
        <f>[3]AEMOData!D177</f>
        <v>36.54</v>
      </c>
      <c r="F181" s="40">
        <f>C181*'Jan 16'!$B$1*('Jan 16'!$B$3-('Jan 16'!E181*'Jan 16'!$B$2))</f>
        <v>285.27902864941143</v>
      </c>
    </row>
    <row r="182" spans="1:6" x14ac:dyDescent="0.25">
      <c r="A182" s="34">
        <v>42373</v>
      </c>
      <c r="B182" s="12">
        <v>0.6875</v>
      </c>
      <c r="C182" s="35">
        <v>1.654881</v>
      </c>
      <c r="D182" s="33">
        <f>[3]AEMOData!B178</f>
        <v>42373.6875</v>
      </c>
      <c r="E182" s="32">
        <f>[3]AEMOData!D178</f>
        <v>36.01</v>
      </c>
      <c r="F182" s="40">
        <f>C182*'Jan 16'!$B$1*('Jan 16'!$B$3-('Jan 16'!E182*'Jan 16'!$B$2))</f>
        <v>249.21566408591755</v>
      </c>
    </row>
    <row r="183" spans="1:6" x14ac:dyDescent="0.25">
      <c r="A183" s="34">
        <v>42373</v>
      </c>
      <c r="B183" s="12">
        <v>0.70833333333333337</v>
      </c>
      <c r="C183" s="35">
        <v>1.001933</v>
      </c>
      <c r="D183" s="33">
        <f>[3]AEMOData!B179</f>
        <v>42373.708333333336</v>
      </c>
      <c r="E183" s="32">
        <f>[3]AEMOData!D179</f>
        <v>36.369999999999997</v>
      </c>
      <c r="F183" s="40">
        <f>C183*'Jan 16'!$B$1*('Jan 16'!$B$3-('Jan 16'!E183*'Jan 16'!$B$2))</f>
        <v>150.53095340441146</v>
      </c>
    </row>
    <row r="184" spans="1:6" x14ac:dyDescent="0.25">
      <c r="A184" s="34">
        <v>42373</v>
      </c>
      <c r="B184" s="12">
        <v>0.72916666666666663</v>
      </c>
      <c r="C184" s="35">
        <v>0.74726199999999998</v>
      </c>
      <c r="D184" s="33">
        <f>[3]AEMOData!B180</f>
        <v>42373.729166666664</v>
      </c>
      <c r="E184" s="32">
        <f>[3]AEMOData!D180</f>
        <v>35.1</v>
      </c>
      <c r="F184" s="40">
        <f>C184*'Jan 16'!$B$1*('Jan 16'!$B$3-('Jan 16'!E184*'Jan 16'!$B$2))</f>
        <v>113.20165151735851</v>
      </c>
    </row>
    <row r="185" spans="1:6" x14ac:dyDescent="0.25">
      <c r="A185" s="34">
        <v>42373</v>
      </c>
      <c r="B185" s="12">
        <v>0.75</v>
      </c>
      <c r="C185" s="35">
        <v>0.26383000000000001</v>
      </c>
      <c r="D185" s="33">
        <f>[3]AEMOData!B181</f>
        <v>42373.75</v>
      </c>
      <c r="E185" s="32">
        <f>[3]AEMOData!D181</f>
        <v>35.950000000000003</v>
      </c>
      <c r="F185" s="40">
        <f>C185*'Jan 16'!$B$1*('Jan 16'!$B$3-('Jan 16'!E185*'Jan 16'!$B$2))</f>
        <v>39.746853059385778</v>
      </c>
    </row>
    <row r="186" spans="1:6" x14ac:dyDescent="0.25">
      <c r="A186" s="34">
        <v>42373</v>
      </c>
      <c r="B186" s="12">
        <v>0.77083333333333337</v>
      </c>
      <c r="C186" s="35">
        <v>0.105561</v>
      </c>
      <c r="D186" s="33">
        <f>[3]AEMOData!B182</f>
        <v>42373.770833333336</v>
      </c>
      <c r="E186" s="32">
        <f>[3]AEMOData!D182</f>
        <v>32.51</v>
      </c>
      <c r="F186" s="40">
        <f>C186*'Jan 16'!$B$1*('Jan 16'!$B$3-('Jan 16'!E186*'Jan 16'!$B$2))</f>
        <v>16.259958487027451</v>
      </c>
    </row>
    <row r="187" spans="1:6" x14ac:dyDescent="0.25">
      <c r="A187" s="34">
        <v>42373</v>
      </c>
      <c r="B187" s="12">
        <v>0.79166666666666663</v>
      </c>
      <c r="C187" s="35">
        <v>1.8126E-2</v>
      </c>
      <c r="D187" s="33">
        <f>[3]AEMOData!B183</f>
        <v>42373.791666666664</v>
      </c>
      <c r="E187" s="32">
        <f>[3]AEMOData!D183</f>
        <v>35.14</v>
      </c>
      <c r="F187" s="40">
        <f>C187*'Jan 16'!$B$1*('Jan 16'!$B$3-('Jan 16'!E187*'Jan 16'!$B$2))</f>
        <v>2.7451693150220589</v>
      </c>
    </row>
    <row r="188" spans="1:6" x14ac:dyDescent="0.25">
      <c r="A188" s="34">
        <v>42373</v>
      </c>
      <c r="B188" s="12">
        <v>0.8125</v>
      </c>
      <c r="C188" s="35">
        <v>0</v>
      </c>
      <c r="D188" s="33">
        <f>[3]AEMOData!B184</f>
        <v>42373.8125</v>
      </c>
      <c r="E188" s="32">
        <f>[3]AEMOData!D184</f>
        <v>30.8</v>
      </c>
      <c r="F188" s="40">
        <f>C188*'Jan 16'!$B$1*('Jan 16'!$B$3-('Jan 16'!E188*'Jan 16'!$B$2))</f>
        <v>0</v>
      </c>
    </row>
    <row r="189" spans="1:6" x14ac:dyDescent="0.25">
      <c r="A189" s="34">
        <v>42373</v>
      </c>
      <c r="B189" s="12">
        <v>0.83333333333333337</v>
      </c>
      <c r="C189" s="35">
        <v>0</v>
      </c>
      <c r="D189" s="33">
        <f>[3]AEMOData!B185</f>
        <v>42373.833333333336</v>
      </c>
      <c r="E189" s="32">
        <f>[3]AEMOData!D185</f>
        <v>30.79</v>
      </c>
      <c r="F189" s="40">
        <f>C189*'Jan 16'!$B$1*('Jan 16'!$B$3-('Jan 16'!E189*'Jan 16'!$B$2))</f>
        <v>0</v>
      </c>
    </row>
    <row r="190" spans="1:6" x14ac:dyDescent="0.25">
      <c r="A190" s="34">
        <v>42373</v>
      </c>
      <c r="B190" s="12">
        <v>0.85416666666666663</v>
      </c>
      <c r="C190" s="35">
        <v>0</v>
      </c>
      <c r="D190" s="33">
        <f>[3]AEMOData!B186</f>
        <v>42373.854166666664</v>
      </c>
      <c r="E190" s="32">
        <f>[3]AEMOData!D186</f>
        <v>30.8</v>
      </c>
      <c r="F190" s="40">
        <f>C190*'Jan 16'!$B$1*('Jan 16'!$B$3-('Jan 16'!E190*'Jan 16'!$B$2))</f>
        <v>0</v>
      </c>
    </row>
    <row r="191" spans="1:6" x14ac:dyDescent="0.25">
      <c r="A191" s="34">
        <v>42373</v>
      </c>
      <c r="B191" s="12">
        <v>0.875</v>
      </c>
      <c r="C191" s="35">
        <v>0</v>
      </c>
      <c r="D191" s="33">
        <f>[3]AEMOData!B187</f>
        <v>42373.875</v>
      </c>
      <c r="E191" s="32">
        <f>[3]AEMOData!D187</f>
        <v>29.99</v>
      </c>
      <c r="F191" s="40">
        <f>C191*'Jan 16'!$B$1*('Jan 16'!$B$3-('Jan 16'!E191*'Jan 16'!$B$2))</f>
        <v>0</v>
      </c>
    </row>
    <row r="192" spans="1:6" x14ac:dyDescent="0.25">
      <c r="A192" s="34">
        <v>42373</v>
      </c>
      <c r="B192" s="12">
        <v>0.89583333333333337</v>
      </c>
      <c r="C192" s="35">
        <v>0</v>
      </c>
      <c r="D192" s="33">
        <f>[3]AEMOData!B188</f>
        <v>42373.895833333336</v>
      </c>
      <c r="E192" s="32">
        <f>[3]AEMOData!D188</f>
        <v>31.05</v>
      </c>
      <c r="F192" s="40">
        <f>C192*'Jan 16'!$B$1*('Jan 16'!$B$3-('Jan 16'!E192*'Jan 16'!$B$2))</f>
        <v>0</v>
      </c>
    </row>
    <row r="193" spans="1:6" x14ac:dyDescent="0.25">
      <c r="A193" s="34">
        <v>42373</v>
      </c>
      <c r="B193" s="12">
        <v>0.91666666666666663</v>
      </c>
      <c r="C193" s="35">
        <v>0</v>
      </c>
      <c r="D193" s="33">
        <f>[3]AEMOData!B189</f>
        <v>42373.916666666664</v>
      </c>
      <c r="E193" s="32">
        <f>[3]AEMOData!D189</f>
        <v>28.54</v>
      </c>
      <c r="F193" s="40">
        <f>C193*'Jan 16'!$B$1*('Jan 16'!$B$3-('Jan 16'!E193*'Jan 16'!$B$2))</f>
        <v>0</v>
      </c>
    </row>
    <row r="194" spans="1:6" x14ac:dyDescent="0.25">
      <c r="A194" s="34">
        <v>42373</v>
      </c>
      <c r="B194" s="12">
        <v>0.9375</v>
      </c>
      <c r="C194" s="35">
        <v>0</v>
      </c>
      <c r="D194" s="33">
        <f>[3]AEMOData!B190</f>
        <v>42373.9375</v>
      </c>
      <c r="E194" s="32">
        <f>[3]AEMOData!D190</f>
        <v>30.86</v>
      </c>
      <c r="F194" s="40">
        <f>C194*'Jan 16'!$B$1*('Jan 16'!$B$3-('Jan 16'!E194*'Jan 16'!$B$2))</f>
        <v>0</v>
      </c>
    </row>
    <row r="195" spans="1:6" x14ac:dyDescent="0.25">
      <c r="A195" s="34">
        <v>42373</v>
      </c>
      <c r="B195" s="12">
        <v>0.95833333333333337</v>
      </c>
      <c r="C195" s="35">
        <v>0</v>
      </c>
      <c r="D195" s="33">
        <f>[3]AEMOData!B191</f>
        <v>42373.958333333336</v>
      </c>
      <c r="E195" s="32">
        <f>[3]AEMOData!D191</f>
        <v>30.8</v>
      </c>
      <c r="F195" s="40">
        <f>C195*'Jan 16'!$B$1*('Jan 16'!$B$3-('Jan 16'!E195*'Jan 16'!$B$2))</f>
        <v>0</v>
      </c>
    </row>
    <row r="196" spans="1:6" x14ac:dyDescent="0.25">
      <c r="A196" s="34">
        <v>42373</v>
      </c>
      <c r="B196" s="12">
        <v>0.97916666666666663</v>
      </c>
      <c r="C196" s="35">
        <v>0</v>
      </c>
      <c r="D196" s="33">
        <f>[3]AEMOData!B192</f>
        <v>42373.979166666664</v>
      </c>
      <c r="E196" s="32">
        <f>[3]AEMOData!D192</f>
        <v>29.49</v>
      </c>
      <c r="F196" s="40">
        <f>C196*'Jan 16'!$B$1*('Jan 16'!$B$3-('Jan 16'!E196*'Jan 16'!$B$2))</f>
        <v>0</v>
      </c>
    </row>
    <row r="197" spans="1:6" x14ac:dyDescent="0.25">
      <c r="A197" s="34">
        <v>42373</v>
      </c>
      <c r="B197" s="12">
        <v>0.99998842592592585</v>
      </c>
      <c r="C197" s="35">
        <v>0</v>
      </c>
      <c r="D197" s="33">
        <f>[3]AEMOData!B193</f>
        <v>42374</v>
      </c>
      <c r="E197" s="32">
        <f>[3]AEMOData!D193</f>
        <v>27.57</v>
      </c>
      <c r="F197" s="40">
        <f>C197*'Jan 16'!$B$1*('Jan 16'!$B$3-('Jan 16'!E197*'Jan 16'!$B$2))</f>
        <v>0</v>
      </c>
    </row>
    <row r="198" spans="1:6" x14ac:dyDescent="0.25">
      <c r="A198" s="34">
        <v>42374</v>
      </c>
      <c r="B198" s="12">
        <v>2.0833333333333332E-2</v>
      </c>
      <c r="C198" s="35">
        <v>0</v>
      </c>
      <c r="D198" s="33">
        <f>[3]AEMOData!B194</f>
        <v>42374.020833333336</v>
      </c>
      <c r="E198" s="32">
        <f>[3]AEMOData!D194</f>
        <v>29.94</v>
      </c>
      <c r="F198" s="40">
        <f>C198*'Jan 16'!$B$1*('Jan 16'!$B$3-('Jan 16'!E198*'Jan 16'!$B$2))</f>
        <v>0</v>
      </c>
    </row>
    <row r="199" spans="1:6" x14ac:dyDescent="0.25">
      <c r="A199" s="34">
        <v>42374</v>
      </c>
      <c r="B199" s="12">
        <v>4.1666666666666664E-2</v>
      </c>
      <c r="C199" s="35">
        <v>0</v>
      </c>
      <c r="D199" s="33">
        <f>[3]AEMOData!B195</f>
        <v>42374.041666666664</v>
      </c>
      <c r="E199" s="32">
        <f>[3]AEMOData!D195</f>
        <v>27.66</v>
      </c>
      <c r="F199" s="40">
        <f>C199*'Jan 16'!$B$1*('Jan 16'!$B$3-('Jan 16'!E199*'Jan 16'!$B$2))</f>
        <v>0</v>
      </c>
    </row>
    <row r="200" spans="1:6" x14ac:dyDescent="0.25">
      <c r="A200" s="34">
        <v>42374</v>
      </c>
      <c r="B200" s="12">
        <v>6.25E-2</v>
      </c>
      <c r="C200" s="35">
        <v>0</v>
      </c>
      <c r="D200" s="33">
        <f>[3]AEMOData!B196</f>
        <v>42374.0625</v>
      </c>
      <c r="E200" s="32">
        <f>[3]AEMOData!D196</f>
        <v>24.57</v>
      </c>
      <c r="F200" s="40">
        <f>C200*'Jan 16'!$B$1*('Jan 16'!$B$3-('Jan 16'!E200*'Jan 16'!$B$2))</f>
        <v>0</v>
      </c>
    </row>
    <row r="201" spans="1:6" x14ac:dyDescent="0.25">
      <c r="A201" s="34">
        <v>42374</v>
      </c>
      <c r="B201" s="12">
        <v>8.3333333333333329E-2</v>
      </c>
      <c r="C201" s="35">
        <v>0</v>
      </c>
      <c r="D201" s="33">
        <f>[3]AEMOData!B197</f>
        <v>42374.083333333336</v>
      </c>
      <c r="E201" s="32">
        <f>[3]AEMOData!D197</f>
        <v>22.22</v>
      </c>
      <c r="F201" s="40">
        <f>C201*'Jan 16'!$B$1*('Jan 16'!$B$3-('Jan 16'!E201*'Jan 16'!$B$2))</f>
        <v>0</v>
      </c>
    </row>
    <row r="202" spans="1:6" x14ac:dyDescent="0.25">
      <c r="A202" s="34">
        <v>42374</v>
      </c>
      <c r="B202" s="12">
        <v>0.10416666666666667</v>
      </c>
      <c r="C202" s="35">
        <v>0</v>
      </c>
      <c r="D202" s="33">
        <f>[3]AEMOData!B198</f>
        <v>42374.104166666664</v>
      </c>
      <c r="E202" s="32">
        <f>[3]AEMOData!D198</f>
        <v>20.170000000000002</v>
      </c>
      <c r="F202" s="40">
        <f>C202*'Jan 16'!$B$1*('Jan 16'!$B$3-('Jan 16'!E202*'Jan 16'!$B$2))</f>
        <v>0</v>
      </c>
    </row>
    <row r="203" spans="1:6" x14ac:dyDescent="0.25">
      <c r="A203" s="34">
        <v>42374</v>
      </c>
      <c r="B203" s="12">
        <v>0.125</v>
      </c>
      <c r="C203" s="35">
        <v>0</v>
      </c>
      <c r="D203" s="33">
        <f>[3]AEMOData!B199</f>
        <v>42374.125</v>
      </c>
      <c r="E203" s="32">
        <f>[3]AEMOData!D199</f>
        <v>19.489999999999998</v>
      </c>
      <c r="F203" s="40">
        <f>C203*'Jan 16'!$B$1*('Jan 16'!$B$3-('Jan 16'!E203*'Jan 16'!$B$2))</f>
        <v>0</v>
      </c>
    </row>
    <row r="204" spans="1:6" x14ac:dyDescent="0.25">
      <c r="A204" s="34">
        <v>42374</v>
      </c>
      <c r="B204" s="12">
        <v>0.14583333333333334</v>
      </c>
      <c r="C204" s="35">
        <v>0</v>
      </c>
      <c r="D204" s="33">
        <f>[3]AEMOData!B200</f>
        <v>42374.145833333336</v>
      </c>
      <c r="E204" s="32">
        <f>[3]AEMOData!D200</f>
        <v>19.25</v>
      </c>
      <c r="F204" s="40">
        <f>C204*'Jan 16'!$B$1*('Jan 16'!$B$3-('Jan 16'!E204*'Jan 16'!$B$2))</f>
        <v>0</v>
      </c>
    </row>
    <row r="205" spans="1:6" x14ac:dyDescent="0.25">
      <c r="A205" s="34">
        <v>42374</v>
      </c>
      <c r="B205" s="12">
        <v>0.16666666666666666</v>
      </c>
      <c r="C205" s="35">
        <v>0</v>
      </c>
      <c r="D205" s="33">
        <f>[3]AEMOData!B201</f>
        <v>42374.166666666664</v>
      </c>
      <c r="E205" s="32">
        <f>[3]AEMOData!D201</f>
        <v>23.73</v>
      </c>
      <c r="F205" s="40">
        <f>C205*'Jan 16'!$B$1*('Jan 16'!$B$3-('Jan 16'!E205*'Jan 16'!$B$2))</f>
        <v>0</v>
      </c>
    </row>
    <row r="206" spans="1:6" x14ac:dyDescent="0.25">
      <c r="A206" s="34">
        <v>42374</v>
      </c>
      <c r="B206" s="12">
        <v>0.1875</v>
      </c>
      <c r="C206" s="35">
        <v>0</v>
      </c>
      <c r="D206" s="33">
        <f>[3]AEMOData!B202</f>
        <v>42374.1875</v>
      </c>
      <c r="E206" s="32">
        <f>[3]AEMOData!D202</f>
        <v>25</v>
      </c>
      <c r="F206" s="40">
        <f>C206*'Jan 16'!$B$1*('Jan 16'!$B$3-('Jan 16'!E206*'Jan 16'!$B$2))</f>
        <v>0</v>
      </c>
    </row>
    <row r="207" spans="1:6" x14ac:dyDescent="0.25">
      <c r="A207" s="34">
        <v>42374</v>
      </c>
      <c r="B207" s="12">
        <v>0.20833333333333334</v>
      </c>
      <c r="C207" s="35">
        <v>0</v>
      </c>
      <c r="D207" s="33">
        <f>[3]AEMOData!B203</f>
        <v>42374.208333333336</v>
      </c>
      <c r="E207" s="32">
        <f>[3]AEMOData!D203</f>
        <v>25.97</v>
      </c>
      <c r="F207" s="40">
        <f>C207*'Jan 16'!$B$1*('Jan 16'!$B$3-('Jan 16'!E207*'Jan 16'!$B$2))</f>
        <v>0</v>
      </c>
    </row>
    <row r="208" spans="1:6" x14ac:dyDescent="0.25">
      <c r="A208" s="34">
        <v>42374</v>
      </c>
      <c r="B208" s="12">
        <v>0.22916666666666666</v>
      </c>
      <c r="C208" s="35">
        <v>2.3649999999999999E-3</v>
      </c>
      <c r="D208" s="33">
        <f>[3]AEMOData!B204</f>
        <v>42374.229166666664</v>
      </c>
      <c r="E208" s="32">
        <f>[3]AEMOData!D204</f>
        <v>30.68</v>
      </c>
      <c r="F208" s="40">
        <f>C208*'Jan 16'!$B$1*('Jan 16'!$B$3-('Jan 16'!E208*'Jan 16'!$B$2))</f>
        <v>0.36854294305989593</v>
      </c>
    </row>
    <row r="209" spans="1:6" x14ac:dyDescent="0.25">
      <c r="A209" s="34">
        <v>42374</v>
      </c>
      <c r="B209" s="12">
        <v>0.25</v>
      </c>
      <c r="C209" s="35">
        <v>0.16858799999999999</v>
      </c>
      <c r="D209" s="33">
        <f>[3]AEMOData!B205</f>
        <v>42374.25</v>
      </c>
      <c r="E209" s="32">
        <f>[3]AEMOData!D205</f>
        <v>29.56</v>
      </c>
      <c r="F209" s="40">
        <f>C209*'Jan 16'!$B$1*('Jan 16'!$B$3-('Jan 16'!E209*'Jan 16'!$B$2))</f>
        <v>26.456976291790596</v>
      </c>
    </row>
    <row r="210" spans="1:6" x14ac:dyDescent="0.25">
      <c r="A210" s="34">
        <v>42374</v>
      </c>
      <c r="B210" s="12">
        <v>0.27083333333333331</v>
      </c>
      <c r="C210" s="35">
        <v>0.70044700000000004</v>
      </c>
      <c r="D210" s="33">
        <f>[3]AEMOData!B206</f>
        <v>42374.270833333336</v>
      </c>
      <c r="E210" s="32">
        <f>[3]AEMOData!D206</f>
        <v>32.18</v>
      </c>
      <c r="F210" s="40">
        <f>C210*'Jan 16'!$B$1*('Jan 16'!$B$3-('Jan 16'!E210*'Jan 16'!$B$2))</f>
        <v>108.11963910749674</v>
      </c>
    </row>
    <row r="211" spans="1:6" x14ac:dyDescent="0.25">
      <c r="A211" s="34">
        <v>42374</v>
      </c>
      <c r="B211" s="12">
        <v>0.29166666666666669</v>
      </c>
      <c r="C211" s="35">
        <v>0.31193599999999999</v>
      </c>
      <c r="D211" s="33">
        <f>[3]AEMOData!B207</f>
        <v>42374.291666666664</v>
      </c>
      <c r="E211" s="32">
        <f>[3]AEMOData!D207</f>
        <v>33.19</v>
      </c>
      <c r="F211" s="40">
        <f>C211*'Jan 16'!$B$1*('Jan 16'!$B$3-('Jan 16'!E211*'Jan 16'!$B$2))</f>
        <v>47.840229939003954</v>
      </c>
    </row>
    <row r="212" spans="1:6" x14ac:dyDescent="0.25">
      <c r="A212" s="34">
        <v>42374</v>
      </c>
      <c r="B212" s="12">
        <v>0.3125</v>
      </c>
      <c r="C212" s="35">
        <v>0.54753399999999997</v>
      </c>
      <c r="D212" s="33">
        <f>[3]AEMOData!B208</f>
        <v>42374.3125</v>
      </c>
      <c r="E212" s="32">
        <f>[3]AEMOData!D208</f>
        <v>30.51</v>
      </c>
      <c r="F212" s="40">
        <f>C212*'Jan 16'!$B$1*('Jan 16'!$B$3-('Jan 16'!E212*'Jan 16'!$B$2))</f>
        <v>85.414849833030772</v>
      </c>
    </row>
    <row r="213" spans="1:6" x14ac:dyDescent="0.25">
      <c r="A213" s="34">
        <v>42374</v>
      </c>
      <c r="B213" s="12">
        <v>0.33333333333333331</v>
      </c>
      <c r="C213" s="35">
        <v>1.0729190000000002</v>
      </c>
      <c r="D213" s="33">
        <f>[3]AEMOData!B209</f>
        <v>42374.333333333336</v>
      </c>
      <c r="E213" s="32">
        <f>[3]AEMOData!D209</f>
        <v>35.54</v>
      </c>
      <c r="F213" s="40">
        <f>C213*'Jan 16'!$B$1*('Jan 16'!$B$3-('Jan 16'!E213*'Jan 16'!$B$2))</f>
        <v>162.07104652414708</v>
      </c>
    </row>
    <row r="214" spans="1:6" x14ac:dyDescent="0.25">
      <c r="A214" s="34">
        <v>42374</v>
      </c>
      <c r="B214" s="12">
        <v>0.35416666666666669</v>
      </c>
      <c r="C214" s="35">
        <v>1.0732849999999998</v>
      </c>
      <c r="D214" s="33">
        <f>[3]AEMOData!B210</f>
        <v>42374.354166666664</v>
      </c>
      <c r="E214" s="32">
        <f>[3]AEMOData!D210</f>
        <v>36.51</v>
      </c>
      <c r="F214" s="40">
        <f>C214*'Jan 16'!$B$1*('Jan 16'!$B$3-('Jan 16'!E214*'Jan 16'!$B$2))</f>
        <v>161.10325564126219</v>
      </c>
    </row>
    <row r="215" spans="1:6" x14ac:dyDescent="0.25">
      <c r="A215" s="34">
        <v>42374</v>
      </c>
      <c r="B215" s="12">
        <v>0.375</v>
      </c>
      <c r="C215" s="35">
        <v>1.2557019999999999</v>
      </c>
      <c r="D215" s="33">
        <f>[3]AEMOData!B211</f>
        <v>42374.375</v>
      </c>
      <c r="E215" s="32">
        <f>[3]AEMOData!D211</f>
        <v>37.020000000000003</v>
      </c>
      <c r="F215" s="40">
        <f>C215*'Jan 16'!$B$1*('Jan 16'!$B$3-('Jan 16'!E215*'Jan 16'!$B$2))</f>
        <v>187.85525726982053</v>
      </c>
    </row>
    <row r="216" spans="1:6" x14ac:dyDescent="0.25">
      <c r="A216" s="34">
        <v>42374</v>
      </c>
      <c r="B216" s="12">
        <v>0.39583333333333331</v>
      </c>
      <c r="C216" s="35">
        <v>1.361804</v>
      </c>
      <c r="D216" s="33">
        <f>[3]AEMOData!B212</f>
        <v>42374.395833333336</v>
      </c>
      <c r="E216" s="32">
        <f>[3]AEMOData!D212</f>
        <v>38.119999999999997</v>
      </c>
      <c r="F216" s="40">
        <f>C216*'Jan 16'!$B$1*('Jan 16'!$B$3-('Jan 16'!E216*'Jan 16'!$B$2))</f>
        <v>202.25623373171823</v>
      </c>
    </row>
    <row r="217" spans="1:6" x14ac:dyDescent="0.25">
      <c r="A217" s="34">
        <v>42374</v>
      </c>
      <c r="B217" s="12">
        <v>0.41666666666666669</v>
      </c>
      <c r="C217" s="35">
        <v>0.98070999999999997</v>
      </c>
      <c r="D217" s="33">
        <f>[3]AEMOData!B213</f>
        <v>42374.416666666664</v>
      </c>
      <c r="E217" s="32">
        <f>[3]AEMOData!D213</f>
        <v>36.32</v>
      </c>
      <c r="F217" s="40">
        <f>C217*'Jan 16'!$B$1*('Jan 16'!$B$3-('Jan 16'!E217*'Jan 16'!$B$2))</f>
        <v>147.39058572721402</v>
      </c>
    </row>
    <row r="218" spans="1:6" x14ac:dyDescent="0.25">
      <c r="A218" s="34">
        <v>42374</v>
      </c>
      <c r="B218" s="12">
        <v>0.4375</v>
      </c>
      <c r="C218" s="35">
        <v>2.0686610000000001</v>
      </c>
      <c r="D218" s="33">
        <f>[3]AEMOData!B214</f>
        <v>42374.4375</v>
      </c>
      <c r="E218" s="32">
        <f>[3]AEMOData!D214</f>
        <v>35.61</v>
      </c>
      <c r="F218" s="40">
        <f>C218*'Jan 16'!$B$1*('Jan 16'!$B$3-('Jan 16'!E218*'Jan 16'!$B$2))</f>
        <v>312.34172880660174</v>
      </c>
    </row>
    <row r="219" spans="1:6" x14ac:dyDescent="0.25">
      <c r="A219" s="34">
        <v>42374</v>
      </c>
      <c r="B219" s="12">
        <v>0.45833333333333331</v>
      </c>
      <c r="C219" s="35">
        <v>2.140593</v>
      </c>
      <c r="D219" s="33">
        <f>[3]AEMOData!B215</f>
        <v>42374.458333333336</v>
      </c>
      <c r="E219" s="32">
        <f>[3]AEMOData!D215</f>
        <v>35.979999999999997</v>
      </c>
      <c r="F219" s="40">
        <f>C219*'Jan 16'!$B$1*('Jan 16'!$B$3-('Jan 16'!E219*'Jan 16'!$B$2))</f>
        <v>322.42423503353984</v>
      </c>
    </row>
    <row r="220" spans="1:6" x14ac:dyDescent="0.25">
      <c r="A220" s="34">
        <v>42374</v>
      </c>
      <c r="B220" s="12">
        <v>0.47916666666666669</v>
      </c>
      <c r="C220" s="35">
        <v>3.4953020000000001</v>
      </c>
      <c r="D220" s="33">
        <f>[3]AEMOData!B216</f>
        <v>42374.479166666664</v>
      </c>
      <c r="E220" s="32">
        <f>[3]AEMOData!D216</f>
        <v>36.25</v>
      </c>
      <c r="F220" s="40">
        <f>C220*'Jan 16'!$B$1*('Jan 16'!$B$3-('Jan 16'!E220*'Jan 16'!$B$2))</f>
        <v>525.54823521747039</v>
      </c>
    </row>
    <row r="221" spans="1:6" x14ac:dyDescent="0.25">
      <c r="A221" s="34">
        <v>42374</v>
      </c>
      <c r="B221" s="12">
        <v>0.5</v>
      </c>
      <c r="C221" s="35">
        <v>2.6635480000000005</v>
      </c>
      <c r="D221" s="33">
        <f>[3]AEMOData!B217</f>
        <v>42374.5</v>
      </c>
      <c r="E221" s="32">
        <f>[3]AEMOData!D217</f>
        <v>37.04</v>
      </c>
      <c r="F221" s="40">
        <f>C221*'Jan 16'!$B$1*('Jan 16'!$B$3-('Jan 16'!E221*'Jan 16'!$B$2))</f>
        <v>398.41917864576919</v>
      </c>
    </row>
    <row r="222" spans="1:6" x14ac:dyDescent="0.25">
      <c r="A222" s="34">
        <v>42374</v>
      </c>
      <c r="B222" s="12">
        <v>0.52083333333333337</v>
      </c>
      <c r="C222" s="35">
        <v>3.7198900000000004</v>
      </c>
      <c r="D222" s="33">
        <f>[3]AEMOData!B218</f>
        <v>42374.520833333336</v>
      </c>
      <c r="E222" s="32">
        <f>[3]AEMOData!D218</f>
        <v>35.979999999999997</v>
      </c>
      <c r="F222" s="40">
        <f>C222*'Jan 16'!$B$1*('Jan 16'!$B$3-('Jan 16'!E222*'Jan 16'!$B$2))</f>
        <v>560.3039380484355</v>
      </c>
    </row>
    <row r="223" spans="1:6" x14ac:dyDescent="0.25">
      <c r="A223" s="34">
        <v>42374</v>
      </c>
      <c r="B223" s="12">
        <v>0.54166666666666663</v>
      </c>
      <c r="C223" s="35">
        <v>4.1593870000000006</v>
      </c>
      <c r="D223" s="33">
        <f>[3]AEMOData!B219</f>
        <v>42374.541666666664</v>
      </c>
      <c r="E223" s="32">
        <f>[3]AEMOData!D219</f>
        <v>35.96</v>
      </c>
      <c r="F223" s="40">
        <f>C223*'Jan 16'!$B$1*('Jan 16'!$B$3-('Jan 16'!E223*'Jan 16'!$B$2))</f>
        <v>626.58439154651887</v>
      </c>
    </row>
    <row r="224" spans="1:6" x14ac:dyDescent="0.25">
      <c r="A224" s="34">
        <v>42374</v>
      </c>
      <c r="B224" s="12">
        <v>0.5625</v>
      </c>
      <c r="C224" s="35">
        <v>2.6717849999999999</v>
      </c>
      <c r="D224" s="33">
        <f>[3]AEMOData!B220</f>
        <v>42374.5625</v>
      </c>
      <c r="E224" s="32">
        <f>[3]AEMOData!D220</f>
        <v>35.979999999999997</v>
      </c>
      <c r="F224" s="40">
        <f>C224*'Jan 16'!$B$1*('Jan 16'!$B$3-('Jan 16'!E224*'Jan 16'!$B$2))</f>
        <v>402.43438841437217</v>
      </c>
    </row>
    <row r="225" spans="1:6" x14ac:dyDescent="0.25">
      <c r="A225" s="34">
        <v>42374</v>
      </c>
      <c r="B225" s="12">
        <v>0.58333333333333337</v>
      </c>
      <c r="C225" s="35">
        <v>2.8113450000000002</v>
      </c>
      <c r="D225" s="33">
        <f>[3]AEMOData!B221</f>
        <v>42374.583333333336</v>
      </c>
      <c r="E225" s="32">
        <f>[3]AEMOData!D221</f>
        <v>35.97</v>
      </c>
      <c r="F225" s="40">
        <f>C225*'Jan 16'!$B$1*('Jan 16'!$B$3-('Jan 16'!E225*'Jan 16'!$B$2))</f>
        <v>423.48307197752808</v>
      </c>
    </row>
    <row r="226" spans="1:6" x14ac:dyDescent="0.25">
      <c r="A226" s="34">
        <v>42374</v>
      </c>
      <c r="B226" s="12">
        <v>0.60416666666666663</v>
      </c>
      <c r="C226" s="35">
        <v>2.2489929999999996</v>
      </c>
      <c r="D226" s="33">
        <f>[3]AEMOData!B222</f>
        <v>42374.604166666664</v>
      </c>
      <c r="E226" s="32">
        <f>[3]AEMOData!D222</f>
        <v>36.22</v>
      </c>
      <c r="F226" s="40">
        <f>C226*'Jan 16'!$B$1*('Jan 16'!$B$3-('Jan 16'!E226*'Jan 16'!$B$2))</f>
        <v>338.22143266929243</v>
      </c>
    </row>
    <row r="227" spans="1:6" x14ac:dyDescent="0.25">
      <c r="A227" s="34">
        <v>42374</v>
      </c>
      <c r="B227" s="12">
        <v>0.625</v>
      </c>
      <c r="C227" s="35">
        <v>2.414145</v>
      </c>
      <c r="D227" s="33">
        <f>[3]AEMOData!B223</f>
        <v>42374.625</v>
      </c>
      <c r="E227" s="32">
        <f>[3]AEMOData!D223</f>
        <v>35.97</v>
      </c>
      <c r="F227" s="40">
        <f>C227*'Jan 16'!$B$1*('Jan 16'!$B$3-('Jan 16'!E227*'Jan 16'!$B$2))</f>
        <v>363.65139845845647</v>
      </c>
    </row>
    <row r="228" spans="1:6" x14ac:dyDescent="0.25">
      <c r="A228" s="34">
        <v>42374</v>
      </c>
      <c r="B228" s="12">
        <v>0.64583333333333337</v>
      </c>
      <c r="C228" s="35">
        <v>2.2971189999999999</v>
      </c>
      <c r="D228" s="33">
        <f>[3]AEMOData!B224</f>
        <v>42374.645833333336</v>
      </c>
      <c r="E228" s="32">
        <f>[3]AEMOData!D224</f>
        <v>36.5</v>
      </c>
      <c r="F228" s="40">
        <f>C228*'Jan 16'!$B$1*('Jan 16'!$B$3-('Jan 16'!E228*'Jan 16'!$B$2))</f>
        <v>344.82693566601921</v>
      </c>
    </row>
    <row r="229" spans="1:6" x14ac:dyDescent="0.25">
      <c r="A229" s="34">
        <v>42374</v>
      </c>
      <c r="B229" s="12">
        <v>0.66666666666666663</v>
      </c>
      <c r="C229" s="35">
        <v>0.98746200000000006</v>
      </c>
      <c r="D229" s="33">
        <f>[3]AEMOData!B225</f>
        <v>42374.666666666664</v>
      </c>
      <c r="E229" s="32">
        <f>[3]AEMOData!D225</f>
        <v>36.11</v>
      </c>
      <c r="F229" s="40">
        <f>C229*'Jan 16'!$B$1*('Jan 16'!$B$3-('Jan 16'!E229*'Jan 16'!$B$2))</f>
        <v>148.60912153011117</v>
      </c>
    </row>
    <row r="230" spans="1:6" x14ac:dyDescent="0.25">
      <c r="A230" s="34">
        <v>42374</v>
      </c>
      <c r="B230" s="12">
        <v>0.6875</v>
      </c>
      <c r="C230" s="35">
        <v>0.801732</v>
      </c>
      <c r="D230" s="33">
        <f>[3]AEMOData!B226</f>
        <v>42374.6875</v>
      </c>
      <c r="E230" s="32">
        <f>[3]AEMOData!D226</f>
        <v>36.54</v>
      </c>
      <c r="F230" s="40">
        <f>C230*'Jan 16'!$B$1*('Jan 16'!$B$3-('Jan 16'!E230*'Jan 16'!$B$2))</f>
        <v>120.31871058684987</v>
      </c>
    </row>
    <row r="231" spans="1:6" x14ac:dyDescent="0.25">
      <c r="A231" s="34">
        <v>42374</v>
      </c>
      <c r="B231" s="12">
        <v>0.70833333333333337</v>
      </c>
      <c r="C231" s="35">
        <v>1.4875370000000001</v>
      </c>
      <c r="D231" s="33">
        <f>[3]AEMOData!B227</f>
        <v>42374.708333333336</v>
      </c>
      <c r="E231" s="32">
        <f>[3]AEMOData!D227</f>
        <v>35.979999999999997</v>
      </c>
      <c r="F231" s="40">
        <f>C231*'Jan 16'!$B$1*('Jan 16'!$B$3-('Jan 16'!E231*'Jan 16'!$B$2))</f>
        <v>224.05846385047826</v>
      </c>
    </row>
    <row r="232" spans="1:6" x14ac:dyDescent="0.25">
      <c r="A232" s="34">
        <v>42374</v>
      </c>
      <c r="B232" s="12">
        <v>0.72916666666666663</v>
      </c>
      <c r="C232" s="35">
        <v>1.7927649999999999</v>
      </c>
      <c r="D232" s="33">
        <f>[3]AEMOData!B228</f>
        <v>42374.729166666664</v>
      </c>
      <c r="E232" s="32">
        <f>[3]AEMOData!D228</f>
        <v>35.96</v>
      </c>
      <c r="F232" s="40">
        <f>C232*'Jan 16'!$B$1*('Jan 16'!$B$3-('Jan 16'!E232*'Jan 16'!$B$2))</f>
        <v>270.06829773495343</v>
      </c>
    </row>
    <row r="233" spans="1:6" x14ac:dyDescent="0.25">
      <c r="A233" s="34">
        <v>42374</v>
      </c>
      <c r="B233" s="12">
        <v>0.75</v>
      </c>
      <c r="C233" s="35">
        <v>1.251509</v>
      </c>
      <c r="D233" s="33">
        <f>[3]AEMOData!B229</f>
        <v>42374.75</v>
      </c>
      <c r="E233" s="32">
        <f>[3]AEMOData!D229</f>
        <v>36.380000000000003</v>
      </c>
      <c r="F233" s="40">
        <f>C233*'Jan 16'!$B$1*('Jan 16'!$B$3-('Jan 16'!E233*'Jan 16'!$B$2))</f>
        <v>188.01508742654244</v>
      </c>
    </row>
    <row r="234" spans="1:6" x14ac:dyDescent="0.25">
      <c r="A234" s="34">
        <v>42374</v>
      </c>
      <c r="B234" s="12">
        <v>0.77083333333333337</v>
      </c>
      <c r="C234" s="35">
        <v>0.70674800000000004</v>
      </c>
      <c r="D234" s="33">
        <f>[3]AEMOData!B230</f>
        <v>42374.770833333336</v>
      </c>
      <c r="E234" s="32">
        <f>[3]AEMOData!D230</f>
        <v>35.979999999999997</v>
      </c>
      <c r="F234" s="40">
        <f>C234*'Jan 16'!$B$1*('Jan 16'!$B$3-('Jan 16'!E234*'Jan 16'!$B$2))</f>
        <v>106.45306382926798</v>
      </c>
    </row>
    <row r="235" spans="1:6" x14ac:dyDescent="0.25">
      <c r="A235" s="34">
        <v>42374</v>
      </c>
      <c r="B235" s="12">
        <v>0.79166666666666663</v>
      </c>
      <c r="C235" s="35">
        <v>0.13659100000000002</v>
      </c>
      <c r="D235" s="33">
        <f>[3]AEMOData!B231</f>
        <v>42374.791666666664</v>
      </c>
      <c r="E235" s="32">
        <f>[3]AEMOData!D231</f>
        <v>37.200000000000003</v>
      </c>
      <c r="F235" s="40">
        <f>C235*'Jan 16'!$B$1*('Jan 16'!$B$3-('Jan 16'!E235*'Jan 16'!$B$2))</f>
        <v>20.410095971721457</v>
      </c>
    </row>
    <row r="236" spans="1:6" x14ac:dyDescent="0.25">
      <c r="A236" s="34">
        <v>42374</v>
      </c>
      <c r="B236" s="12">
        <v>0.8125</v>
      </c>
      <c r="C236" s="35">
        <v>6.6649999999999991E-3</v>
      </c>
      <c r="D236" s="33">
        <f>[3]AEMOData!B232</f>
        <v>42374.8125</v>
      </c>
      <c r="E236" s="32">
        <f>[3]AEMOData!D232</f>
        <v>35.97</v>
      </c>
      <c r="F236" s="40">
        <f>C236*'Jan 16'!$B$1*('Jan 16'!$B$3-('Jan 16'!E236*'Jan 16'!$B$2))</f>
        <v>1.003973071512114</v>
      </c>
    </row>
    <row r="237" spans="1:6" x14ac:dyDescent="0.25">
      <c r="A237" s="34">
        <v>42374</v>
      </c>
      <c r="B237" s="12">
        <v>0.83333333333333337</v>
      </c>
      <c r="C237" s="35">
        <v>0</v>
      </c>
      <c r="D237" s="33">
        <f>[3]AEMOData!B233</f>
        <v>42374.833333333336</v>
      </c>
      <c r="E237" s="32">
        <f>[3]AEMOData!D233</f>
        <v>35.979999999999997</v>
      </c>
      <c r="F237" s="40">
        <f>C237*'Jan 16'!$B$1*('Jan 16'!$B$3-('Jan 16'!E237*'Jan 16'!$B$2))</f>
        <v>0</v>
      </c>
    </row>
    <row r="238" spans="1:6" x14ac:dyDescent="0.25">
      <c r="A238" s="34">
        <v>42374</v>
      </c>
      <c r="B238" s="12">
        <v>0.85416666666666663</v>
      </c>
      <c r="C238" s="35">
        <v>0</v>
      </c>
      <c r="D238" s="33">
        <f>[3]AEMOData!B234</f>
        <v>42374.854166666664</v>
      </c>
      <c r="E238" s="32">
        <f>[3]AEMOData!D234</f>
        <v>37.549999999999997</v>
      </c>
      <c r="F238" s="40">
        <f>C238*'Jan 16'!$B$1*('Jan 16'!$B$3-('Jan 16'!E238*'Jan 16'!$B$2))</f>
        <v>0</v>
      </c>
    </row>
    <row r="239" spans="1:6" x14ac:dyDescent="0.25">
      <c r="A239" s="34">
        <v>42374</v>
      </c>
      <c r="B239" s="12">
        <v>0.875</v>
      </c>
      <c r="C239" s="35">
        <v>0</v>
      </c>
      <c r="D239" s="33">
        <f>[3]AEMOData!B235</f>
        <v>42374.875</v>
      </c>
      <c r="E239" s="32">
        <f>[3]AEMOData!D235</f>
        <v>36.11</v>
      </c>
      <c r="F239" s="40">
        <f>C239*'Jan 16'!$B$1*('Jan 16'!$B$3-('Jan 16'!E239*'Jan 16'!$B$2))</f>
        <v>0</v>
      </c>
    </row>
    <row r="240" spans="1:6" x14ac:dyDescent="0.25">
      <c r="A240" s="34">
        <v>42374</v>
      </c>
      <c r="B240" s="12">
        <v>0.89583333333333337</v>
      </c>
      <c r="C240" s="35">
        <v>0</v>
      </c>
      <c r="D240" s="33">
        <f>[3]AEMOData!B236</f>
        <v>42374.895833333336</v>
      </c>
      <c r="E240" s="32">
        <f>[3]AEMOData!D236</f>
        <v>36.07</v>
      </c>
      <c r="F240" s="40">
        <f>C240*'Jan 16'!$B$1*('Jan 16'!$B$3-('Jan 16'!E240*'Jan 16'!$B$2))</f>
        <v>0</v>
      </c>
    </row>
    <row r="241" spans="1:6" x14ac:dyDescent="0.25">
      <c r="A241" s="34">
        <v>42374</v>
      </c>
      <c r="B241" s="12">
        <v>0.91666666666666663</v>
      </c>
      <c r="C241" s="35">
        <v>0</v>
      </c>
      <c r="D241" s="33">
        <f>[3]AEMOData!B237</f>
        <v>42374.916666666664</v>
      </c>
      <c r="E241" s="32">
        <f>[3]AEMOData!D237</f>
        <v>35.68</v>
      </c>
      <c r="F241" s="40">
        <f>C241*'Jan 16'!$B$1*('Jan 16'!$B$3-('Jan 16'!E241*'Jan 16'!$B$2))</f>
        <v>0</v>
      </c>
    </row>
    <row r="242" spans="1:6" x14ac:dyDescent="0.25">
      <c r="A242" s="34">
        <v>42374</v>
      </c>
      <c r="B242" s="12">
        <v>0.9375</v>
      </c>
      <c r="C242" s="35">
        <v>0</v>
      </c>
      <c r="D242" s="33">
        <f>[3]AEMOData!B238</f>
        <v>42374.9375</v>
      </c>
      <c r="E242" s="32">
        <f>[3]AEMOData!D238</f>
        <v>38.130000000000003</v>
      </c>
      <c r="F242" s="40">
        <f>C242*'Jan 16'!$B$1*('Jan 16'!$B$3-('Jan 16'!E242*'Jan 16'!$B$2))</f>
        <v>0</v>
      </c>
    </row>
    <row r="243" spans="1:6" x14ac:dyDescent="0.25">
      <c r="A243" s="34">
        <v>42374</v>
      </c>
      <c r="B243" s="12">
        <v>0.95833333333333337</v>
      </c>
      <c r="C243" s="35">
        <v>0</v>
      </c>
      <c r="D243" s="33">
        <f>[3]AEMOData!B239</f>
        <v>42374.958333333336</v>
      </c>
      <c r="E243" s="32">
        <f>[3]AEMOData!D239</f>
        <v>37.479999999999997</v>
      </c>
      <c r="F243" s="40">
        <f>C243*'Jan 16'!$B$1*('Jan 16'!$B$3-('Jan 16'!E243*'Jan 16'!$B$2))</f>
        <v>0</v>
      </c>
    </row>
    <row r="244" spans="1:6" x14ac:dyDescent="0.25">
      <c r="A244" s="34">
        <v>42374</v>
      </c>
      <c r="B244" s="12">
        <v>0.97916666666666663</v>
      </c>
      <c r="C244" s="35">
        <v>0</v>
      </c>
      <c r="D244" s="33">
        <f>[3]AEMOData!B240</f>
        <v>42374.979166666664</v>
      </c>
      <c r="E244" s="32">
        <f>[3]AEMOData!D240</f>
        <v>36.81</v>
      </c>
      <c r="F244" s="40">
        <f>C244*'Jan 16'!$B$1*('Jan 16'!$B$3-('Jan 16'!E244*'Jan 16'!$B$2))</f>
        <v>0</v>
      </c>
    </row>
    <row r="245" spans="1:6" x14ac:dyDescent="0.25">
      <c r="A245" s="34">
        <v>42374</v>
      </c>
      <c r="B245" s="12">
        <v>0.99998842592592585</v>
      </c>
      <c r="C245" s="35">
        <v>0</v>
      </c>
      <c r="D245" s="33">
        <f>[3]AEMOData!B241</f>
        <v>42375</v>
      </c>
      <c r="E245" s="32">
        <f>[3]AEMOData!D241</f>
        <v>34.85</v>
      </c>
      <c r="F245" s="40">
        <f>C245*'Jan 16'!$B$1*('Jan 16'!$B$3-('Jan 16'!E245*'Jan 16'!$B$2))</f>
        <v>0</v>
      </c>
    </row>
    <row r="246" spans="1:6" x14ac:dyDescent="0.25">
      <c r="A246" s="34">
        <v>42375</v>
      </c>
      <c r="B246" s="12">
        <v>2.0833333333333332E-2</v>
      </c>
      <c r="C246" s="35">
        <v>0</v>
      </c>
      <c r="D246" s="33">
        <f>[3]AEMOData!B242</f>
        <v>42375.020833333336</v>
      </c>
      <c r="E246" s="32">
        <f>[3]AEMOData!D242</f>
        <v>35.96</v>
      </c>
      <c r="F246" s="40">
        <f>C246*'Jan 16'!$B$1*('Jan 16'!$B$3-('Jan 16'!E246*'Jan 16'!$B$2))</f>
        <v>0</v>
      </c>
    </row>
    <row r="247" spans="1:6" x14ac:dyDescent="0.25">
      <c r="A247" s="34">
        <v>42375</v>
      </c>
      <c r="B247" s="12">
        <v>4.1666666666666664E-2</v>
      </c>
      <c r="C247" s="35">
        <v>0</v>
      </c>
      <c r="D247" s="33">
        <f>[3]AEMOData!B243</f>
        <v>42375.041666666664</v>
      </c>
      <c r="E247" s="32">
        <f>[3]AEMOData!D243</f>
        <v>36.36</v>
      </c>
      <c r="F247" s="40">
        <f>C247*'Jan 16'!$B$1*('Jan 16'!$B$3-('Jan 16'!E247*'Jan 16'!$B$2))</f>
        <v>0</v>
      </c>
    </row>
    <row r="248" spans="1:6" x14ac:dyDescent="0.25">
      <c r="A248" s="34">
        <v>42375</v>
      </c>
      <c r="B248" s="12">
        <v>6.25E-2</v>
      </c>
      <c r="C248" s="35">
        <v>0</v>
      </c>
      <c r="D248" s="33">
        <f>[3]AEMOData!B244</f>
        <v>42375.0625</v>
      </c>
      <c r="E248" s="32">
        <f>[3]AEMOData!D244</f>
        <v>34.89</v>
      </c>
      <c r="F248" s="40">
        <f>C248*'Jan 16'!$B$1*('Jan 16'!$B$3-('Jan 16'!E248*'Jan 16'!$B$2))</f>
        <v>0</v>
      </c>
    </row>
    <row r="249" spans="1:6" x14ac:dyDescent="0.25">
      <c r="A249" s="34">
        <v>42375</v>
      </c>
      <c r="B249" s="12">
        <v>8.3333333333333329E-2</v>
      </c>
      <c r="C249" s="35">
        <v>0</v>
      </c>
      <c r="D249" s="33">
        <f>[3]AEMOData!B245</f>
        <v>42375.083333333336</v>
      </c>
      <c r="E249" s="32">
        <f>[3]AEMOData!D245</f>
        <v>31.5</v>
      </c>
      <c r="F249" s="40">
        <f>C249*'Jan 16'!$B$1*('Jan 16'!$B$3-('Jan 16'!E249*'Jan 16'!$B$2))</f>
        <v>0</v>
      </c>
    </row>
    <row r="250" spans="1:6" x14ac:dyDescent="0.25">
      <c r="A250" s="34">
        <v>42375</v>
      </c>
      <c r="B250" s="12">
        <v>0.10416666666666667</v>
      </c>
      <c r="C250" s="35">
        <v>0</v>
      </c>
      <c r="D250" s="33">
        <f>[3]AEMOData!B246</f>
        <v>42375.104166666664</v>
      </c>
      <c r="E250" s="32">
        <f>[3]AEMOData!D246</f>
        <v>32.89</v>
      </c>
      <c r="F250" s="40">
        <f>C250*'Jan 16'!$B$1*('Jan 16'!$B$3-('Jan 16'!E250*'Jan 16'!$B$2))</f>
        <v>0</v>
      </c>
    </row>
    <row r="251" spans="1:6" x14ac:dyDescent="0.25">
      <c r="A251" s="34">
        <v>42375</v>
      </c>
      <c r="B251" s="12">
        <v>0.125</v>
      </c>
      <c r="C251" s="35">
        <v>0</v>
      </c>
      <c r="D251" s="33">
        <f>[3]AEMOData!B247</f>
        <v>42375.125</v>
      </c>
      <c r="E251" s="32">
        <f>[3]AEMOData!D247</f>
        <v>31.83</v>
      </c>
      <c r="F251" s="40">
        <f>C251*'Jan 16'!$B$1*('Jan 16'!$B$3-('Jan 16'!E251*'Jan 16'!$B$2))</f>
        <v>0</v>
      </c>
    </row>
    <row r="252" spans="1:6" x14ac:dyDescent="0.25">
      <c r="A252" s="34">
        <v>42375</v>
      </c>
      <c r="B252" s="12">
        <v>0.14583333333333334</v>
      </c>
      <c r="C252" s="35">
        <v>0</v>
      </c>
      <c r="D252" s="33">
        <f>[3]AEMOData!B248</f>
        <v>42375.145833333336</v>
      </c>
      <c r="E252" s="32">
        <f>[3]AEMOData!D248</f>
        <v>30.03</v>
      </c>
      <c r="F252" s="40">
        <f>C252*'Jan 16'!$B$1*('Jan 16'!$B$3-('Jan 16'!E252*'Jan 16'!$B$2))</f>
        <v>0</v>
      </c>
    </row>
    <row r="253" spans="1:6" x14ac:dyDescent="0.25">
      <c r="A253" s="34">
        <v>42375</v>
      </c>
      <c r="B253" s="12">
        <v>0.16666666666666666</v>
      </c>
      <c r="C253" s="35">
        <v>0</v>
      </c>
      <c r="D253" s="33">
        <f>[3]AEMOData!B249</f>
        <v>42375.166666666664</v>
      </c>
      <c r="E253" s="32">
        <f>[3]AEMOData!D249</f>
        <v>30.78</v>
      </c>
      <c r="F253" s="40">
        <f>C253*'Jan 16'!$B$1*('Jan 16'!$B$3-('Jan 16'!E253*'Jan 16'!$B$2))</f>
        <v>0</v>
      </c>
    </row>
    <row r="254" spans="1:6" x14ac:dyDescent="0.25">
      <c r="A254" s="34">
        <v>42375</v>
      </c>
      <c r="B254" s="12">
        <v>0.1875</v>
      </c>
      <c r="C254" s="35">
        <v>0</v>
      </c>
      <c r="D254" s="33">
        <f>[3]AEMOData!B250</f>
        <v>42375.1875</v>
      </c>
      <c r="E254" s="32">
        <f>[3]AEMOData!D250</f>
        <v>32.18</v>
      </c>
      <c r="F254" s="40">
        <f>C254*'Jan 16'!$B$1*('Jan 16'!$B$3-('Jan 16'!E254*'Jan 16'!$B$2))</f>
        <v>0</v>
      </c>
    </row>
    <row r="255" spans="1:6" x14ac:dyDescent="0.25">
      <c r="A255" s="34">
        <v>42375</v>
      </c>
      <c r="B255" s="12">
        <v>0.20833333333333334</v>
      </c>
      <c r="C255" s="35">
        <v>0</v>
      </c>
      <c r="D255" s="33">
        <f>[3]AEMOData!B251</f>
        <v>42375.208333333336</v>
      </c>
      <c r="E255" s="32">
        <f>[3]AEMOData!D251</f>
        <v>34.979999999999997</v>
      </c>
      <c r="F255" s="40">
        <f>C255*'Jan 16'!$B$1*('Jan 16'!$B$3-('Jan 16'!E255*'Jan 16'!$B$2))</f>
        <v>0</v>
      </c>
    </row>
    <row r="256" spans="1:6" x14ac:dyDescent="0.25">
      <c r="A256" s="34">
        <v>42375</v>
      </c>
      <c r="B256" s="12">
        <v>0.22916666666666666</v>
      </c>
      <c r="C256" s="35">
        <v>1.8405999999999999E-2</v>
      </c>
      <c r="D256" s="33">
        <f>[3]AEMOData!B252</f>
        <v>42375.229166666664</v>
      </c>
      <c r="E256" s="32">
        <f>[3]AEMOData!D252</f>
        <v>35.85</v>
      </c>
      <c r="F256" s="40">
        <f>C256*'Jan 16'!$B$1*('Jan 16'!$B$3-('Jan 16'!E256*'Jan 16'!$B$2))</f>
        <v>2.7747329066792275</v>
      </c>
    </row>
    <row r="257" spans="1:6" x14ac:dyDescent="0.25">
      <c r="A257" s="34">
        <v>42375</v>
      </c>
      <c r="B257" s="12">
        <v>0.25</v>
      </c>
      <c r="C257" s="35">
        <v>0.17691200000000001</v>
      </c>
      <c r="D257" s="33">
        <f>[3]AEMOData!B253</f>
        <v>42375.25</v>
      </c>
      <c r="E257" s="32">
        <f>[3]AEMOData!D253</f>
        <v>36.119999999999997</v>
      </c>
      <c r="F257" s="40">
        <f>C257*'Jan 16'!$B$1*('Jan 16'!$B$3-('Jan 16'!E257*'Jan 16'!$B$2))</f>
        <v>26.622817068806324</v>
      </c>
    </row>
    <row r="258" spans="1:6" x14ac:dyDescent="0.25">
      <c r="A258" s="34">
        <v>42375</v>
      </c>
      <c r="B258" s="12">
        <v>0.27083333333333331</v>
      </c>
      <c r="C258" s="35">
        <v>0.56783300000000003</v>
      </c>
      <c r="D258" s="33">
        <f>[3]AEMOData!B254</f>
        <v>42375.270833333336</v>
      </c>
      <c r="E258" s="32">
        <f>[3]AEMOData!D254</f>
        <v>36.57</v>
      </c>
      <c r="F258" s="40">
        <f>C258*'Jan 16'!$B$1*('Jan 16'!$B$3-('Jan 16'!E258*'Jan 16'!$B$2))</f>
        <v>85.199933572890174</v>
      </c>
    </row>
    <row r="259" spans="1:6" x14ac:dyDescent="0.25">
      <c r="A259" s="34">
        <v>42375</v>
      </c>
      <c r="B259" s="12">
        <v>0.29166666666666669</v>
      </c>
      <c r="C259" s="35">
        <v>0.87452300000000005</v>
      </c>
      <c r="D259" s="33">
        <f>[3]AEMOData!B255</f>
        <v>42375.291666666664</v>
      </c>
      <c r="E259" s="32">
        <f>[3]AEMOData!D255</f>
        <v>36.880000000000003</v>
      </c>
      <c r="F259" s="40">
        <f>C259*'Jan 16'!$B$1*('Jan 16'!$B$3-('Jan 16'!E259*'Jan 16'!$B$2))</f>
        <v>130.95051482060984</v>
      </c>
    </row>
    <row r="260" spans="1:6" x14ac:dyDescent="0.25">
      <c r="A260" s="34">
        <v>42375</v>
      </c>
      <c r="B260" s="12">
        <v>0.3125</v>
      </c>
      <c r="C260" s="35">
        <v>1.4483139999999999</v>
      </c>
      <c r="D260" s="33">
        <f>[3]AEMOData!B256</f>
        <v>42375.3125</v>
      </c>
      <c r="E260" s="32">
        <f>[3]AEMOData!D256</f>
        <v>35.17</v>
      </c>
      <c r="F260" s="40">
        <f>C260*'Jan 16'!$B$1*('Jan 16'!$B$3-('Jan 16'!E260*'Jan 16'!$B$2))</f>
        <v>219.30338798608418</v>
      </c>
    </row>
    <row r="261" spans="1:6" x14ac:dyDescent="0.25">
      <c r="A261" s="34">
        <v>42375</v>
      </c>
      <c r="B261" s="12">
        <v>0.33333333333333331</v>
      </c>
      <c r="C261" s="35">
        <v>1.7533909999999999</v>
      </c>
      <c r="D261" s="33">
        <f>[3]AEMOData!B257</f>
        <v>42375.333333333336</v>
      </c>
      <c r="E261" s="32">
        <f>[3]AEMOData!D257</f>
        <v>36.22</v>
      </c>
      <c r="F261" s="40">
        <f>C261*'Jan 16'!$B$1*('Jan 16'!$B$3-('Jan 16'!E261*'Jan 16'!$B$2))</f>
        <v>263.68886699489212</v>
      </c>
    </row>
    <row r="262" spans="1:6" x14ac:dyDescent="0.25">
      <c r="A262" s="34">
        <v>42375</v>
      </c>
      <c r="B262" s="12">
        <v>0.35416666666666669</v>
      </c>
      <c r="C262" s="35">
        <v>1.0481030000000002</v>
      </c>
      <c r="D262" s="33">
        <f>[3]AEMOData!B258</f>
        <v>42375.354166666664</v>
      </c>
      <c r="E262" s="32">
        <f>[3]AEMOData!D258</f>
        <v>36.229999999999997</v>
      </c>
      <c r="F262" s="40">
        <f>C262*'Jan 16'!$B$1*('Jan 16'!$B$3-('Jan 16'!E262*'Jan 16'!$B$2))</f>
        <v>157.61175523126971</v>
      </c>
    </row>
    <row r="263" spans="1:6" x14ac:dyDescent="0.25">
      <c r="A263" s="34">
        <v>42375</v>
      </c>
      <c r="B263" s="12">
        <v>0.375</v>
      </c>
      <c r="C263" s="35">
        <v>1.4365509999999999</v>
      </c>
      <c r="D263" s="33">
        <f>[3]AEMOData!B259</f>
        <v>42375.375</v>
      </c>
      <c r="E263" s="32">
        <f>[3]AEMOData!D259</f>
        <v>36.229999999999997</v>
      </c>
      <c r="F263" s="40">
        <f>C263*'Jan 16'!$B$1*('Jan 16'!$B$3-('Jan 16'!E263*'Jan 16'!$B$2))</f>
        <v>216.02583390109149</v>
      </c>
    </row>
    <row r="264" spans="1:6" x14ac:dyDescent="0.25">
      <c r="A264" s="34">
        <v>42375</v>
      </c>
      <c r="B264" s="12">
        <v>0.39583333333333331</v>
      </c>
      <c r="C264" s="35">
        <v>2.2178339999999999</v>
      </c>
      <c r="D264" s="33">
        <f>[3]AEMOData!B260</f>
        <v>42375.395833333336</v>
      </c>
      <c r="E264" s="32">
        <f>[3]AEMOData!D260</f>
        <v>37.520000000000003</v>
      </c>
      <c r="F264" s="40">
        <f>C264*'Jan 16'!$B$1*('Jan 16'!$B$3-('Jan 16'!E264*'Jan 16'!$B$2))</f>
        <v>330.70218465907749</v>
      </c>
    </row>
    <row r="265" spans="1:6" x14ac:dyDescent="0.25">
      <c r="A265" s="34">
        <v>42375</v>
      </c>
      <c r="B265" s="12">
        <v>0.41666666666666669</v>
      </c>
      <c r="C265" s="35">
        <v>3.371416</v>
      </c>
      <c r="D265" s="33">
        <f>[3]AEMOData!B261</f>
        <v>42375.416666666664</v>
      </c>
      <c r="E265" s="32">
        <f>[3]AEMOData!D261</f>
        <v>38.22</v>
      </c>
      <c r="F265" s="40">
        <f>C265*'Jan 16'!$B$1*('Jan 16'!$B$3-('Jan 16'!E265*'Jan 16'!$B$2))</f>
        <v>500.39412699860247</v>
      </c>
    </row>
    <row r="266" spans="1:6" x14ac:dyDescent="0.25">
      <c r="A266" s="34">
        <v>42375</v>
      </c>
      <c r="B266" s="12">
        <v>0.4375</v>
      </c>
      <c r="C266" s="35">
        <v>3.0208810000000001</v>
      </c>
      <c r="D266" s="33">
        <f>[3]AEMOData!B262</f>
        <v>42375.4375</v>
      </c>
      <c r="E266" s="32">
        <f>[3]AEMOData!D262</f>
        <v>37.61</v>
      </c>
      <c r="F266" s="40">
        <f>C266*'Jan 16'!$B$1*('Jan 16'!$B$3-('Jan 16'!E266*'Jan 16'!$B$2))</f>
        <v>450.17769307031784</v>
      </c>
    </row>
    <row r="267" spans="1:6" x14ac:dyDescent="0.25">
      <c r="A267" s="34">
        <v>42375</v>
      </c>
      <c r="B267" s="12">
        <v>0.45833333333333331</v>
      </c>
      <c r="C267" s="35">
        <v>4.9275540000000007</v>
      </c>
      <c r="D267" s="33">
        <f>[3]AEMOData!B263</f>
        <v>42375.458333333336</v>
      </c>
      <c r="E267" s="32">
        <f>[3]AEMOData!D263</f>
        <v>38.200000000000003</v>
      </c>
      <c r="F267" s="40">
        <f>C267*'Jan 16'!$B$1*('Jan 16'!$B$3-('Jan 16'!E267*'Jan 16'!$B$2))</f>
        <v>731.45692827203209</v>
      </c>
    </row>
    <row r="268" spans="1:6" x14ac:dyDescent="0.25">
      <c r="A268" s="34">
        <v>42375</v>
      </c>
      <c r="B268" s="12">
        <v>0.47916666666666669</v>
      </c>
      <c r="C268" s="35">
        <v>4.0924880000000003</v>
      </c>
      <c r="D268" s="33">
        <f>[3]AEMOData!B264</f>
        <v>42375.479166666664</v>
      </c>
      <c r="E268" s="32">
        <f>[3]AEMOData!D264</f>
        <v>37.32</v>
      </c>
      <c r="F268" s="40">
        <f>C268*'Jan 16'!$B$1*('Jan 16'!$B$3-('Jan 16'!E268*'Jan 16'!$B$2))</f>
        <v>611.0369904471263</v>
      </c>
    </row>
    <row r="269" spans="1:6" x14ac:dyDescent="0.25">
      <c r="A269" s="34">
        <v>42375</v>
      </c>
      <c r="B269" s="12">
        <v>0.5</v>
      </c>
      <c r="C269" s="35">
        <v>2.6049499999999997</v>
      </c>
      <c r="D269" s="33">
        <f>[3]AEMOData!B265</f>
        <v>42375.5</v>
      </c>
      <c r="E269" s="32">
        <f>[3]AEMOData!D265</f>
        <v>37.06</v>
      </c>
      <c r="F269" s="40">
        <f>C269*'Jan 16'!$B$1*('Jan 16'!$B$3-('Jan 16'!E269*'Jan 16'!$B$2))</f>
        <v>389.60276731525107</v>
      </c>
    </row>
    <row r="270" spans="1:6" x14ac:dyDescent="0.25">
      <c r="A270" s="34">
        <v>42375</v>
      </c>
      <c r="B270" s="12">
        <v>0.52083333333333337</v>
      </c>
      <c r="C270" s="35">
        <v>4.3381290000000003</v>
      </c>
      <c r="D270" s="33">
        <f>[3]AEMOData!B266</f>
        <v>42375.520833333336</v>
      </c>
      <c r="E270" s="32">
        <f>[3]AEMOData!D266</f>
        <v>36.659999999999997</v>
      </c>
      <c r="F270" s="40">
        <f>C270*'Jan 16'!$B$1*('Jan 16'!$B$3-('Jan 16'!E270*'Jan 16'!$B$2))</f>
        <v>650.52654161713031</v>
      </c>
    </row>
    <row r="271" spans="1:6" x14ac:dyDescent="0.25">
      <c r="A271" s="34">
        <v>42375</v>
      </c>
      <c r="B271" s="12">
        <v>0.54166666666666663</v>
      </c>
      <c r="C271" s="35">
        <v>1.7329409999999998</v>
      </c>
      <c r="D271" s="33">
        <f>[3]AEMOData!B267</f>
        <v>42375.541666666664</v>
      </c>
      <c r="E271" s="32">
        <f>[3]AEMOData!D267</f>
        <v>37.18</v>
      </c>
      <c r="F271" s="40">
        <f>C271*'Jan 16'!$B$1*('Jan 16'!$B$3-('Jan 16'!E271*'Jan 16'!$B$2))</f>
        <v>258.9785880088902</v>
      </c>
    </row>
    <row r="272" spans="1:6" x14ac:dyDescent="0.25">
      <c r="A272" s="34">
        <v>42375</v>
      </c>
      <c r="B272" s="12">
        <v>0.5625</v>
      </c>
      <c r="C272" s="35">
        <v>2.6392690000000005</v>
      </c>
      <c r="D272" s="33">
        <f>[3]AEMOData!B268</f>
        <v>42375.5625</v>
      </c>
      <c r="E272" s="32">
        <f>[3]AEMOData!D268</f>
        <v>36.630000000000003</v>
      </c>
      <c r="F272" s="40">
        <f>C272*'Jan 16'!$B$1*('Jan 16'!$B$3-('Jan 16'!E272*'Jan 16'!$B$2))</f>
        <v>395.8508559691827</v>
      </c>
    </row>
    <row r="273" spans="1:6" x14ac:dyDescent="0.25">
      <c r="A273" s="34">
        <v>42375</v>
      </c>
      <c r="B273" s="12">
        <v>0.58333333333333337</v>
      </c>
      <c r="C273" s="35">
        <v>2.8927589999999999</v>
      </c>
      <c r="D273" s="33">
        <f>[3]AEMOData!B269</f>
        <v>42375.583333333336</v>
      </c>
      <c r="E273" s="32">
        <f>[3]AEMOData!D269</f>
        <v>36.85</v>
      </c>
      <c r="F273" s="40">
        <f>C273*'Jan 16'!$B$1*('Jan 16'!$B$3-('Jan 16'!E273*'Jan 16'!$B$2))</f>
        <v>433.24516451004399</v>
      </c>
    </row>
    <row r="274" spans="1:6" x14ac:dyDescent="0.25">
      <c r="A274" s="34">
        <v>42375</v>
      </c>
      <c r="B274" s="12">
        <v>0.60416666666666663</v>
      </c>
      <c r="C274" s="35">
        <v>2.7412849999999995</v>
      </c>
      <c r="D274" s="33">
        <f>[3]AEMOData!B270</f>
        <v>42375.604166666664</v>
      </c>
      <c r="E274" s="32">
        <f>[3]AEMOData!D270</f>
        <v>36.19</v>
      </c>
      <c r="F274" s="40">
        <f>C274*'Jan 16'!$B$1*('Jan 16'!$B$3-('Jan 16'!E274*'Jan 16'!$B$2))</f>
        <v>412.3370302145758</v>
      </c>
    </row>
    <row r="275" spans="1:6" x14ac:dyDescent="0.25">
      <c r="A275" s="34">
        <v>42375</v>
      </c>
      <c r="B275" s="12">
        <v>0.625</v>
      </c>
      <c r="C275" s="35">
        <v>1.4084669999999999</v>
      </c>
      <c r="D275" s="33">
        <f>[3]AEMOData!B271</f>
        <v>42375.625</v>
      </c>
      <c r="E275" s="32">
        <f>[3]AEMOData!D271</f>
        <v>35.979999999999997</v>
      </c>
      <c r="F275" s="40">
        <f>C275*'Jan 16'!$B$1*('Jan 16'!$B$3-('Jan 16'!E275*'Jan 16'!$B$2))</f>
        <v>212.14864060799263</v>
      </c>
    </row>
    <row r="276" spans="1:6" x14ac:dyDescent="0.25">
      <c r="A276" s="34">
        <v>42375</v>
      </c>
      <c r="B276" s="12">
        <v>0.64583333333333337</v>
      </c>
      <c r="C276" s="35">
        <v>1.9498090000000001</v>
      </c>
      <c r="D276" s="33">
        <f>[3]AEMOData!B272</f>
        <v>42375.645833333336</v>
      </c>
      <c r="E276" s="32">
        <f>[3]AEMOData!D272</f>
        <v>35.99</v>
      </c>
      <c r="F276" s="40">
        <f>C276*'Jan 16'!$B$1*('Jan 16'!$B$3-('Jan 16'!E276*'Jan 16'!$B$2))</f>
        <v>293.66846467220648</v>
      </c>
    </row>
    <row r="277" spans="1:6" x14ac:dyDescent="0.25">
      <c r="A277" s="34">
        <v>42375</v>
      </c>
      <c r="B277" s="12">
        <v>0.66666666666666663</v>
      </c>
      <c r="C277" s="35">
        <v>1.9001570000000001</v>
      </c>
      <c r="D277" s="33">
        <f>[3]AEMOData!B273</f>
        <v>42375.666666666664</v>
      </c>
      <c r="E277" s="32">
        <f>[3]AEMOData!D273</f>
        <v>35.979999999999997</v>
      </c>
      <c r="F277" s="40">
        <f>C277*'Jan 16'!$B$1*('Jan 16'!$B$3-('Jan 16'!E277*'Jan 16'!$B$2))</f>
        <v>286.208852952722</v>
      </c>
    </row>
    <row r="278" spans="1:6" x14ac:dyDescent="0.25">
      <c r="A278" s="34">
        <v>42375</v>
      </c>
      <c r="B278" s="12">
        <v>0.6875</v>
      </c>
      <c r="C278" s="35">
        <v>1.5392330000000001</v>
      </c>
      <c r="D278" s="33">
        <f>[3]AEMOData!B274</f>
        <v>42375.6875</v>
      </c>
      <c r="E278" s="32">
        <f>[3]AEMOData!D274</f>
        <v>35.979999999999997</v>
      </c>
      <c r="F278" s="40">
        <f>C278*'Jan 16'!$B$1*('Jan 16'!$B$3-('Jan 16'!E278*'Jan 16'!$B$2))</f>
        <v>231.84511140762427</v>
      </c>
    </row>
    <row r="279" spans="1:6" x14ac:dyDescent="0.25">
      <c r="A279" s="34">
        <v>42375</v>
      </c>
      <c r="B279" s="12">
        <v>0.70833333333333337</v>
      </c>
      <c r="C279" s="35">
        <v>1.0043650000000002</v>
      </c>
      <c r="D279" s="33">
        <f>[3]AEMOData!B275</f>
        <v>42375.708333333336</v>
      </c>
      <c r="E279" s="32">
        <f>[3]AEMOData!D275</f>
        <v>35.979999999999997</v>
      </c>
      <c r="F279" s="40">
        <f>C279*'Jan 16'!$B$1*('Jan 16'!$B$3-('Jan 16'!E279*'Jan 16'!$B$2))</f>
        <v>151.28126496697939</v>
      </c>
    </row>
    <row r="280" spans="1:6" x14ac:dyDescent="0.25">
      <c r="A280" s="34">
        <v>42375</v>
      </c>
      <c r="B280" s="12">
        <v>0.72916666666666663</v>
      </c>
      <c r="C280" s="35">
        <v>0.7905930000000001</v>
      </c>
      <c r="D280" s="33">
        <f>[3]AEMOData!B276</f>
        <v>42375.729166666664</v>
      </c>
      <c r="E280" s="32">
        <f>[3]AEMOData!D276</f>
        <v>35.96</v>
      </c>
      <c r="F280" s="40">
        <f>C280*'Jan 16'!$B$1*('Jan 16'!$B$3-('Jan 16'!E280*'Jan 16'!$B$2))</f>
        <v>119.09765402111826</v>
      </c>
    </row>
    <row r="281" spans="1:6" x14ac:dyDescent="0.25">
      <c r="A281" s="34">
        <v>42375</v>
      </c>
      <c r="B281" s="12">
        <v>0.75</v>
      </c>
      <c r="C281" s="35">
        <v>0.25036800000000003</v>
      </c>
      <c r="D281" s="33">
        <f>[3]AEMOData!B277</f>
        <v>42375.75</v>
      </c>
      <c r="E281" s="32">
        <f>[3]AEMOData!D277</f>
        <v>35.96</v>
      </c>
      <c r="F281" s="40">
        <f>C281*'Jan 16'!$B$1*('Jan 16'!$B$3-('Jan 16'!E281*'Jan 16'!$B$2))</f>
        <v>37.716298325382766</v>
      </c>
    </row>
    <row r="282" spans="1:6" x14ac:dyDescent="0.25">
      <c r="A282" s="34">
        <v>42375</v>
      </c>
      <c r="B282" s="12">
        <v>0.77083333333333337</v>
      </c>
      <c r="C282" s="35">
        <v>0.25847599999999998</v>
      </c>
      <c r="D282" s="33">
        <f>[3]AEMOData!B278</f>
        <v>42375.770833333336</v>
      </c>
      <c r="E282" s="32">
        <f>[3]AEMOData!D278</f>
        <v>35.94</v>
      </c>
      <c r="F282" s="40">
        <f>C282*'Jan 16'!$B$1*('Jan 16'!$B$3-('Jan 16'!E282*'Jan 16'!$B$2))</f>
        <v>38.942795482952796</v>
      </c>
    </row>
    <row r="283" spans="1:6" x14ac:dyDescent="0.25">
      <c r="A283" s="34">
        <v>42375</v>
      </c>
      <c r="B283" s="12">
        <v>0.79166666666666663</v>
      </c>
      <c r="C283" s="35">
        <v>0.19035099999999999</v>
      </c>
      <c r="D283" s="33">
        <f>[3]AEMOData!B279</f>
        <v>42375.791666666664</v>
      </c>
      <c r="E283" s="32">
        <f>[3]AEMOData!D279</f>
        <v>35.96</v>
      </c>
      <c r="F283" s="40">
        <f>C283*'Jan 16'!$B$1*('Jan 16'!$B$3-('Jan 16'!E283*'Jan 16'!$B$2))</f>
        <v>28.675130617870227</v>
      </c>
    </row>
    <row r="284" spans="1:6" x14ac:dyDescent="0.25">
      <c r="A284" s="34">
        <v>42375</v>
      </c>
      <c r="B284" s="12">
        <v>0.8125</v>
      </c>
      <c r="C284" s="35">
        <v>5.8049999999999994E-3</v>
      </c>
      <c r="D284" s="33">
        <f>[3]AEMOData!B280</f>
        <v>42375.8125</v>
      </c>
      <c r="E284" s="32">
        <f>[3]AEMOData!D280</f>
        <v>35.950000000000003</v>
      </c>
      <c r="F284" s="40">
        <f>C284*'Jan 16'!$B$1*('Jan 16'!$B$3-('Jan 16'!E284*'Jan 16'!$B$2))</f>
        <v>0.8745422507286299</v>
      </c>
    </row>
    <row r="285" spans="1:6" x14ac:dyDescent="0.25">
      <c r="A285" s="34">
        <v>42375</v>
      </c>
      <c r="B285" s="12">
        <v>0.83333333333333337</v>
      </c>
      <c r="C285" s="35">
        <v>0</v>
      </c>
      <c r="D285" s="33">
        <f>[3]AEMOData!B281</f>
        <v>42375.833333333336</v>
      </c>
      <c r="E285" s="32">
        <f>[3]AEMOData!D281</f>
        <v>35.96</v>
      </c>
      <c r="F285" s="40">
        <f>C285*'Jan 16'!$B$1*('Jan 16'!$B$3-('Jan 16'!E285*'Jan 16'!$B$2))</f>
        <v>0</v>
      </c>
    </row>
    <row r="286" spans="1:6" x14ac:dyDescent="0.25">
      <c r="A286" s="34">
        <v>42375</v>
      </c>
      <c r="B286" s="12">
        <v>0.85416666666666663</v>
      </c>
      <c r="C286" s="35">
        <v>0</v>
      </c>
      <c r="D286" s="33">
        <f>[3]AEMOData!B282</f>
        <v>42375.854166666664</v>
      </c>
      <c r="E286" s="32">
        <f>[3]AEMOData!D282</f>
        <v>37.07</v>
      </c>
      <c r="F286" s="40">
        <f>C286*'Jan 16'!$B$1*('Jan 16'!$B$3-('Jan 16'!E286*'Jan 16'!$B$2))</f>
        <v>0</v>
      </c>
    </row>
    <row r="287" spans="1:6" x14ac:dyDescent="0.25">
      <c r="A287" s="34">
        <v>42375</v>
      </c>
      <c r="B287" s="12">
        <v>0.875</v>
      </c>
      <c r="C287" s="35">
        <v>0</v>
      </c>
      <c r="D287" s="33">
        <f>[3]AEMOData!B283</f>
        <v>42375.875</v>
      </c>
      <c r="E287" s="32">
        <f>[3]AEMOData!D283</f>
        <v>39.86</v>
      </c>
      <c r="F287" s="40">
        <f>C287*'Jan 16'!$B$1*('Jan 16'!$B$3-('Jan 16'!E287*'Jan 16'!$B$2))</f>
        <v>0</v>
      </c>
    </row>
    <row r="288" spans="1:6" x14ac:dyDescent="0.25">
      <c r="A288" s="34">
        <v>42375</v>
      </c>
      <c r="B288" s="12">
        <v>0.89583333333333337</v>
      </c>
      <c r="C288" s="35">
        <v>0</v>
      </c>
      <c r="D288" s="33">
        <f>[3]AEMOData!B284</f>
        <v>42375.895833333336</v>
      </c>
      <c r="E288" s="32">
        <f>[3]AEMOData!D284</f>
        <v>37.94</v>
      </c>
      <c r="F288" s="40">
        <f>C288*'Jan 16'!$B$1*('Jan 16'!$B$3-('Jan 16'!E288*'Jan 16'!$B$2))</f>
        <v>0</v>
      </c>
    </row>
    <row r="289" spans="1:6" x14ac:dyDescent="0.25">
      <c r="A289" s="34">
        <v>42375</v>
      </c>
      <c r="B289" s="12">
        <v>0.91666666666666663</v>
      </c>
      <c r="C289" s="35">
        <v>0</v>
      </c>
      <c r="D289" s="33">
        <f>[3]AEMOData!B285</f>
        <v>42375.916666666664</v>
      </c>
      <c r="E289" s="32">
        <f>[3]AEMOData!D285</f>
        <v>36.18</v>
      </c>
      <c r="F289" s="40">
        <f>C289*'Jan 16'!$B$1*('Jan 16'!$B$3-('Jan 16'!E289*'Jan 16'!$B$2))</f>
        <v>0</v>
      </c>
    </row>
    <row r="290" spans="1:6" x14ac:dyDescent="0.25">
      <c r="A290" s="34">
        <v>42375</v>
      </c>
      <c r="B290" s="12">
        <v>0.9375</v>
      </c>
      <c r="C290" s="35">
        <v>0</v>
      </c>
      <c r="D290" s="33">
        <f>[3]AEMOData!B286</f>
        <v>42375.9375</v>
      </c>
      <c r="E290" s="32">
        <f>[3]AEMOData!D286</f>
        <v>39.42</v>
      </c>
      <c r="F290" s="40">
        <f>C290*'Jan 16'!$B$1*('Jan 16'!$B$3-('Jan 16'!E290*'Jan 16'!$B$2))</f>
        <v>0</v>
      </c>
    </row>
    <row r="291" spans="1:6" x14ac:dyDescent="0.25">
      <c r="A291" s="34">
        <v>42375</v>
      </c>
      <c r="B291" s="12">
        <v>0.95833333333333337</v>
      </c>
      <c r="C291" s="35">
        <v>0</v>
      </c>
      <c r="D291" s="33">
        <f>[3]AEMOData!B287</f>
        <v>42375.958333333336</v>
      </c>
      <c r="E291" s="32">
        <f>[3]AEMOData!D287</f>
        <v>39.130000000000003</v>
      </c>
      <c r="F291" s="40">
        <f>C291*'Jan 16'!$B$1*('Jan 16'!$B$3-('Jan 16'!E291*'Jan 16'!$B$2))</f>
        <v>0</v>
      </c>
    </row>
    <row r="292" spans="1:6" x14ac:dyDescent="0.25">
      <c r="A292" s="34">
        <v>42375</v>
      </c>
      <c r="B292" s="12">
        <v>0.97916666666666663</v>
      </c>
      <c r="C292" s="35">
        <v>0</v>
      </c>
      <c r="D292" s="33">
        <f>[3]AEMOData!B288</f>
        <v>42375.979166666664</v>
      </c>
      <c r="E292" s="32">
        <f>[3]AEMOData!D288</f>
        <v>38.78</v>
      </c>
      <c r="F292" s="40">
        <f>C292*'Jan 16'!$B$1*('Jan 16'!$B$3-('Jan 16'!E292*'Jan 16'!$B$2))</f>
        <v>0</v>
      </c>
    </row>
    <row r="293" spans="1:6" x14ac:dyDescent="0.25">
      <c r="A293" s="34">
        <v>42375</v>
      </c>
      <c r="B293" s="12">
        <v>0.99998842592592585</v>
      </c>
      <c r="C293" s="35">
        <v>0</v>
      </c>
      <c r="D293" s="33">
        <f>[3]AEMOData!B289</f>
        <v>42376</v>
      </c>
      <c r="E293" s="32">
        <f>[3]AEMOData!D289</f>
        <v>40.409999999999997</v>
      </c>
      <c r="F293" s="40">
        <f>C293*'Jan 16'!$B$1*('Jan 16'!$B$3-('Jan 16'!E293*'Jan 16'!$B$2))</f>
        <v>0</v>
      </c>
    </row>
    <row r="294" spans="1:6" x14ac:dyDescent="0.25">
      <c r="A294" s="34">
        <v>42376</v>
      </c>
      <c r="B294" s="12">
        <v>2.0833333333333332E-2</v>
      </c>
      <c r="C294" s="35">
        <v>0</v>
      </c>
      <c r="D294" s="33">
        <f>[3]AEMOData!B290</f>
        <v>42376.020833333336</v>
      </c>
      <c r="E294" s="32">
        <f>[3]AEMOData!D290</f>
        <v>35.31</v>
      </c>
      <c r="F294" s="40">
        <f>C294*'Jan 16'!$B$1*('Jan 16'!$B$3-('Jan 16'!E294*'Jan 16'!$B$2))</f>
        <v>0</v>
      </c>
    </row>
    <row r="295" spans="1:6" x14ac:dyDescent="0.25">
      <c r="A295" s="34">
        <v>42376</v>
      </c>
      <c r="B295" s="12">
        <v>4.1666666666666664E-2</v>
      </c>
      <c r="C295" s="35">
        <v>0</v>
      </c>
      <c r="D295" s="33">
        <f>[3]AEMOData!B291</f>
        <v>42376.041666666664</v>
      </c>
      <c r="E295" s="32">
        <f>[3]AEMOData!D291</f>
        <v>35.130000000000003</v>
      </c>
      <c r="F295" s="40">
        <f>C295*'Jan 16'!$B$1*('Jan 16'!$B$3-('Jan 16'!E295*'Jan 16'!$B$2))</f>
        <v>0</v>
      </c>
    </row>
    <row r="296" spans="1:6" x14ac:dyDescent="0.25">
      <c r="A296" s="34">
        <v>42376</v>
      </c>
      <c r="B296" s="12">
        <v>6.25E-2</v>
      </c>
      <c r="C296" s="35">
        <v>0</v>
      </c>
      <c r="D296" s="33">
        <f>[3]AEMOData!B292</f>
        <v>42376.0625</v>
      </c>
      <c r="E296" s="32">
        <f>[3]AEMOData!D292</f>
        <v>33.840000000000003</v>
      </c>
      <c r="F296" s="40">
        <f>C296*'Jan 16'!$B$1*('Jan 16'!$B$3-('Jan 16'!E296*'Jan 16'!$B$2))</f>
        <v>0</v>
      </c>
    </row>
    <row r="297" spans="1:6" x14ac:dyDescent="0.25">
      <c r="A297" s="34">
        <v>42376</v>
      </c>
      <c r="B297" s="12">
        <v>8.3333333333333329E-2</v>
      </c>
      <c r="C297" s="35">
        <v>0</v>
      </c>
      <c r="D297" s="33">
        <f>[3]AEMOData!B293</f>
        <v>42376.083333333336</v>
      </c>
      <c r="E297" s="32">
        <f>[3]AEMOData!D293</f>
        <v>33.04</v>
      </c>
      <c r="F297" s="40">
        <f>C297*'Jan 16'!$B$1*('Jan 16'!$B$3-('Jan 16'!E297*'Jan 16'!$B$2))</f>
        <v>0</v>
      </c>
    </row>
    <row r="298" spans="1:6" x14ac:dyDescent="0.25">
      <c r="A298" s="34">
        <v>42376</v>
      </c>
      <c r="B298" s="12">
        <v>0.10416666666666667</v>
      </c>
      <c r="C298" s="35">
        <v>0</v>
      </c>
      <c r="D298" s="33">
        <f>[3]AEMOData!B294</f>
        <v>42376.104166666664</v>
      </c>
      <c r="E298" s="32">
        <f>[3]AEMOData!D294</f>
        <v>29.71</v>
      </c>
      <c r="F298" s="40">
        <f>C298*'Jan 16'!$B$1*('Jan 16'!$B$3-('Jan 16'!E298*'Jan 16'!$B$2))</f>
        <v>0</v>
      </c>
    </row>
    <row r="299" spans="1:6" x14ac:dyDescent="0.25">
      <c r="A299" s="34">
        <v>42376</v>
      </c>
      <c r="B299" s="12">
        <v>0.125</v>
      </c>
      <c r="C299" s="35">
        <v>0</v>
      </c>
      <c r="D299" s="33">
        <f>[3]AEMOData!B295</f>
        <v>42376.125</v>
      </c>
      <c r="E299" s="32">
        <f>[3]AEMOData!D295</f>
        <v>26.88</v>
      </c>
      <c r="F299" s="40">
        <f>C299*'Jan 16'!$B$1*('Jan 16'!$B$3-('Jan 16'!E299*'Jan 16'!$B$2))</f>
        <v>0</v>
      </c>
    </row>
    <row r="300" spans="1:6" x14ac:dyDescent="0.25">
      <c r="A300" s="34">
        <v>42376</v>
      </c>
      <c r="B300" s="12">
        <v>0.14583333333333334</v>
      </c>
      <c r="C300" s="35">
        <v>0</v>
      </c>
      <c r="D300" s="33">
        <f>[3]AEMOData!B296</f>
        <v>42376.145833333336</v>
      </c>
      <c r="E300" s="32">
        <f>[3]AEMOData!D296</f>
        <v>28.11</v>
      </c>
      <c r="F300" s="40">
        <f>C300*'Jan 16'!$B$1*('Jan 16'!$B$3-('Jan 16'!E300*'Jan 16'!$B$2))</f>
        <v>0</v>
      </c>
    </row>
    <row r="301" spans="1:6" x14ac:dyDescent="0.25">
      <c r="A301" s="34">
        <v>42376</v>
      </c>
      <c r="B301" s="12">
        <v>0.16666666666666666</v>
      </c>
      <c r="C301" s="35">
        <v>0</v>
      </c>
      <c r="D301" s="33">
        <f>[3]AEMOData!B297</f>
        <v>42376.166666666664</v>
      </c>
      <c r="E301" s="32">
        <f>[3]AEMOData!D297</f>
        <v>30.62</v>
      </c>
      <c r="F301" s="40">
        <f>C301*'Jan 16'!$B$1*('Jan 16'!$B$3-('Jan 16'!E301*'Jan 16'!$B$2))</f>
        <v>0</v>
      </c>
    </row>
    <row r="302" spans="1:6" x14ac:dyDescent="0.25">
      <c r="A302" s="34">
        <v>42376</v>
      </c>
      <c r="B302" s="12">
        <v>0.1875</v>
      </c>
      <c r="C302" s="35">
        <v>0</v>
      </c>
      <c r="D302" s="33">
        <f>[3]AEMOData!B298</f>
        <v>42376.1875</v>
      </c>
      <c r="E302" s="32">
        <f>[3]AEMOData!D298</f>
        <v>35.49</v>
      </c>
      <c r="F302" s="40">
        <f>C302*'Jan 16'!$B$1*('Jan 16'!$B$3-('Jan 16'!E302*'Jan 16'!$B$2))</f>
        <v>0</v>
      </c>
    </row>
    <row r="303" spans="1:6" x14ac:dyDescent="0.25">
      <c r="A303" s="34">
        <v>42376</v>
      </c>
      <c r="B303" s="12">
        <v>0.20833333333333334</v>
      </c>
      <c r="C303" s="35">
        <v>0</v>
      </c>
      <c r="D303" s="33">
        <f>[3]AEMOData!B299</f>
        <v>42376.208333333336</v>
      </c>
      <c r="E303" s="32">
        <f>[3]AEMOData!D299</f>
        <v>35.97</v>
      </c>
      <c r="F303" s="40">
        <f>C303*'Jan 16'!$B$1*('Jan 16'!$B$3-('Jan 16'!E303*'Jan 16'!$B$2))</f>
        <v>0</v>
      </c>
    </row>
    <row r="304" spans="1:6" x14ac:dyDescent="0.25">
      <c r="A304" s="34">
        <v>42376</v>
      </c>
      <c r="B304" s="12">
        <v>0.22916666666666666</v>
      </c>
      <c r="C304" s="35">
        <v>8.7626000000000009E-2</v>
      </c>
      <c r="D304" s="33">
        <f>[3]AEMOData!B300</f>
        <v>42376.229166666664</v>
      </c>
      <c r="E304" s="32">
        <f>[3]AEMOData!D300</f>
        <v>38.68</v>
      </c>
      <c r="F304" s="40">
        <f>C304*'Jan 16'!$B$1*('Jan 16'!$B$3-('Jan 16'!E304*'Jan 16'!$B$2))</f>
        <v>12.966062811341272</v>
      </c>
    </row>
    <row r="305" spans="1:6" x14ac:dyDescent="0.25">
      <c r="A305" s="34">
        <v>42376</v>
      </c>
      <c r="B305" s="12">
        <v>0.25</v>
      </c>
      <c r="C305" s="35">
        <v>0.38990900000000001</v>
      </c>
      <c r="D305" s="33">
        <f>[3]AEMOData!B301</f>
        <v>42376.25</v>
      </c>
      <c r="E305" s="32">
        <f>[3]AEMOData!D301</f>
        <v>37.22</v>
      </c>
      <c r="F305" s="40">
        <f>C305*'Jan 16'!$B$1*('Jan 16'!$B$3-('Jan 16'!E305*'Jan 16'!$B$2))</f>
        <v>58.254448495803679</v>
      </c>
    </row>
    <row r="306" spans="1:6" x14ac:dyDescent="0.25">
      <c r="A306" s="34">
        <v>42376</v>
      </c>
      <c r="B306" s="12">
        <v>0.27083333333333331</v>
      </c>
      <c r="C306" s="35">
        <v>0.76814299999999991</v>
      </c>
      <c r="D306" s="33">
        <f>[3]AEMOData!B302</f>
        <v>42376.270833333336</v>
      </c>
      <c r="E306" s="32">
        <f>[3]AEMOData!D302</f>
        <v>37.020000000000003</v>
      </c>
      <c r="F306" s="40">
        <f>C306*'Jan 16'!$B$1*('Jan 16'!$B$3-('Jan 16'!E306*'Jan 16'!$B$2))</f>
        <v>114.91556188093334</v>
      </c>
    </row>
    <row r="307" spans="1:6" x14ac:dyDescent="0.25">
      <c r="A307" s="34">
        <v>42376</v>
      </c>
      <c r="B307" s="12">
        <v>0.29166666666666669</v>
      </c>
      <c r="C307" s="35">
        <v>1.613572</v>
      </c>
      <c r="D307" s="33">
        <f>[3]AEMOData!B303</f>
        <v>42376.291666666664</v>
      </c>
      <c r="E307" s="32">
        <f>[3]AEMOData!D303</f>
        <v>36.299999999999997</v>
      </c>
      <c r="F307" s="40">
        <f>C307*'Jan 16'!$B$1*('Jan 16'!$B$3-('Jan 16'!E307*'Jan 16'!$B$2))</f>
        <v>242.53492229609864</v>
      </c>
    </row>
    <row r="308" spans="1:6" x14ac:dyDescent="0.25">
      <c r="A308" s="34">
        <v>42376</v>
      </c>
      <c r="B308" s="12">
        <v>0.3125</v>
      </c>
      <c r="C308" s="35">
        <v>3.291207</v>
      </c>
      <c r="D308" s="33">
        <f>[3]AEMOData!B304</f>
        <v>42376.3125</v>
      </c>
      <c r="E308" s="32">
        <f>[3]AEMOData!D304</f>
        <v>36.01</v>
      </c>
      <c r="F308" s="40">
        <f>C308*'Jan 16'!$B$1*('Jan 16'!$B$3-('Jan 16'!E308*'Jan 16'!$B$2))</f>
        <v>495.6370507300648</v>
      </c>
    </row>
    <row r="309" spans="1:6" x14ac:dyDescent="0.25">
      <c r="A309" s="34">
        <v>42376</v>
      </c>
      <c r="B309" s="12">
        <v>0.33333333333333331</v>
      </c>
      <c r="C309" s="35">
        <v>4.8897710000000005</v>
      </c>
      <c r="D309" s="33">
        <f>[3]AEMOData!B305</f>
        <v>42376.333333333336</v>
      </c>
      <c r="E309" s="32">
        <f>[3]AEMOData!D305</f>
        <v>36.119999999999997</v>
      </c>
      <c r="F309" s="40">
        <f>C309*'Jan 16'!$B$1*('Jan 16'!$B$3-('Jan 16'!E309*'Jan 16'!$B$2))</f>
        <v>735.84312449892695</v>
      </c>
    </row>
    <row r="310" spans="1:6" x14ac:dyDescent="0.25">
      <c r="A310" s="34">
        <v>42376</v>
      </c>
      <c r="B310" s="12">
        <v>0.35416666666666669</v>
      </c>
      <c r="C310" s="35">
        <v>4.00929</v>
      </c>
      <c r="D310" s="33">
        <f>[3]AEMOData!B306</f>
        <v>42376.354166666664</v>
      </c>
      <c r="E310" s="32">
        <f>[3]AEMOData!D306</f>
        <v>36.35</v>
      </c>
      <c r="F310" s="40">
        <f>C310*'Jan 16'!$B$1*('Jan 16'!$B$3-('Jan 16'!E310*'Jan 16'!$B$2))</f>
        <v>602.43668710012071</v>
      </c>
    </row>
    <row r="311" spans="1:6" x14ac:dyDescent="0.25">
      <c r="A311" s="34">
        <v>42376</v>
      </c>
      <c r="B311" s="12">
        <v>0.375</v>
      </c>
      <c r="C311" s="35">
        <v>6.0389879999999998</v>
      </c>
      <c r="D311" s="33">
        <f>[3]AEMOData!B307</f>
        <v>42376.375</v>
      </c>
      <c r="E311" s="32">
        <f>[3]AEMOData!D307</f>
        <v>36.9</v>
      </c>
      <c r="F311" s="40">
        <f>C311*'Jan 16'!$B$1*('Jan 16'!$B$3-('Jan 16'!E311*'Jan 16'!$B$2))</f>
        <v>904.15551111026957</v>
      </c>
    </row>
    <row r="312" spans="1:6" x14ac:dyDescent="0.25">
      <c r="A312" s="34">
        <v>42376</v>
      </c>
      <c r="B312" s="12">
        <v>0.39583333333333331</v>
      </c>
      <c r="C312" s="35">
        <v>5.086125</v>
      </c>
      <c r="D312" s="33">
        <f>[3]AEMOData!B308</f>
        <v>42376.395833333336</v>
      </c>
      <c r="E312" s="32">
        <f>[3]AEMOData!D308</f>
        <v>36.770000000000003</v>
      </c>
      <c r="F312" s="40">
        <f>C312*'Jan 16'!$B$1*('Jan 16'!$B$3-('Jan 16'!E312*'Jan 16'!$B$2))</f>
        <v>762.14290107720092</v>
      </c>
    </row>
    <row r="313" spans="1:6" x14ac:dyDescent="0.25">
      <c r="A313" s="34">
        <v>42376</v>
      </c>
      <c r="B313" s="12">
        <v>0.41666666666666669</v>
      </c>
      <c r="C313" s="35">
        <v>4.9033619999999996</v>
      </c>
      <c r="D313" s="33">
        <f>[3]AEMOData!B309</f>
        <v>42376.416666666664</v>
      </c>
      <c r="E313" s="32">
        <f>[3]AEMOData!D309</f>
        <v>39.950000000000003</v>
      </c>
      <c r="F313" s="40">
        <f>C313*'Jan 16'!$B$1*('Jan 16'!$B$3-('Jan 16'!E313*'Jan 16'!$B$2))</f>
        <v>719.43336573305351</v>
      </c>
    </row>
    <row r="314" spans="1:6" x14ac:dyDescent="0.25">
      <c r="A314" s="34">
        <v>42376</v>
      </c>
      <c r="B314" s="12">
        <v>0.4375</v>
      </c>
      <c r="C314" s="35">
        <v>6.6213379999999997</v>
      </c>
      <c r="D314" s="33">
        <f>[3]AEMOData!B310</f>
        <v>42376.4375</v>
      </c>
      <c r="E314" s="32">
        <f>[3]AEMOData!D310</f>
        <v>36.04</v>
      </c>
      <c r="F314" s="40">
        <f>C314*'Jan 16'!$B$1*('Jan 16'!$B$3-('Jan 16'!E314*'Jan 16'!$B$2))</f>
        <v>996.94063041669904</v>
      </c>
    </row>
    <row r="315" spans="1:6" x14ac:dyDescent="0.25">
      <c r="A315" s="34">
        <v>42376</v>
      </c>
      <c r="B315" s="12">
        <v>0.45833333333333331</v>
      </c>
      <c r="C315" s="35">
        <v>6.5330209999999997</v>
      </c>
      <c r="D315" s="33">
        <f>[3]AEMOData!B311</f>
        <v>42376.458333333336</v>
      </c>
      <c r="E315" s="32">
        <f>[3]AEMOData!D311</f>
        <v>36.9</v>
      </c>
      <c r="F315" s="40">
        <f>C315*'Jan 16'!$B$1*('Jan 16'!$B$3-('Jan 16'!E315*'Jan 16'!$B$2))</f>
        <v>978.12198688739318</v>
      </c>
    </row>
    <row r="316" spans="1:6" x14ac:dyDescent="0.25">
      <c r="A316" s="34">
        <v>42376</v>
      </c>
      <c r="B316" s="12">
        <v>0.47916666666666669</v>
      </c>
      <c r="C316" s="35">
        <v>9.1429179999999999</v>
      </c>
      <c r="D316" s="33">
        <f>[3]AEMOData!B312</f>
        <v>42376.479166666664</v>
      </c>
      <c r="E316" s="32">
        <f>[3]AEMOData!D312</f>
        <v>36.049999999999997</v>
      </c>
      <c r="F316" s="40">
        <f>C316*'Jan 16'!$B$1*('Jan 16'!$B$3-('Jan 16'!E316*'Jan 16'!$B$2))</f>
        <v>1376.5120468638968</v>
      </c>
    </row>
    <row r="317" spans="1:6" x14ac:dyDescent="0.25">
      <c r="A317" s="34">
        <v>42376</v>
      </c>
      <c r="B317" s="12">
        <v>0.5</v>
      </c>
      <c r="C317" s="35">
        <v>8.3291439999999994</v>
      </c>
      <c r="D317" s="33">
        <f>[3]AEMOData!B313</f>
        <v>42376.5</v>
      </c>
      <c r="E317" s="32">
        <f>[3]AEMOData!D313</f>
        <v>39.81</v>
      </c>
      <c r="F317" s="40">
        <f>C317*'Jan 16'!$B$1*('Jan 16'!$B$3-('Jan 16'!E317*'Jan 16'!$B$2))</f>
        <v>1223.218458710129</v>
      </c>
    </row>
    <row r="318" spans="1:6" x14ac:dyDescent="0.25">
      <c r="A318" s="34">
        <v>42376</v>
      </c>
      <c r="B318" s="12">
        <v>0.52083333333333337</v>
      </c>
      <c r="C318" s="35">
        <v>9.0682139999999993</v>
      </c>
      <c r="D318" s="33">
        <f>[3]AEMOData!B314</f>
        <v>42376.520833333336</v>
      </c>
      <c r="E318" s="32">
        <f>[3]AEMOData!D314</f>
        <v>40.619999999999997</v>
      </c>
      <c r="F318" s="40">
        <f>C318*'Jan 16'!$B$1*('Jan 16'!$B$3-('Jan 16'!E318*'Jan 16'!$B$2))</f>
        <v>1324.5401187274974</v>
      </c>
    </row>
    <row r="319" spans="1:6" x14ac:dyDescent="0.25">
      <c r="A319" s="34">
        <v>42376</v>
      </c>
      <c r="B319" s="12">
        <v>0.54166666666666663</v>
      </c>
      <c r="C319" s="35">
        <v>9.7644269999999995</v>
      </c>
      <c r="D319" s="33">
        <f>[3]AEMOData!B315</f>
        <v>42376.541666666664</v>
      </c>
      <c r="E319" s="32">
        <f>[3]AEMOData!D315</f>
        <v>38.51</v>
      </c>
      <c r="F319" s="40">
        <f>C319*'Jan 16'!$B$1*('Jan 16'!$B$3-('Jan 16'!E319*'Jan 16'!$B$2))</f>
        <v>1446.478358968717</v>
      </c>
    </row>
    <row r="320" spans="1:6" x14ac:dyDescent="0.25">
      <c r="A320" s="34">
        <v>42376</v>
      </c>
      <c r="B320" s="12">
        <v>0.5625</v>
      </c>
      <c r="C320" s="35">
        <v>6.9174049999999996</v>
      </c>
      <c r="D320" s="33">
        <f>[3]AEMOData!B316</f>
        <v>42376.5625</v>
      </c>
      <c r="E320" s="32">
        <f>[3]AEMOData!D316</f>
        <v>37.119999999999997</v>
      </c>
      <c r="F320" s="40">
        <f>C320*'Jan 16'!$B$1*('Jan 16'!$B$3-('Jan 16'!E320*'Jan 16'!$B$2))</f>
        <v>1034.1763424888734</v>
      </c>
    </row>
    <row r="321" spans="1:6" x14ac:dyDescent="0.25">
      <c r="A321" s="34">
        <v>42376</v>
      </c>
      <c r="B321" s="12">
        <v>0.58333333333333337</v>
      </c>
      <c r="C321" s="35">
        <v>6.7758880000000001</v>
      </c>
      <c r="D321" s="33">
        <f>[3]AEMOData!B317</f>
        <v>42376.583333333336</v>
      </c>
      <c r="E321" s="32">
        <f>[3]AEMOData!D317</f>
        <v>38.42</v>
      </c>
      <c r="F321" s="40">
        <f>C321*'Jan 16'!$B$1*('Jan 16'!$B$3-('Jan 16'!E321*'Jan 16'!$B$2))</f>
        <v>1004.3627741296668</v>
      </c>
    </row>
    <row r="322" spans="1:6" x14ac:dyDescent="0.25">
      <c r="A322" s="34">
        <v>42376</v>
      </c>
      <c r="B322" s="12">
        <v>0.60416666666666663</v>
      </c>
      <c r="C322" s="35">
        <v>9.4059790000000021</v>
      </c>
      <c r="D322" s="33">
        <f>[3]AEMOData!B318</f>
        <v>42376.604166666664</v>
      </c>
      <c r="E322" s="32">
        <f>[3]AEMOData!D318</f>
        <v>35.979999999999997</v>
      </c>
      <c r="F322" s="40">
        <f>C322*'Jan 16'!$B$1*('Jan 16'!$B$3-('Jan 16'!E322*'Jan 16'!$B$2))</f>
        <v>1416.7642255284125</v>
      </c>
    </row>
    <row r="323" spans="1:6" x14ac:dyDescent="0.25">
      <c r="A323" s="34">
        <v>42376</v>
      </c>
      <c r="B323" s="12">
        <v>0.625</v>
      </c>
      <c r="C323" s="35">
        <v>5.8235840000000003</v>
      </c>
      <c r="D323" s="33">
        <f>[3]AEMOData!B319</f>
        <v>42376.625</v>
      </c>
      <c r="E323" s="32">
        <f>[3]AEMOData!D319</f>
        <v>35.97</v>
      </c>
      <c r="F323" s="40">
        <f>C323*'Jan 16'!$B$1*('Jan 16'!$B$3-('Jan 16'!E323*'Jan 16'!$B$2))</f>
        <v>877.22753423687971</v>
      </c>
    </row>
    <row r="324" spans="1:6" x14ac:dyDescent="0.25">
      <c r="A324" s="34">
        <v>42376</v>
      </c>
      <c r="B324" s="12">
        <v>0.64583333333333337</v>
      </c>
      <c r="C324" s="35">
        <v>5.5708029999999997</v>
      </c>
      <c r="D324" s="33">
        <f>[3]AEMOData!B320</f>
        <v>42376.645833333336</v>
      </c>
      <c r="E324" s="32">
        <f>[3]AEMOData!D320</f>
        <v>35.979999999999997</v>
      </c>
      <c r="F324" s="40">
        <f>C324*'Jan 16'!$B$1*('Jan 16'!$B$3-('Jan 16'!E324*'Jan 16'!$B$2))</f>
        <v>839.09547298227585</v>
      </c>
    </row>
    <row r="325" spans="1:6" x14ac:dyDescent="0.25">
      <c r="A325" s="34">
        <v>42376</v>
      </c>
      <c r="B325" s="12">
        <v>0.66666666666666663</v>
      </c>
      <c r="C325" s="35">
        <v>4.6343040000000002</v>
      </c>
      <c r="D325" s="33">
        <f>[3]AEMOData!B321</f>
        <v>42376.666666666664</v>
      </c>
      <c r="E325" s="32">
        <f>[3]AEMOData!D321</f>
        <v>35.97</v>
      </c>
      <c r="F325" s="40">
        <f>C325*'Jan 16'!$B$1*('Jan 16'!$B$3-('Jan 16'!E325*'Jan 16'!$B$2))</f>
        <v>698.08198367605041</v>
      </c>
    </row>
    <row r="326" spans="1:6" x14ac:dyDescent="0.25">
      <c r="A326" s="34">
        <v>42376</v>
      </c>
      <c r="B326" s="12">
        <v>0.6875</v>
      </c>
      <c r="C326" s="35">
        <v>4.2003959999999996</v>
      </c>
      <c r="D326" s="33">
        <f>[3]AEMOData!B322</f>
        <v>42376.6875</v>
      </c>
      <c r="E326" s="32">
        <f>[3]AEMOData!D322</f>
        <v>35.979999999999997</v>
      </c>
      <c r="F326" s="40">
        <f>C326*'Jan 16'!$B$1*('Jan 16'!$B$3-('Jan 16'!E326*'Jan 16'!$B$2))</f>
        <v>632.67957390215724</v>
      </c>
    </row>
    <row r="327" spans="1:6" x14ac:dyDescent="0.25">
      <c r="A327" s="34">
        <v>42376</v>
      </c>
      <c r="B327" s="12">
        <v>0.70833333333333337</v>
      </c>
      <c r="C327" s="35">
        <v>2.6730960000000001</v>
      </c>
      <c r="D327" s="33">
        <f>[3]AEMOData!B323</f>
        <v>42376.708333333336</v>
      </c>
      <c r="E327" s="32">
        <f>[3]AEMOData!D323</f>
        <v>39.53</v>
      </c>
      <c r="F327" s="40">
        <f>C327*'Jan 16'!$B$1*('Jan 16'!$B$3-('Jan 16'!E327*'Jan 16'!$B$2))</f>
        <v>393.30651727475004</v>
      </c>
    </row>
    <row r="328" spans="1:6" x14ac:dyDescent="0.25">
      <c r="A328" s="34">
        <v>42376</v>
      </c>
      <c r="B328" s="12">
        <v>0.72916666666666663</v>
      </c>
      <c r="C328" s="35">
        <v>1.9439600000000001</v>
      </c>
      <c r="D328" s="33">
        <f>[3]AEMOData!B324</f>
        <v>42376.729166666664</v>
      </c>
      <c r="E328" s="32">
        <f>[3]AEMOData!D324</f>
        <v>36.61</v>
      </c>
      <c r="F328" s="40">
        <f>C328*'Jan 16'!$B$1*('Jan 16'!$B$3-('Jan 16'!E328*'Jan 16'!$B$2))</f>
        <v>291.60311723227397</v>
      </c>
    </row>
    <row r="329" spans="1:6" x14ac:dyDescent="0.25">
      <c r="A329" s="34">
        <v>42376</v>
      </c>
      <c r="B329" s="12">
        <v>0.75</v>
      </c>
      <c r="C329" s="35">
        <v>1.1563970000000001</v>
      </c>
      <c r="D329" s="33">
        <f>[3]AEMOData!B325</f>
        <v>42376.75</v>
      </c>
      <c r="E329" s="32">
        <f>[3]AEMOData!D325</f>
        <v>35.979999999999997</v>
      </c>
      <c r="F329" s="40">
        <f>C329*'Jan 16'!$B$1*('Jan 16'!$B$3-('Jan 16'!E329*'Jan 16'!$B$2))</f>
        <v>174.18090132971585</v>
      </c>
    </row>
    <row r="330" spans="1:6" x14ac:dyDescent="0.25">
      <c r="A330" s="34">
        <v>42376</v>
      </c>
      <c r="B330" s="12">
        <v>0.77083333333333337</v>
      </c>
      <c r="C330" s="35">
        <v>0.283335</v>
      </c>
      <c r="D330" s="33">
        <f>[3]AEMOData!B326</f>
        <v>42376.770833333336</v>
      </c>
      <c r="E330" s="32">
        <f>[3]AEMOData!D326</f>
        <v>39.200000000000003</v>
      </c>
      <c r="F330" s="40">
        <f>C330*'Jan 16'!$B$1*('Jan 16'!$B$3-('Jan 16'!E330*'Jan 16'!$B$2))</f>
        <v>41.780435329020968</v>
      </c>
    </row>
    <row r="331" spans="1:6" x14ac:dyDescent="0.25">
      <c r="A331" s="34">
        <v>42376</v>
      </c>
      <c r="B331" s="12">
        <v>0.79166666666666663</v>
      </c>
      <c r="C331" s="35">
        <v>0.12861299999999998</v>
      </c>
      <c r="D331" s="33">
        <f>[3]AEMOData!B327</f>
        <v>42376.791666666664</v>
      </c>
      <c r="E331" s="32">
        <f>[3]AEMOData!D327</f>
        <v>36.86</v>
      </c>
      <c r="F331" s="40">
        <f>C331*'Jan 16'!$B$1*('Jan 16'!$B$3-('Jan 16'!E331*'Jan 16'!$B$2))</f>
        <v>19.260956144852685</v>
      </c>
    </row>
    <row r="332" spans="1:6" x14ac:dyDescent="0.25">
      <c r="A332" s="34">
        <v>42376</v>
      </c>
      <c r="B332" s="12">
        <v>0.8125</v>
      </c>
      <c r="C332" s="35">
        <v>1.4041000000000001E-2</v>
      </c>
      <c r="D332" s="33">
        <f>[3]AEMOData!B328</f>
        <v>42376.8125</v>
      </c>
      <c r="E332" s="32">
        <f>[3]AEMOData!D328</f>
        <v>39.869999999999997</v>
      </c>
      <c r="F332" s="40">
        <f>C332*'Jan 16'!$B$1*('Jan 16'!$B$3-('Jan 16'!E332*'Jan 16'!$B$2))</f>
        <v>2.0612339983097678</v>
      </c>
    </row>
    <row r="333" spans="1:6" x14ac:dyDescent="0.25">
      <c r="A333" s="34">
        <v>42376</v>
      </c>
      <c r="B333" s="12">
        <v>0.83333333333333337</v>
      </c>
      <c r="C333" s="35">
        <v>0</v>
      </c>
      <c r="D333" s="33">
        <f>[3]AEMOData!B329</f>
        <v>42376.833333333336</v>
      </c>
      <c r="E333" s="32">
        <f>[3]AEMOData!D329</f>
        <v>41.26</v>
      </c>
      <c r="F333" s="40">
        <f>C333*'Jan 16'!$B$1*('Jan 16'!$B$3-('Jan 16'!E333*'Jan 16'!$B$2))</f>
        <v>0</v>
      </c>
    </row>
    <row r="334" spans="1:6" x14ac:dyDescent="0.25">
      <c r="A334" s="34">
        <v>42376</v>
      </c>
      <c r="B334" s="12">
        <v>0.85416666666666663</v>
      </c>
      <c r="C334" s="35">
        <v>0</v>
      </c>
      <c r="D334" s="33">
        <f>[3]AEMOData!B330</f>
        <v>42376.854166666664</v>
      </c>
      <c r="E334" s="32">
        <f>[3]AEMOData!D330</f>
        <v>38.14</v>
      </c>
      <c r="F334" s="40">
        <f>C334*'Jan 16'!$B$1*('Jan 16'!$B$3-('Jan 16'!E334*'Jan 16'!$B$2))</f>
        <v>0</v>
      </c>
    </row>
    <row r="335" spans="1:6" x14ac:dyDescent="0.25">
      <c r="A335" s="34">
        <v>42376</v>
      </c>
      <c r="B335" s="12">
        <v>0.875</v>
      </c>
      <c r="C335" s="35">
        <v>0</v>
      </c>
      <c r="D335" s="33">
        <f>[3]AEMOData!B331</f>
        <v>42376.875</v>
      </c>
      <c r="E335" s="32">
        <f>[3]AEMOData!D331</f>
        <v>36.39</v>
      </c>
      <c r="F335" s="40">
        <f>C335*'Jan 16'!$B$1*('Jan 16'!$B$3-('Jan 16'!E335*'Jan 16'!$B$2))</f>
        <v>0</v>
      </c>
    </row>
    <row r="336" spans="1:6" x14ac:dyDescent="0.25">
      <c r="A336" s="34">
        <v>42376</v>
      </c>
      <c r="B336" s="12">
        <v>0.89583333333333337</v>
      </c>
      <c r="C336" s="35">
        <v>0</v>
      </c>
      <c r="D336" s="33">
        <f>[3]AEMOData!B332</f>
        <v>42376.895833333336</v>
      </c>
      <c r="E336" s="32">
        <f>[3]AEMOData!D332</f>
        <v>36.99</v>
      </c>
      <c r="F336" s="40">
        <f>C336*'Jan 16'!$B$1*('Jan 16'!$B$3-('Jan 16'!E336*'Jan 16'!$B$2))</f>
        <v>0</v>
      </c>
    </row>
    <row r="337" spans="1:6" x14ac:dyDescent="0.25">
      <c r="A337" s="34">
        <v>42376</v>
      </c>
      <c r="B337" s="12">
        <v>0.91666666666666663</v>
      </c>
      <c r="C337" s="35">
        <v>0</v>
      </c>
      <c r="D337" s="33">
        <f>[3]AEMOData!B333</f>
        <v>42376.916666666664</v>
      </c>
      <c r="E337" s="32">
        <f>[3]AEMOData!D333</f>
        <v>36.090000000000003</v>
      </c>
      <c r="F337" s="40">
        <f>C337*'Jan 16'!$B$1*('Jan 16'!$B$3-('Jan 16'!E337*'Jan 16'!$B$2))</f>
        <v>0</v>
      </c>
    </row>
    <row r="338" spans="1:6" x14ac:dyDescent="0.25">
      <c r="A338" s="34">
        <v>42376</v>
      </c>
      <c r="B338" s="12">
        <v>0.9375</v>
      </c>
      <c r="C338" s="35">
        <v>0</v>
      </c>
      <c r="D338" s="33">
        <f>[3]AEMOData!B334</f>
        <v>42376.9375</v>
      </c>
      <c r="E338" s="32">
        <f>[3]AEMOData!D334</f>
        <v>36.17</v>
      </c>
      <c r="F338" s="40">
        <f>C338*'Jan 16'!$B$1*('Jan 16'!$B$3-('Jan 16'!E338*'Jan 16'!$B$2))</f>
        <v>0</v>
      </c>
    </row>
    <row r="339" spans="1:6" x14ac:dyDescent="0.25">
      <c r="A339" s="34">
        <v>42376</v>
      </c>
      <c r="B339" s="12">
        <v>0.95833333333333337</v>
      </c>
      <c r="C339" s="35">
        <v>0</v>
      </c>
      <c r="D339" s="33">
        <f>[3]AEMOData!B335</f>
        <v>42376.958333333336</v>
      </c>
      <c r="E339" s="32">
        <f>[3]AEMOData!D335</f>
        <v>41.54</v>
      </c>
      <c r="F339" s="40">
        <f>C339*'Jan 16'!$B$1*('Jan 16'!$B$3-('Jan 16'!E339*'Jan 16'!$B$2))</f>
        <v>0</v>
      </c>
    </row>
    <row r="340" spans="1:6" x14ac:dyDescent="0.25">
      <c r="A340" s="34">
        <v>42376</v>
      </c>
      <c r="B340" s="12">
        <v>0.97916666666666663</v>
      </c>
      <c r="C340" s="35">
        <v>0</v>
      </c>
      <c r="D340" s="33">
        <f>[3]AEMOData!B336</f>
        <v>42376.979166666664</v>
      </c>
      <c r="E340" s="32">
        <f>[3]AEMOData!D336</f>
        <v>40.19</v>
      </c>
      <c r="F340" s="40">
        <f>C340*'Jan 16'!$B$1*('Jan 16'!$B$3-('Jan 16'!E340*'Jan 16'!$B$2))</f>
        <v>0</v>
      </c>
    </row>
    <row r="341" spans="1:6" x14ac:dyDescent="0.25">
      <c r="A341" s="34">
        <v>42376</v>
      </c>
      <c r="B341" s="12">
        <v>0.99998842592592585</v>
      </c>
      <c r="C341" s="35">
        <v>0</v>
      </c>
      <c r="D341" s="33">
        <f>[3]AEMOData!B337</f>
        <v>42377</v>
      </c>
      <c r="E341" s="32">
        <f>[3]AEMOData!D337</f>
        <v>39.82</v>
      </c>
      <c r="F341" s="40">
        <f>C341*'Jan 16'!$B$1*('Jan 16'!$B$3-('Jan 16'!E341*'Jan 16'!$B$2))</f>
        <v>0</v>
      </c>
    </row>
    <row r="342" spans="1:6" x14ac:dyDescent="0.25">
      <c r="A342" s="34">
        <v>42377</v>
      </c>
      <c r="B342" s="12">
        <v>2.0833333333333332E-2</v>
      </c>
      <c r="C342" s="35">
        <v>0</v>
      </c>
      <c r="D342" s="33">
        <f>[3]AEMOData!B338</f>
        <v>42377.020833333336</v>
      </c>
      <c r="E342" s="32">
        <f>[3]AEMOData!D338</f>
        <v>37.22</v>
      </c>
      <c r="F342" s="40">
        <f>C342*'Jan 16'!$B$1*('Jan 16'!$B$3-('Jan 16'!E342*'Jan 16'!$B$2))</f>
        <v>0</v>
      </c>
    </row>
    <row r="343" spans="1:6" x14ac:dyDescent="0.25">
      <c r="A343" s="34">
        <v>42377</v>
      </c>
      <c r="B343" s="12">
        <v>4.1666666666666664E-2</v>
      </c>
      <c r="C343" s="35">
        <v>0</v>
      </c>
      <c r="D343" s="33">
        <f>[3]AEMOData!B339</f>
        <v>42377.041666666664</v>
      </c>
      <c r="E343" s="32">
        <f>[3]AEMOData!D339</f>
        <v>36.01</v>
      </c>
      <c r="F343" s="40">
        <f>C343*'Jan 16'!$B$1*('Jan 16'!$B$3-('Jan 16'!E343*'Jan 16'!$B$2))</f>
        <v>0</v>
      </c>
    </row>
    <row r="344" spans="1:6" x14ac:dyDescent="0.25">
      <c r="A344" s="34">
        <v>42377</v>
      </c>
      <c r="B344" s="12">
        <v>6.25E-2</v>
      </c>
      <c r="C344" s="35">
        <v>0</v>
      </c>
      <c r="D344" s="33">
        <f>[3]AEMOData!B340</f>
        <v>42377.0625</v>
      </c>
      <c r="E344" s="32">
        <f>[3]AEMOData!D340</f>
        <v>35.07</v>
      </c>
      <c r="F344" s="40">
        <f>C344*'Jan 16'!$B$1*('Jan 16'!$B$3-('Jan 16'!E344*'Jan 16'!$B$2))</f>
        <v>0</v>
      </c>
    </row>
    <row r="345" spans="1:6" x14ac:dyDescent="0.25">
      <c r="A345" s="34">
        <v>42377</v>
      </c>
      <c r="B345" s="12">
        <v>8.3333333333333329E-2</v>
      </c>
      <c r="C345" s="35">
        <v>0</v>
      </c>
      <c r="D345" s="33">
        <f>[3]AEMOData!B341</f>
        <v>42377.083333333336</v>
      </c>
      <c r="E345" s="32">
        <f>[3]AEMOData!D341</f>
        <v>35.020000000000003</v>
      </c>
      <c r="F345" s="40">
        <f>C345*'Jan 16'!$B$1*('Jan 16'!$B$3-('Jan 16'!E345*'Jan 16'!$B$2))</f>
        <v>0</v>
      </c>
    </row>
    <row r="346" spans="1:6" x14ac:dyDescent="0.25">
      <c r="A346" s="34">
        <v>42377</v>
      </c>
      <c r="B346" s="12">
        <v>0.10416666666666667</v>
      </c>
      <c r="C346" s="35">
        <v>0</v>
      </c>
      <c r="D346" s="33">
        <f>[3]AEMOData!B342</f>
        <v>42377.104166666664</v>
      </c>
      <c r="E346" s="32">
        <f>[3]AEMOData!D342</f>
        <v>34.32</v>
      </c>
      <c r="F346" s="40">
        <f>C346*'Jan 16'!$B$1*('Jan 16'!$B$3-('Jan 16'!E346*'Jan 16'!$B$2))</f>
        <v>0</v>
      </c>
    </row>
    <row r="347" spans="1:6" x14ac:dyDescent="0.25">
      <c r="A347" s="34">
        <v>42377</v>
      </c>
      <c r="B347" s="12">
        <v>0.125</v>
      </c>
      <c r="C347" s="35">
        <v>0</v>
      </c>
      <c r="D347" s="33">
        <f>[3]AEMOData!B343</f>
        <v>42377.125</v>
      </c>
      <c r="E347" s="32">
        <f>[3]AEMOData!D343</f>
        <v>28.77</v>
      </c>
      <c r="F347" s="40">
        <f>C347*'Jan 16'!$B$1*('Jan 16'!$B$3-('Jan 16'!E347*'Jan 16'!$B$2))</f>
        <v>0</v>
      </c>
    </row>
    <row r="348" spans="1:6" x14ac:dyDescent="0.25">
      <c r="A348" s="34">
        <v>42377</v>
      </c>
      <c r="B348" s="12">
        <v>0.14583333333333334</v>
      </c>
      <c r="C348" s="35">
        <v>0</v>
      </c>
      <c r="D348" s="33">
        <f>[3]AEMOData!B344</f>
        <v>42377.145833333336</v>
      </c>
      <c r="E348" s="32">
        <f>[3]AEMOData!D344</f>
        <v>30.39</v>
      </c>
      <c r="F348" s="40">
        <f>C348*'Jan 16'!$B$1*('Jan 16'!$B$3-('Jan 16'!E348*'Jan 16'!$B$2))</f>
        <v>0</v>
      </c>
    </row>
    <row r="349" spans="1:6" x14ac:dyDescent="0.25">
      <c r="A349" s="34">
        <v>42377</v>
      </c>
      <c r="B349" s="12">
        <v>0.16666666666666666</v>
      </c>
      <c r="C349" s="35">
        <v>0</v>
      </c>
      <c r="D349" s="33">
        <f>[3]AEMOData!B345</f>
        <v>42377.166666666664</v>
      </c>
      <c r="E349" s="32">
        <f>[3]AEMOData!D345</f>
        <v>34.44</v>
      </c>
      <c r="F349" s="40">
        <f>C349*'Jan 16'!$B$1*('Jan 16'!$B$3-('Jan 16'!E349*'Jan 16'!$B$2))</f>
        <v>0</v>
      </c>
    </row>
    <row r="350" spans="1:6" x14ac:dyDescent="0.25">
      <c r="A350" s="34">
        <v>42377</v>
      </c>
      <c r="B350" s="12">
        <v>0.1875</v>
      </c>
      <c r="C350" s="35">
        <v>0</v>
      </c>
      <c r="D350" s="33">
        <f>[3]AEMOData!B346</f>
        <v>42377.1875</v>
      </c>
      <c r="E350" s="32">
        <f>[3]AEMOData!D346</f>
        <v>40.25</v>
      </c>
      <c r="F350" s="40">
        <f>C350*'Jan 16'!$B$1*('Jan 16'!$B$3-('Jan 16'!E350*'Jan 16'!$B$2))</f>
        <v>0</v>
      </c>
    </row>
    <row r="351" spans="1:6" x14ac:dyDescent="0.25">
      <c r="A351" s="34">
        <v>42377</v>
      </c>
      <c r="B351" s="12">
        <v>0.20833333333333334</v>
      </c>
      <c r="C351" s="35">
        <v>0</v>
      </c>
      <c r="D351" s="33">
        <f>[3]AEMOData!B347</f>
        <v>42377.208333333336</v>
      </c>
      <c r="E351" s="32">
        <f>[3]AEMOData!D347</f>
        <v>45.13</v>
      </c>
      <c r="F351" s="40">
        <f>C351*'Jan 16'!$B$1*('Jan 16'!$B$3-('Jan 16'!E351*'Jan 16'!$B$2))</f>
        <v>0</v>
      </c>
    </row>
    <row r="352" spans="1:6" x14ac:dyDescent="0.25">
      <c r="A352" s="34">
        <v>42377</v>
      </c>
      <c r="B352" s="12">
        <v>0.22916666666666666</v>
      </c>
      <c r="C352" s="35">
        <v>7.8208E-2</v>
      </c>
      <c r="D352" s="33">
        <f>[3]AEMOData!B348</f>
        <v>42377.229166666664</v>
      </c>
      <c r="E352" s="32">
        <f>[3]AEMOData!D348</f>
        <v>38.11</v>
      </c>
      <c r="F352" s="40">
        <f>C352*'Jan 16'!$B$1*('Jan 16'!$B$3-('Jan 16'!E352*'Jan 16'!$B$2))</f>
        <v>11.616284093752165</v>
      </c>
    </row>
    <row r="353" spans="1:6" x14ac:dyDescent="0.25">
      <c r="A353" s="34">
        <v>42377</v>
      </c>
      <c r="B353" s="12">
        <v>0.25</v>
      </c>
      <c r="C353" s="35">
        <v>0.25862600000000002</v>
      </c>
      <c r="D353" s="33">
        <f>[3]AEMOData!B349</f>
        <v>42377.25</v>
      </c>
      <c r="E353" s="32">
        <f>[3]AEMOData!D349</f>
        <v>37.299999999999997</v>
      </c>
      <c r="F353" s="40">
        <f>C353*'Jan 16'!$B$1*('Jan 16'!$B$3-('Jan 16'!E353*'Jan 16'!$B$2))</f>
        <v>38.619747935530356</v>
      </c>
    </row>
    <row r="354" spans="1:6" x14ac:dyDescent="0.25">
      <c r="A354" s="34">
        <v>42377</v>
      </c>
      <c r="B354" s="12">
        <v>0.27083333333333331</v>
      </c>
      <c r="C354" s="35">
        <v>0.84534100000000001</v>
      </c>
      <c r="D354" s="33">
        <f>[3]AEMOData!B350</f>
        <v>42377.270833333336</v>
      </c>
      <c r="E354" s="32">
        <f>[3]AEMOData!D350</f>
        <v>40.090000000000003</v>
      </c>
      <c r="F354" s="40">
        <f>C354*'Jan 16'!$B$1*('Jan 16'!$B$3-('Jan 16'!E354*'Jan 16'!$B$2))</f>
        <v>123.91421584501742</v>
      </c>
    </row>
    <row r="355" spans="1:6" x14ac:dyDescent="0.25">
      <c r="A355" s="34">
        <v>42377</v>
      </c>
      <c r="B355" s="12">
        <v>0.29166666666666669</v>
      </c>
      <c r="C355" s="35">
        <v>1.896007</v>
      </c>
      <c r="D355" s="33">
        <f>[3]AEMOData!B351</f>
        <v>42377.291666666664</v>
      </c>
      <c r="E355" s="32">
        <f>[3]AEMOData!D351</f>
        <v>40.96</v>
      </c>
      <c r="F355" s="40">
        <f>C355*'Jan 16'!$B$1*('Jan 16'!$B$3-('Jan 16'!E355*'Jan 16'!$B$2))</f>
        <v>276.30498170208762</v>
      </c>
    </row>
    <row r="356" spans="1:6" x14ac:dyDescent="0.25">
      <c r="A356" s="34">
        <v>42377</v>
      </c>
      <c r="B356" s="12">
        <v>0.3125</v>
      </c>
      <c r="C356" s="35">
        <v>3.3569019999999998</v>
      </c>
      <c r="D356" s="33">
        <f>[3]AEMOData!B352</f>
        <v>42377.3125</v>
      </c>
      <c r="E356" s="32">
        <f>[3]AEMOData!D352</f>
        <v>40.32</v>
      </c>
      <c r="F356" s="40">
        <f>C356*'Jan 16'!$B$1*('Jan 16'!$B$3-('Jan 16'!E356*'Jan 16'!$B$2))</f>
        <v>491.31237217377549</v>
      </c>
    </row>
    <row r="357" spans="1:6" x14ac:dyDescent="0.25">
      <c r="A357" s="34">
        <v>42377</v>
      </c>
      <c r="B357" s="12">
        <v>0.33333333333333331</v>
      </c>
      <c r="C357" s="35">
        <v>4.7892839999999994</v>
      </c>
      <c r="D357" s="33">
        <f>[3]AEMOData!B353</f>
        <v>42377.333333333336</v>
      </c>
      <c r="E357" s="32">
        <f>[3]AEMOData!D353</f>
        <v>41.01</v>
      </c>
      <c r="F357" s="40">
        <f>C357*'Jan 16'!$B$1*('Jan 16'!$B$3-('Jan 16'!E357*'Jan 16'!$B$2))</f>
        <v>697.70673634224852</v>
      </c>
    </row>
    <row r="358" spans="1:6" x14ac:dyDescent="0.25">
      <c r="A358" s="34">
        <v>42377</v>
      </c>
      <c r="B358" s="12">
        <v>0.35416666666666669</v>
      </c>
      <c r="C358" s="35">
        <v>5.9030830000000005</v>
      </c>
      <c r="D358" s="33">
        <f>[3]AEMOData!B354</f>
        <v>42377.354166666664</v>
      </c>
      <c r="E358" s="32">
        <f>[3]AEMOData!D354</f>
        <v>41.81</v>
      </c>
      <c r="F358" s="40">
        <f>C358*'Jan 16'!$B$1*('Jan 16'!$B$3-('Jan 16'!E358*'Jan 16'!$B$2))</f>
        <v>855.32509259059077</v>
      </c>
    </row>
    <row r="359" spans="1:6" x14ac:dyDescent="0.25">
      <c r="A359" s="34">
        <v>42377</v>
      </c>
      <c r="B359" s="12">
        <v>0.375</v>
      </c>
      <c r="C359" s="35">
        <v>6.8997080000000004</v>
      </c>
      <c r="D359" s="33">
        <f>[3]AEMOData!B355</f>
        <v>42377.375</v>
      </c>
      <c r="E359" s="32">
        <f>[3]AEMOData!D355</f>
        <v>41.19</v>
      </c>
      <c r="F359" s="40">
        <f>C359*'Jan 16'!$B$1*('Jan 16'!$B$3-('Jan 16'!E359*'Jan 16'!$B$2))</f>
        <v>1003.9345343135632</v>
      </c>
    </row>
    <row r="360" spans="1:6" x14ac:dyDescent="0.25">
      <c r="A360" s="34">
        <v>42377</v>
      </c>
      <c r="B360" s="12">
        <v>0.39583333333333331</v>
      </c>
      <c r="C360" s="35">
        <v>7.8664199999999997</v>
      </c>
      <c r="D360" s="33">
        <f>[3]AEMOData!B356</f>
        <v>42377.395833333336</v>
      </c>
      <c r="E360" s="32">
        <f>[3]AEMOData!D356</f>
        <v>40.950000000000003</v>
      </c>
      <c r="F360" s="40">
        <f>C360*'Jan 16'!$B$1*('Jan 16'!$B$3-('Jan 16'!E360*'Jan 16'!$B$2))</f>
        <v>1146.450198777274</v>
      </c>
    </row>
    <row r="361" spans="1:6" x14ac:dyDescent="0.25">
      <c r="A361" s="34">
        <v>42377</v>
      </c>
      <c r="B361" s="12">
        <v>0.41666666666666669</v>
      </c>
      <c r="C361" s="35">
        <v>8.3819780000000002</v>
      </c>
      <c r="D361" s="33">
        <f>[3]AEMOData!B357</f>
        <v>42377.416666666664</v>
      </c>
      <c r="E361" s="32">
        <f>[3]AEMOData!D357</f>
        <v>40.68</v>
      </c>
      <c r="F361" s="40">
        <f>C361*'Jan 16'!$B$1*('Jan 16'!$B$3-('Jan 16'!E361*'Jan 16'!$B$2))</f>
        <v>1223.8114860507442</v>
      </c>
    </row>
    <row r="362" spans="1:6" x14ac:dyDescent="0.25">
      <c r="A362" s="34">
        <v>42377</v>
      </c>
      <c r="B362" s="12">
        <v>0.4375</v>
      </c>
      <c r="C362" s="35">
        <v>9.0264530000000001</v>
      </c>
      <c r="D362" s="33">
        <f>[3]AEMOData!B358</f>
        <v>42377.4375</v>
      </c>
      <c r="E362" s="32">
        <f>[3]AEMOData!D358</f>
        <v>38.520000000000003</v>
      </c>
      <c r="F362" s="40">
        <f>C362*'Jan 16'!$B$1*('Jan 16'!$B$3-('Jan 16'!E362*'Jan 16'!$B$2))</f>
        <v>1337.0679905453603</v>
      </c>
    </row>
    <row r="363" spans="1:6" x14ac:dyDescent="0.25">
      <c r="A363" s="34">
        <v>42377</v>
      </c>
      <c r="B363" s="12">
        <v>0.45833333333333331</v>
      </c>
      <c r="C363" s="35">
        <v>9.2234309999999997</v>
      </c>
      <c r="D363" s="33">
        <f>[3]AEMOData!B359</f>
        <v>42377.458333333336</v>
      </c>
      <c r="E363" s="32">
        <f>[3]AEMOData!D359</f>
        <v>39.57</v>
      </c>
      <c r="F363" s="40">
        <f>C363*'Jan 16'!$B$1*('Jan 16'!$B$3-('Jan 16'!E363*'Jan 16'!$B$2))</f>
        <v>1356.7288189117878</v>
      </c>
    </row>
    <row r="364" spans="1:6" x14ac:dyDescent="0.25">
      <c r="A364" s="34">
        <v>42377</v>
      </c>
      <c r="B364" s="12">
        <v>0.47916666666666669</v>
      </c>
      <c r="C364" s="35">
        <v>9.4533729999999991</v>
      </c>
      <c r="D364" s="33">
        <f>[3]AEMOData!B360</f>
        <v>42377.479166666664</v>
      </c>
      <c r="E364" s="32">
        <f>[3]AEMOData!D360</f>
        <v>39.25</v>
      </c>
      <c r="F364" s="40">
        <f>C364*'Jan 16'!$B$1*('Jan 16'!$B$3-('Jan 16'!E364*'Jan 16'!$B$2))</f>
        <v>1393.5250934163137</v>
      </c>
    </row>
    <row r="365" spans="1:6" x14ac:dyDescent="0.25">
      <c r="A365" s="34">
        <v>42377</v>
      </c>
      <c r="B365" s="12">
        <v>0.5</v>
      </c>
      <c r="C365" s="35">
        <v>9.4545980000000007</v>
      </c>
      <c r="D365" s="33">
        <f>[3]AEMOData!B361</f>
        <v>42377.5</v>
      </c>
      <c r="E365" s="32">
        <f>[3]AEMOData!D361</f>
        <v>38.82</v>
      </c>
      <c r="F365" s="40">
        <f>C365*'Jan 16'!$B$1*('Jan 16'!$B$3-('Jan 16'!E365*'Jan 16'!$B$2))</f>
        <v>1397.7008224823376</v>
      </c>
    </row>
    <row r="366" spans="1:6" x14ac:dyDescent="0.25">
      <c r="A366" s="34">
        <v>42377</v>
      </c>
      <c r="B366" s="12">
        <v>0.52083333333333337</v>
      </c>
      <c r="C366" s="35">
        <v>9.4551790000000011</v>
      </c>
      <c r="D366" s="33">
        <f>[3]AEMOData!B362</f>
        <v>42377.520833333336</v>
      </c>
      <c r="E366" s="32">
        <f>[3]AEMOData!D362</f>
        <v>39.89</v>
      </c>
      <c r="F366" s="40">
        <f>C366*'Jan 16'!$B$1*('Jan 16'!$B$3-('Jan 16'!E366*'Jan 16'!$B$2))</f>
        <v>1387.8446792955679</v>
      </c>
    </row>
    <row r="367" spans="1:6" x14ac:dyDescent="0.25">
      <c r="A367" s="34">
        <v>42377</v>
      </c>
      <c r="B367" s="12">
        <v>0.54166666666666663</v>
      </c>
      <c r="C367" s="35">
        <v>8.9915090000000006</v>
      </c>
      <c r="D367" s="33">
        <f>[3]AEMOData!B363</f>
        <v>42377.541666666664</v>
      </c>
      <c r="E367" s="32">
        <f>[3]AEMOData!D363</f>
        <v>39.590000000000003</v>
      </c>
      <c r="F367" s="40">
        <f>C367*'Jan 16'!$B$1*('Jan 16'!$B$3-('Jan 16'!E367*'Jan 16'!$B$2))</f>
        <v>1322.4373258022561</v>
      </c>
    </row>
    <row r="368" spans="1:6" x14ac:dyDescent="0.25">
      <c r="A368" s="34">
        <v>42377</v>
      </c>
      <c r="B368" s="12">
        <v>0.5625</v>
      </c>
      <c r="C368" s="35">
        <v>8.8461199999999991</v>
      </c>
      <c r="D368" s="33">
        <f>[3]AEMOData!B364</f>
        <v>42377.5625</v>
      </c>
      <c r="E368" s="32">
        <f>[3]AEMOData!D364</f>
        <v>39.22</v>
      </c>
      <c r="F368" s="40">
        <f>C368*'Jan 16'!$B$1*('Jan 16'!$B$3-('Jan 16'!E368*'Jan 16'!$B$2))</f>
        <v>1304.2705045196185</v>
      </c>
    </row>
    <row r="369" spans="1:6" x14ac:dyDescent="0.25">
      <c r="A369" s="34">
        <v>42377</v>
      </c>
      <c r="B369" s="12">
        <v>0.58333333333333337</v>
      </c>
      <c r="C369" s="35">
        <v>8.5917279999999998</v>
      </c>
      <c r="D369" s="33">
        <f>[3]AEMOData!B365</f>
        <v>42377.583333333336</v>
      </c>
      <c r="E369" s="32">
        <f>[3]AEMOData!D365</f>
        <v>38.869999999999997</v>
      </c>
      <c r="F369" s="40">
        <f>C369*'Jan 16'!$B$1*('Jan 16'!$B$3-('Jan 16'!E369*'Jan 16'!$B$2))</f>
        <v>1269.718076172524</v>
      </c>
    </row>
    <row r="370" spans="1:6" x14ac:dyDescent="0.25">
      <c r="A370" s="34">
        <v>42377</v>
      </c>
      <c r="B370" s="12">
        <v>0.60416666666666663</v>
      </c>
      <c r="C370" s="35">
        <v>5.8568499999999997</v>
      </c>
      <c r="D370" s="33">
        <f>[3]AEMOData!B366</f>
        <v>42377.604166666664</v>
      </c>
      <c r="E370" s="32">
        <f>[3]AEMOData!D366</f>
        <v>36.6</v>
      </c>
      <c r="F370" s="40">
        <f>C370*'Jan 16'!$B$1*('Jan 16'!$B$3-('Jan 16'!E370*'Jan 16'!$B$2))</f>
        <v>878.61252417257867</v>
      </c>
    </row>
    <row r="371" spans="1:6" x14ac:dyDescent="0.25">
      <c r="A371" s="34">
        <v>42377</v>
      </c>
      <c r="B371" s="12">
        <v>0.625</v>
      </c>
      <c r="C371" s="35">
        <v>7.0982959999999995</v>
      </c>
      <c r="D371" s="33">
        <f>[3]AEMOData!B367</f>
        <v>42377.625</v>
      </c>
      <c r="E371" s="32">
        <f>[3]AEMOData!D367</f>
        <v>37.78</v>
      </c>
      <c r="F371" s="40">
        <f>C371*'Jan 16'!$B$1*('Jan 16'!$B$3-('Jan 16'!E371*'Jan 16'!$B$2))</f>
        <v>1056.6163472315927</v>
      </c>
    </row>
    <row r="372" spans="1:6" x14ac:dyDescent="0.25">
      <c r="A372" s="34">
        <v>42377</v>
      </c>
      <c r="B372" s="12">
        <v>0.64583333333333337</v>
      </c>
      <c r="C372" s="35">
        <v>5.386965</v>
      </c>
      <c r="D372" s="33">
        <f>[3]AEMOData!B368</f>
        <v>42377.645833333336</v>
      </c>
      <c r="E372" s="32">
        <f>[3]AEMOData!D368</f>
        <v>35.96</v>
      </c>
      <c r="F372" s="40">
        <f>C372*'Jan 16'!$B$1*('Jan 16'!$B$3-('Jan 16'!E372*'Jan 16'!$B$2))</f>
        <v>811.51097188297047</v>
      </c>
    </row>
    <row r="373" spans="1:6" x14ac:dyDescent="0.25">
      <c r="A373" s="34">
        <v>42377</v>
      </c>
      <c r="B373" s="12">
        <v>0.66666666666666663</v>
      </c>
      <c r="C373" s="35">
        <v>5.9778960000000003</v>
      </c>
      <c r="D373" s="33">
        <f>[3]AEMOData!B369</f>
        <v>42377.666666666664</v>
      </c>
      <c r="E373" s="32">
        <f>[3]AEMOData!D369</f>
        <v>39.130000000000003</v>
      </c>
      <c r="F373" s="40">
        <f>C373*'Jan 16'!$B$1*('Jan 16'!$B$3-('Jan 16'!E373*'Jan 16'!$B$2))</f>
        <v>881.90872503978289</v>
      </c>
    </row>
    <row r="374" spans="1:6" x14ac:dyDescent="0.25">
      <c r="A374" s="34">
        <v>42377</v>
      </c>
      <c r="B374" s="12">
        <v>0.6875</v>
      </c>
      <c r="C374" s="35">
        <v>5.0829210000000007</v>
      </c>
      <c r="D374" s="33">
        <f>[3]AEMOData!B370</f>
        <v>42377.6875</v>
      </c>
      <c r="E374" s="32">
        <f>[3]AEMOData!D370</f>
        <v>39.74</v>
      </c>
      <c r="F374" s="40">
        <f>C374*'Jan 16'!$B$1*('Jan 16'!$B$3-('Jan 16'!E374*'Jan 16'!$B$2))</f>
        <v>746.82765405085968</v>
      </c>
    </row>
    <row r="375" spans="1:6" x14ac:dyDescent="0.25">
      <c r="A375" s="34">
        <v>42377</v>
      </c>
      <c r="B375" s="12">
        <v>0.70833333333333337</v>
      </c>
      <c r="C375" s="35">
        <v>4.0217849999999995</v>
      </c>
      <c r="D375" s="33">
        <f>[3]AEMOData!B371</f>
        <v>42377.708333333336</v>
      </c>
      <c r="E375" s="32">
        <f>[3]AEMOData!D371</f>
        <v>40.68</v>
      </c>
      <c r="F375" s="40">
        <f>C375*'Jan 16'!$B$1*('Jan 16'!$B$3-('Jan 16'!E375*'Jan 16'!$B$2))</f>
        <v>587.20109709505221</v>
      </c>
    </row>
    <row r="376" spans="1:6" x14ac:dyDescent="0.25">
      <c r="A376" s="34">
        <v>42377</v>
      </c>
      <c r="B376" s="12">
        <v>0.72916666666666663</v>
      </c>
      <c r="C376" s="35">
        <v>2.5871000000000004</v>
      </c>
      <c r="D376" s="33">
        <f>[3]AEMOData!B372</f>
        <v>42377.729166666664</v>
      </c>
      <c r="E376" s="32">
        <f>[3]AEMOData!D372</f>
        <v>39.99</v>
      </c>
      <c r="F376" s="40">
        <f>C376*'Jan 16'!$B$1*('Jan 16'!$B$3-('Jan 16'!E376*'Jan 16'!$B$2))</f>
        <v>379.48399862371826</v>
      </c>
    </row>
    <row r="377" spans="1:6" x14ac:dyDescent="0.25">
      <c r="A377" s="34">
        <v>42377</v>
      </c>
      <c r="B377" s="12">
        <v>0.75</v>
      </c>
      <c r="C377" s="35">
        <v>1.4893000000000001</v>
      </c>
      <c r="D377" s="33">
        <f>[3]AEMOData!B373</f>
        <v>42377.75</v>
      </c>
      <c r="E377" s="32">
        <f>[3]AEMOData!D373</f>
        <v>36.46</v>
      </c>
      <c r="F377" s="40">
        <f>C377*'Jan 16'!$B$1*('Jan 16'!$B$3-('Jan 16'!E377*'Jan 16'!$B$2))</f>
        <v>223.62151551360986</v>
      </c>
    </row>
    <row r="378" spans="1:6" x14ac:dyDescent="0.25">
      <c r="A378" s="34">
        <v>42377</v>
      </c>
      <c r="B378" s="12">
        <v>0.77083333333333337</v>
      </c>
      <c r="C378" s="35">
        <v>0.90809099999999998</v>
      </c>
      <c r="D378" s="33">
        <f>[3]AEMOData!B374</f>
        <v>42377.770833333336</v>
      </c>
      <c r="E378" s="32">
        <f>[3]AEMOData!D374</f>
        <v>36.020000000000003</v>
      </c>
      <c r="F378" s="40">
        <f>C378*'Jan 16'!$B$1*('Jan 16'!$B$3-('Jan 16'!E378*'Jan 16'!$B$2))</f>
        <v>136.74441470145291</v>
      </c>
    </row>
    <row r="379" spans="1:6" x14ac:dyDescent="0.25">
      <c r="A379" s="34">
        <v>42377</v>
      </c>
      <c r="B379" s="12">
        <v>0.79166666666666663</v>
      </c>
      <c r="C379" s="35">
        <v>0.43943200000000004</v>
      </c>
      <c r="D379" s="33">
        <f>[3]AEMOData!B375</f>
        <v>42377.791666666664</v>
      </c>
      <c r="E379" s="32">
        <f>[3]AEMOData!D375</f>
        <v>38.049999999999997</v>
      </c>
      <c r="F379" s="40">
        <f>C379*'Jan 16'!$B$1*('Jan 16'!$B$3-('Jan 16'!E379*'Jan 16'!$B$2))</f>
        <v>65.295024911213346</v>
      </c>
    </row>
    <row r="380" spans="1:6" x14ac:dyDescent="0.25">
      <c r="A380" s="34">
        <v>42377</v>
      </c>
      <c r="B380" s="12">
        <v>0.8125</v>
      </c>
      <c r="C380" s="35">
        <v>4.3973999999999999E-2</v>
      </c>
      <c r="D380" s="33">
        <f>[3]AEMOData!B376</f>
        <v>42377.8125</v>
      </c>
      <c r="E380" s="32">
        <f>[3]AEMOData!D376</f>
        <v>40.450000000000003</v>
      </c>
      <c r="F380" s="40">
        <f>C380*'Jan 16'!$B$1*('Jan 16'!$B$3-('Jan 16'!E380*'Jan 16'!$B$2))</f>
        <v>6.4303670697429238</v>
      </c>
    </row>
    <row r="381" spans="1:6" x14ac:dyDescent="0.25">
      <c r="A381" s="34">
        <v>42377</v>
      </c>
      <c r="B381" s="12">
        <v>0.83333333333333337</v>
      </c>
      <c r="C381" s="35">
        <v>0</v>
      </c>
      <c r="D381" s="33">
        <f>[3]AEMOData!B377</f>
        <v>42377.833333333336</v>
      </c>
      <c r="E381" s="32">
        <f>[3]AEMOData!D377</f>
        <v>40.380000000000003</v>
      </c>
      <c r="F381" s="40">
        <f>C381*'Jan 16'!$B$1*('Jan 16'!$B$3-('Jan 16'!E381*'Jan 16'!$B$2))</f>
        <v>0</v>
      </c>
    </row>
    <row r="382" spans="1:6" x14ac:dyDescent="0.25">
      <c r="A382" s="34">
        <v>42377</v>
      </c>
      <c r="B382" s="12">
        <v>0.85416666666666663</v>
      </c>
      <c r="C382" s="35">
        <v>0</v>
      </c>
      <c r="D382" s="33">
        <f>[3]AEMOData!B378</f>
        <v>42377.854166666664</v>
      </c>
      <c r="E382" s="32">
        <f>[3]AEMOData!D378</f>
        <v>38.369999999999997</v>
      </c>
      <c r="F382" s="40">
        <f>C382*'Jan 16'!$B$1*('Jan 16'!$B$3-('Jan 16'!E382*'Jan 16'!$B$2))</f>
        <v>0</v>
      </c>
    </row>
    <row r="383" spans="1:6" x14ac:dyDescent="0.25">
      <c r="A383" s="34">
        <v>42377</v>
      </c>
      <c r="B383" s="12">
        <v>0.875</v>
      </c>
      <c r="C383" s="35">
        <v>0</v>
      </c>
      <c r="D383" s="33">
        <f>[3]AEMOData!B379</f>
        <v>42377.875</v>
      </c>
      <c r="E383" s="32">
        <f>[3]AEMOData!D379</f>
        <v>36.369999999999997</v>
      </c>
      <c r="F383" s="40">
        <f>C383*'Jan 16'!$B$1*('Jan 16'!$B$3-('Jan 16'!E383*'Jan 16'!$B$2))</f>
        <v>0</v>
      </c>
    </row>
    <row r="384" spans="1:6" x14ac:dyDescent="0.25">
      <c r="A384" s="34">
        <v>42377</v>
      </c>
      <c r="B384" s="12">
        <v>0.89583333333333337</v>
      </c>
      <c r="C384" s="35">
        <v>0</v>
      </c>
      <c r="D384" s="33">
        <f>[3]AEMOData!B380</f>
        <v>42377.895833333336</v>
      </c>
      <c r="E384" s="32">
        <f>[3]AEMOData!D380</f>
        <v>37.229999999999997</v>
      </c>
      <c r="F384" s="40">
        <f>C384*'Jan 16'!$B$1*('Jan 16'!$B$3-('Jan 16'!E384*'Jan 16'!$B$2))</f>
        <v>0</v>
      </c>
    </row>
    <row r="385" spans="1:6" x14ac:dyDescent="0.25">
      <c r="A385" s="34">
        <v>42377</v>
      </c>
      <c r="B385" s="12">
        <v>0.91666666666666663</v>
      </c>
      <c r="C385" s="35">
        <v>0</v>
      </c>
      <c r="D385" s="33">
        <f>[3]AEMOData!B381</f>
        <v>42377.916666666664</v>
      </c>
      <c r="E385" s="32">
        <f>[3]AEMOData!D381</f>
        <v>35.479999999999997</v>
      </c>
      <c r="F385" s="40">
        <f>C385*'Jan 16'!$B$1*('Jan 16'!$B$3-('Jan 16'!E385*'Jan 16'!$B$2))</f>
        <v>0</v>
      </c>
    </row>
    <row r="386" spans="1:6" x14ac:dyDescent="0.25">
      <c r="A386" s="34">
        <v>42377</v>
      </c>
      <c r="B386" s="12">
        <v>0.9375</v>
      </c>
      <c r="C386" s="35">
        <v>0</v>
      </c>
      <c r="D386" s="33">
        <f>[3]AEMOData!B382</f>
        <v>42377.9375</v>
      </c>
      <c r="E386" s="32">
        <f>[3]AEMOData!D382</f>
        <v>36.49</v>
      </c>
      <c r="F386" s="40">
        <f>C386*'Jan 16'!$B$1*('Jan 16'!$B$3-('Jan 16'!E386*'Jan 16'!$B$2))</f>
        <v>0</v>
      </c>
    </row>
    <row r="387" spans="1:6" x14ac:dyDescent="0.25">
      <c r="A387" s="34">
        <v>42377</v>
      </c>
      <c r="B387" s="12">
        <v>0.95833333333333337</v>
      </c>
      <c r="C387" s="35">
        <v>0</v>
      </c>
      <c r="D387" s="33">
        <f>[3]AEMOData!B383</f>
        <v>42377.958333333336</v>
      </c>
      <c r="E387" s="32">
        <f>[3]AEMOData!D383</f>
        <v>36.92</v>
      </c>
      <c r="F387" s="40">
        <f>C387*'Jan 16'!$B$1*('Jan 16'!$B$3-('Jan 16'!E387*'Jan 16'!$B$2))</f>
        <v>0</v>
      </c>
    </row>
    <row r="388" spans="1:6" x14ac:dyDescent="0.25">
      <c r="A388" s="34">
        <v>42377</v>
      </c>
      <c r="B388" s="12">
        <v>0.97916666666666663</v>
      </c>
      <c r="C388" s="35">
        <v>0</v>
      </c>
      <c r="D388" s="33">
        <f>[3]AEMOData!B384</f>
        <v>42377.979166666664</v>
      </c>
      <c r="E388" s="32">
        <f>[3]AEMOData!D384</f>
        <v>36.979999999999997</v>
      </c>
      <c r="F388" s="40">
        <f>C388*'Jan 16'!$B$1*('Jan 16'!$B$3-('Jan 16'!E388*'Jan 16'!$B$2))</f>
        <v>0</v>
      </c>
    </row>
    <row r="389" spans="1:6" x14ac:dyDescent="0.25">
      <c r="A389" s="34">
        <v>42377</v>
      </c>
      <c r="B389" s="12">
        <v>0.99998842592592585</v>
      </c>
      <c r="C389" s="35">
        <v>0</v>
      </c>
      <c r="D389" s="33">
        <f>[3]AEMOData!B385</f>
        <v>42378</v>
      </c>
      <c r="E389" s="32">
        <f>[3]AEMOData!D385</f>
        <v>36.97</v>
      </c>
      <c r="F389" s="40">
        <f>C389*'Jan 16'!$B$1*('Jan 16'!$B$3-('Jan 16'!E389*'Jan 16'!$B$2))</f>
        <v>0</v>
      </c>
    </row>
    <row r="390" spans="1:6" x14ac:dyDescent="0.25">
      <c r="A390" s="34">
        <v>42378</v>
      </c>
      <c r="B390" s="12">
        <v>2.0833333333333332E-2</v>
      </c>
      <c r="C390" s="35">
        <v>0</v>
      </c>
      <c r="D390" s="33">
        <f>[3]AEMOData!B386</f>
        <v>42378.020833333336</v>
      </c>
      <c r="E390" s="32">
        <f>[3]AEMOData!D386</f>
        <v>35.950000000000003</v>
      </c>
      <c r="F390" s="40">
        <f>C390*'Jan 16'!$B$1*('Jan 16'!$B$3-('Jan 16'!E390*'Jan 16'!$B$2))</f>
        <v>0</v>
      </c>
    </row>
    <row r="391" spans="1:6" x14ac:dyDescent="0.25">
      <c r="A391" s="34">
        <v>42378</v>
      </c>
      <c r="B391" s="12">
        <v>4.1666666666666664E-2</v>
      </c>
      <c r="C391" s="35">
        <v>0</v>
      </c>
      <c r="D391" s="33">
        <f>[3]AEMOData!B387</f>
        <v>42378.041666666664</v>
      </c>
      <c r="E391" s="32">
        <f>[3]AEMOData!D387</f>
        <v>35.950000000000003</v>
      </c>
      <c r="F391" s="40">
        <f>C391*'Jan 16'!$B$1*('Jan 16'!$B$3-('Jan 16'!E391*'Jan 16'!$B$2))</f>
        <v>0</v>
      </c>
    </row>
    <row r="392" spans="1:6" x14ac:dyDescent="0.25">
      <c r="A392" s="34">
        <v>42378</v>
      </c>
      <c r="B392" s="12">
        <v>6.25E-2</v>
      </c>
      <c r="C392" s="35">
        <v>0</v>
      </c>
      <c r="D392" s="33">
        <f>[3]AEMOData!B388</f>
        <v>42378.0625</v>
      </c>
      <c r="E392" s="32">
        <f>[3]AEMOData!D388</f>
        <v>36.01</v>
      </c>
      <c r="F392" s="40">
        <f>C392*'Jan 16'!$B$1*('Jan 16'!$B$3-('Jan 16'!E392*'Jan 16'!$B$2))</f>
        <v>0</v>
      </c>
    </row>
    <row r="393" spans="1:6" x14ac:dyDescent="0.25">
      <c r="A393" s="34">
        <v>42378</v>
      </c>
      <c r="B393" s="12">
        <v>8.3333333333333329E-2</v>
      </c>
      <c r="C393" s="35">
        <v>0</v>
      </c>
      <c r="D393" s="33">
        <f>[3]AEMOData!B389</f>
        <v>42378.083333333336</v>
      </c>
      <c r="E393" s="32">
        <f>[3]AEMOData!D389</f>
        <v>38.78</v>
      </c>
      <c r="F393" s="40">
        <f>C393*'Jan 16'!$B$1*('Jan 16'!$B$3-('Jan 16'!E393*'Jan 16'!$B$2))</f>
        <v>0</v>
      </c>
    </row>
    <row r="394" spans="1:6" x14ac:dyDescent="0.25">
      <c r="A394" s="34">
        <v>42378</v>
      </c>
      <c r="B394" s="12">
        <v>0.10416666666666667</v>
      </c>
      <c r="C394" s="35">
        <v>0</v>
      </c>
      <c r="D394" s="33">
        <f>[3]AEMOData!B390</f>
        <v>42378.104166666664</v>
      </c>
      <c r="E394" s="32">
        <f>[3]AEMOData!D390</f>
        <v>35.97</v>
      </c>
      <c r="F394" s="40">
        <f>C394*'Jan 16'!$B$1*('Jan 16'!$B$3-('Jan 16'!E394*'Jan 16'!$B$2))</f>
        <v>0</v>
      </c>
    </row>
    <row r="395" spans="1:6" x14ac:dyDescent="0.25">
      <c r="A395" s="34">
        <v>42378</v>
      </c>
      <c r="B395" s="12">
        <v>0.125</v>
      </c>
      <c r="C395" s="35">
        <v>0</v>
      </c>
      <c r="D395" s="33">
        <f>[3]AEMOData!B391</f>
        <v>42378.125</v>
      </c>
      <c r="E395" s="32">
        <f>[3]AEMOData!D391</f>
        <v>35.97</v>
      </c>
      <c r="F395" s="40">
        <f>C395*'Jan 16'!$B$1*('Jan 16'!$B$3-('Jan 16'!E395*'Jan 16'!$B$2))</f>
        <v>0</v>
      </c>
    </row>
    <row r="396" spans="1:6" x14ac:dyDescent="0.25">
      <c r="A396" s="34">
        <v>42378</v>
      </c>
      <c r="B396" s="12">
        <v>0.14583333333333334</v>
      </c>
      <c r="C396" s="35">
        <v>0</v>
      </c>
      <c r="D396" s="33">
        <f>[3]AEMOData!B392</f>
        <v>42378.145833333336</v>
      </c>
      <c r="E396" s="32">
        <f>[3]AEMOData!D392</f>
        <v>35.979999999999997</v>
      </c>
      <c r="F396" s="40">
        <f>C396*'Jan 16'!$B$1*('Jan 16'!$B$3-('Jan 16'!E396*'Jan 16'!$B$2))</f>
        <v>0</v>
      </c>
    </row>
    <row r="397" spans="1:6" x14ac:dyDescent="0.25">
      <c r="A397" s="34">
        <v>42378</v>
      </c>
      <c r="B397" s="12">
        <v>0.16666666666666666</v>
      </c>
      <c r="C397" s="35">
        <v>0</v>
      </c>
      <c r="D397" s="33">
        <f>[3]AEMOData!B393</f>
        <v>42378.166666666664</v>
      </c>
      <c r="E397" s="32">
        <f>[3]AEMOData!D393</f>
        <v>35.979999999999997</v>
      </c>
      <c r="F397" s="40">
        <f>C397*'Jan 16'!$B$1*('Jan 16'!$B$3-('Jan 16'!E397*'Jan 16'!$B$2))</f>
        <v>0</v>
      </c>
    </row>
    <row r="398" spans="1:6" x14ac:dyDescent="0.25">
      <c r="A398" s="34">
        <v>42378</v>
      </c>
      <c r="B398" s="12">
        <v>0.1875</v>
      </c>
      <c r="C398" s="35">
        <v>0</v>
      </c>
      <c r="D398" s="33">
        <f>[3]AEMOData!B394</f>
        <v>42378.1875</v>
      </c>
      <c r="E398" s="32">
        <f>[3]AEMOData!D394</f>
        <v>36.479999999999997</v>
      </c>
      <c r="F398" s="40">
        <f>C398*'Jan 16'!$B$1*('Jan 16'!$B$3-('Jan 16'!E398*'Jan 16'!$B$2))</f>
        <v>0</v>
      </c>
    </row>
    <row r="399" spans="1:6" x14ac:dyDescent="0.25">
      <c r="A399" s="34">
        <v>42378</v>
      </c>
      <c r="B399" s="12">
        <v>0.20833333333333334</v>
      </c>
      <c r="C399" s="35">
        <v>0</v>
      </c>
      <c r="D399" s="33">
        <f>[3]AEMOData!B395</f>
        <v>42378.208333333336</v>
      </c>
      <c r="E399" s="32">
        <f>[3]AEMOData!D395</f>
        <v>38.119999999999997</v>
      </c>
      <c r="F399" s="40">
        <f>C399*'Jan 16'!$B$1*('Jan 16'!$B$3-('Jan 16'!E399*'Jan 16'!$B$2))</f>
        <v>0</v>
      </c>
    </row>
    <row r="400" spans="1:6" x14ac:dyDescent="0.25">
      <c r="A400" s="34">
        <v>42378</v>
      </c>
      <c r="B400" s="12">
        <v>0.22916666666666666</v>
      </c>
      <c r="C400" s="35">
        <v>7.6574000000000003E-2</v>
      </c>
      <c r="D400" s="33">
        <f>[3]AEMOData!B396</f>
        <v>42378.229166666664</v>
      </c>
      <c r="E400" s="32">
        <f>[3]AEMOData!D396</f>
        <v>39.54</v>
      </c>
      <c r="F400" s="40">
        <f>C400*'Jan 16'!$B$1*('Jan 16'!$B$3-('Jan 16'!E400*'Jan 16'!$B$2))</f>
        <v>11.265978388002148</v>
      </c>
    </row>
    <row r="401" spans="1:6" x14ac:dyDescent="0.25">
      <c r="A401" s="34">
        <v>42378</v>
      </c>
      <c r="B401" s="12">
        <v>0.25</v>
      </c>
      <c r="C401" s="35">
        <v>0.47781699999999999</v>
      </c>
      <c r="D401" s="33">
        <f>[3]AEMOData!B397</f>
        <v>42378.25</v>
      </c>
      <c r="E401" s="32">
        <f>[3]AEMOData!D397</f>
        <v>37.96</v>
      </c>
      <c r="F401" s="40">
        <f>C401*'Jan 16'!$B$1*('Jan 16'!$B$3-('Jan 16'!E401*'Jan 16'!$B$2))</f>
        <v>71.040896332990698</v>
      </c>
    </row>
    <row r="402" spans="1:6" x14ac:dyDescent="0.25">
      <c r="A402" s="34">
        <v>42378</v>
      </c>
      <c r="B402" s="12">
        <v>0.27083333333333331</v>
      </c>
      <c r="C402" s="35">
        <v>0.98591399999999996</v>
      </c>
      <c r="D402" s="33">
        <f>[3]AEMOData!B398</f>
        <v>42378.270833333336</v>
      </c>
      <c r="E402" s="32">
        <f>[3]AEMOData!D398</f>
        <v>38.03</v>
      </c>
      <c r="F402" s="40">
        <f>C402*'Jan 16'!$B$1*('Jan 16'!$B$3-('Jan 16'!E402*'Jan 16'!$B$2))</f>
        <v>146.51594364235379</v>
      </c>
    </row>
    <row r="403" spans="1:6" x14ac:dyDescent="0.25">
      <c r="A403" s="34">
        <v>42378</v>
      </c>
      <c r="B403" s="12">
        <v>0.29166666666666669</v>
      </c>
      <c r="C403" s="35">
        <v>1.7988930000000001</v>
      </c>
      <c r="D403" s="33">
        <f>[3]AEMOData!B399</f>
        <v>42378.291666666664</v>
      </c>
      <c r="E403" s="32">
        <f>[3]AEMOData!D399</f>
        <v>38.83</v>
      </c>
      <c r="F403" s="40">
        <f>C403*'Jan 16'!$B$1*('Jan 16'!$B$3-('Jan 16'!E403*'Jan 16'!$B$2))</f>
        <v>265.91792581924085</v>
      </c>
    </row>
    <row r="404" spans="1:6" x14ac:dyDescent="0.25">
      <c r="A404" s="34">
        <v>42378</v>
      </c>
      <c r="B404" s="12">
        <v>0.3125</v>
      </c>
      <c r="C404" s="35">
        <v>3.2456400000000003</v>
      </c>
      <c r="D404" s="33">
        <f>[3]AEMOData!B400</f>
        <v>42378.3125</v>
      </c>
      <c r="E404" s="32">
        <f>[3]AEMOData!D400</f>
        <v>38.270000000000003</v>
      </c>
      <c r="F404" s="40">
        <f>C404*'Jan 16'!$B$1*('Jan 16'!$B$3-('Jan 16'!E404*'Jan 16'!$B$2))</f>
        <v>481.5666587741344</v>
      </c>
    </row>
    <row r="405" spans="1:6" x14ac:dyDescent="0.25">
      <c r="A405" s="34">
        <v>42378</v>
      </c>
      <c r="B405" s="12">
        <v>0.33333333333333331</v>
      </c>
      <c r="C405" s="35">
        <v>4.5741139999999998</v>
      </c>
      <c r="D405" s="33">
        <f>[3]AEMOData!B401</f>
        <v>42378.333333333336</v>
      </c>
      <c r="E405" s="32">
        <f>[3]AEMOData!D401</f>
        <v>39.65</v>
      </c>
      <c r="F405" s="40">
        <f>C405*'Jan 16'!$B$1*('Jan 16'!$B$3-('Jan 16'!E405*'Jan 16'!$B$2))</f>
        <v>672.47378406190342</v>
      </c>
    </row>
    <row r="406" spans="1:6" x14ac:dyDescent="0.25">
      <c r="A406" s="34">
        <v>42378</v>
      </c>
      <c r="B406" s="12">
        <v>0.35416666666666669</v>
      </c>
      <c r="C406" s="35">
        <v>5.7186219999999999</v>
      </c>
      <c r="D406" s="33">
        <f>[3]AEMOData!B402</f>
        <v>42378.354166666664</v>
      </c>
      <c r="E406" s="32">
        <f>[3]AEMOData!D402</f>
        <v>39</v>
      </c>
      <c r="F406" s="40">
        <f>C406*'Jan 16'!$B$1*('Jan 16'!$B$3-('Jan 16'!E406*'Jan 16'!$B$2))</f>
        <v>844.38903828903608</v>
      </c>
    </row>
    <row r="407" spans="1:6" x14ac:dyDescent="0.25">
      <c r="A407" s="34">
        <v>42378</v>
      </c>
      <c r="B407" s="12">
        <v>0.375</v>
      </c>
      <c r="C407" s="35">
        <v>6.729482</v>
      </c>
      <c r="D407" s="33">
        <f>[3]AEMOData!B403</f>
        <v>42378.375</v>
      </c>
      <c r="E407" s="32">
        <f>[3]AEMOData!D403</f>
        <v>39.57</v>
      </c>
      <c r="F407" s="40">
        <f>C407*'Jan 16'!$B$1*('Jan 16'!$B$3-('Jan 16'!E407*'Jan 16'!$B$2))</f>
        <v>989.87916381096522</v>
      </c>
    </row>
    <row r="408" spans="1:6" x14ac:dyDescent="0.25">
      <c r="A408" s="34">
        <v>42378</v>
      </c>
      <c r="B408" s="12">
        <v>0.39583333333333331</v>
      </c>
      <c r="C408" s="35">
        <v>7.5777070000000002</v>
      </c>
      <c r="D408" s="33">
        <f>[3]AEMOData!B404</f>
        <v>42378.395833333336</v>
      </c>
      <c r="E408" s="32">
        <f>[3]AEMOData!D404</f>
        <v>38.93</v>
      </c>
      <c r="F408" s="40">
        <f>C408*'Jan 16'!$B$1*('Jan 16'!$B$3-('Jan 16'!E408*'Jan 16'!$B$2))</f>
        <v>1119.4154180492935</v>
      </c>
    </row>
    <row r="409" spans="1:6" x14ac:dyDescent="0.25">
      <c r="A409" s="34">
        <v>42378</v>
      </c>
      <c r="B409" s="12">
        <v>0.41666666666666669</v>
      </c>
      <c r="C409" s="35">
        <v>8.2691249999999989</v>
      </c>
      <c r="D409" s="33">
        <f>[3]AEMOData!B405</f>
        <v>42378.416666666664</v>
      </c>
      <c r="E409" s="32">
        <f>[3]AEMOData!D405</f>
        <v>38.479999999999997</v>
      </c>
      <c r="F409" s="40">
        <f>C409*'Jan 16'!$B$1*('Jan 16'!$B$3-('Jan 16'!E409*'Jan 16'!$B$2))</f>
        <v>1225.2117565670005</v>
      </c>
    </row>
    <row r="410" spans="1:6" x14ac:dyDescent="0.25">
      <c r="A410" s="34">
        <v>42378</v>
      </c>
      <c r="B410" s="12">
        <v>0.4375</v>
      </c>
      <c r="C410" s="35">
        <v>8.7725350000000013</v>
      </c>
      <c r="D410" s="33">
        <f>[3]AEMOData!B406</f>
        <v>42378.4375</v>
      </c>
      <c r="E410" s="32">
        <f>[3]AEMOData!D406</f>
        <v>38.58</v>
      </c>
      <c r="F410" s="40">
        <f>C410*'Jan 16'!$B$1*('Jan 16'!$B$3-('Jan 16'!E410*'Jan 16'!$B$2))</f>
        <v>1298.9384465498215</v>
      </c>
    </row>
    <row r="411" spans="1:6" x14ac:dyDescent="0.25">
      <c r="A411" s="34">
        <v>42378</v>
      </c>
      <c r="B411" s="12">
        <v>0.45833333333333331</v>
      </c>
      <c r="C411" s="35">
        <v>9.1598430000000004</v>
      </c>
      <c r="D411" s="33">
        <f>[3]AEMOData!B407</f>
        <v>42378.458333333336</v>
      </c>
      <c r="E411" s="32">
        <f>[3]AEMOData!D407</f>
        <v>38.29</v>
      </c>
      <c r="F411" s="40">
        <f>C411*'Jan 16'!$B$1*('Jan 16'!$B$3-('Jan 16'!E411*'Jan 16'!$B$2))</f>
        <v>1358.8970689144628</v>
      </c>
    </row>
    <row r="412" spans="1:6" x14ac:dyDescent="0.25">
      <c r="A412" s="34">
        <v>42378</v>
      </c>
      <c r="B412" s="12">
        <v>0.47916666666666669</v>
      </c>
      <c r="C412" s="35">
        <v>9.3733979999999981</v>
      </c>
      <c r="D412" s="33">
        <f>[3]AEMOData!B408</f>
        <v>42378.479166666664</v>
      </c>
      <c r="E412" s="32">
        <f>[3]AEMOData!D408</f>
        <v>37.869999999999997</v>
      </c>
      <c r="F412" s="40">
        <f>C412*'Jan 16'!$B$1*('Jan 16'!$B$3-('Jan 16'!E412*'Jan 16'!$B$2))</f>
        <v>1394.4474810608963</v>
      </c>
    </row>
    <row r="413" spans="1:6" x14ac:dyDescent="0.25">
      <c r="A413" s="34">
        <v>42378</v>
      </c>
      <c r="B413" s="12">
        <v>0.5</v>
      </c>
      <c r="C413" s="35">
        <v>9.4449639999999988</v>
      </c>
      <c r="D413" s="33">
        <f>[3]AEMOData!B409</f>
        <v>42378.5</v>
      </c>
      <c r="E413" s="32">
        <f>[3]AEMOData!D409</f>
        <v>37.58</v>
      </c>
      <c r="F413" s="40">
        <f>C413*'Jan 16'!$B$1*('Jan 16'!$B$3-('Jan 16'!E413*'Jan 16'!$B$2))</f>
        <v>1407.7857622749707</v>
      </c>
    </row>
    <row r="414" spans="1:6" x14ac:dyDescent="0.25">
      <c r="A414" s="34">
        <v>42378</v>
      </c>
      <c r="B414" s="12">
        <v>0.52083333333333337</v>
      </c>
      <c r="C414" s="35">
        <v>9.3791189999999993</v>
      </c>
      <c r="D414" s="33">
        <f>[3]AEMOData!B410</f>
        <v>42378.520833333336</v>
      </c>
      <c r="E414" s="32">
        <f>[3]AEMOData!D410</f>
        <v>37.85</v>
      </c>
      <c r="F414" s="40">
        <f>C414*'Jan 16'!$B$1*('Jan 16'!$B$3-('Jan 16'!E414*'Jan 16'!$B$2))</f>
        <v>1395.4829116539897</v>
      </c>
    </row>
    <row r="415" spans="1:6" x14ac:dyDescent="0.25">
      <c r="A415" s="34">
        <v>42378</v>
      </c>
      <c r="B415" s="12">
        <v>0.54166666666666663</v>
      </c>
      <c r="C415" s="35">
        <v>9.328004</v>
      </c>
      <c r="D415" s="33">
        <f>[3]AEMOData!B411</f>
        <v>42378.541666666664</v>
      </c>
      <c r="E415" s="32">
        <f>[3]AEMOData!D411</f>
        <v>38.14</v>
      </c>
      <c r="F415" s="40">
        <f>C415*'Jan 16'!$B$1*('Jan 16'!$B$3-('Jan 16'!E415*'Jan 16'!$B$2))</f>
        <v>1385.2193808963632</v>
      </c>
    </row>
    <row r="416" spans="1:6" x14ac:dyDescent="0.25">
      <c r="A416" s="34">
        <v>42378</v>
      </c>
      <c r="B416" s="12">
        <v>0.5625</v>
      </c>
      <c r="C416" s="35">
        <v>5.3460219999999996</v>
      </c>
      <c r="D416" s="33">
        <f>[3]AEMOData!B412</f>
        <v>42378.5625</v>
      </c>
      <c r="E416" s="32">
        <f>[3]AEMOData!D412</f>
        <v>39.200000000000003</v>
      </c>
      <c r="F416" s="40">
        <f>C416*'Jan 16'!$B$1*('Jan 16'!$B$3-('Jan 16'!E416*'Jan 16'!$B$2))</f>
        <v>788.32169142013265</v>
      </c>
    </row>
    <row r="417" spans="1:6" x14ac:dyDescent="0.25">
      <c r="A417" s="34">
        <v>42378</v>
      </c>
      <c r="B417" s="12">
        <v>0.58333333333333337</v>
      </c>
      <c r="C417" s="35">
        <v>2.5403510000000002</v>
      </c>
      <c r="D417" s="33">
        <f>[3]AEMOData!B413</f>
        <v>42378.583333333336</v>
      </c>
      <c r="E417" s="32">
        <f>[3]AEMOData!D413</f>
        <v>42.5</v>
      </c>
      <c r="F417" s="40">
        <f>C417*'Jan 16'!$B$1*('Jan 16'!$B$3-('Jan 16'!E417*'Jan 16'!$B$2))</f>
        <v>366.36072534449198</v>
      </c>
    </row>
    <row r="418" spans="1:6" x14ac:dyDescent="0.25">
      <c r="A418" s="34">
        <v>42378</v>
      </c>
      <c r="B418" s="12">
        <v>0.60416666666666663</v>
      </c>
      <c r="C418" s="35">
        <v>3.6307770000000001</v>
      </c>
      <c r="D418" s="33">
        <f>[3]AEMOData!B414</f>
        <v>42378.604166666664</v>
      </c>
      <c r="E418" s="32">
        <f>[3]AEMOData!D414</f>
        <v>42.86</v>
      </c>
      <c r="F418" s="40">
        <f>C418*'Jan 16'!$B$1*('Jan 16'!$B$3-('Jan 16'!E418*'Jan 16'!$B$2))</f>
        <v>522.33376093823028</v>
      </c>
    </row>
    <row r="419" spans="1:6" x14ac:dyDescent="0.25">
      <c r="A419" s="34">
        <v>42378</v>
      </c>
      <c r="B419" s="12">
        <v>0.625</v>
      </c>
      <c r="C419" s="35">
        <v>5.52644</v>
      </c>
      <c r="D419" s="33">
        <f>[3]AEMOData!B415</f>
        <v>42378.625</v>
      </c>
      <c r="E419" s="32">
        <f>[3]AEMOData!D415</f>
        <v>43.32</v>
      </c>
      <c r="F419" s="40">
        <f>C419*'Jan 16'!$B$1*('Jan 16'!$B$3-('Jan 16'!E419*'Jan 16'!$B$2))</f>
        <v>792.5509687265851</v>
      </c>
    </row>
    <row r="420" spans="1:6" x14ac:dyDescent="0.25">
      <c r="A420" s="34">
        <v>42378</v>
      </c>
      <c r="B420" s="12">
        <v>0.64583333333333337</v>
      </c>
      <c r="C420" s="35">
        <v>5.9326930000000004</v>
      </c>
      <c r="D420" s="33">
        <f>[3]AEMOData!B416</f>
        <v>42378.645833333336</v>
      </c>
      <c r="E420" s="32">
        <f>[3]AEMOData!D416</f>
        <v>66.42</v>
      </c>
      <c r="F420" s="40">
        <f>C420*'Jan 16'!$B$1*('Jan 16'!$B$3-('Jan 16'!E420*'Jan 16'!$B$2))</f>
        <v>716.13745889985125</v>
      </c>
    </row>
    <row r="421" spans="1:6" x14ac:dyDescent="0.25">
      <c r="A421" s="34">
        <v>42378</v>
      </c>
      <c r="B421" s="12">
        <v>0.66666666666666663</v>
      </c>
      <c r="C421" s="35">
        <v>6.0007099999999998</v>
      </c>
      <c r="D421" s="33">
        <f>[3]AEMOData!B417</f>
        <v>42378.666666666664</v>
      </c>
      <c r="E421" s="32">
        <f>[3]AEMOData!D417</f>
        <v>70.27</v>
      </c>
      <c r="F421" s="40">
        <f>C421*'Jan 16'!$B$1*('Jan 16'!$B$3-('Jan 16'!E421*'Jan 16'!$B$2))</f>
        <v>701.64471894819621</v>
      </c>
    </row>
    <row r="422" spans="1:6" x14ac:dyDescent="0.25">
      <c r="A422" s="34">
        <v>42378</v>
      </c>
      <c r="B422" s="12">
        <v>0.6875</v>
      </c>
      <c r="C422" s="35">
        <v>5.1861610000000002</v>
      </c>
      <c r="D422" s="33">
        <f>[3]AEMOData!B418</f>
        <v>42378.6875</v>
      </c>
      <c r="E422" s="32">
        <f>[3]AEMOData!D418</f>
        <v>52.13</v>
      </c>
      <c r="F422" s="40">
        <f>C422*'Jan 16'!$B$1*('Jan 16'!$B$3-('Jan 16'!E422*'Jan 16'!$B$2))</f>
        <v>698.85157957722367</v>
      </c>
    </row>
    <row r="423" spans="1:6" x14ac:dyDescent="0.25">
      <c r="A423" s="34">
        <v>42378</v>
      </c>
      <c r="B423" s="12">
        <v>0.70833333333333337</v>
      </c>
      <c r="C423" s="35">
        <v>4.1043810000000001</v>
      </c>
      <c r="D423" s="33">
        <f>[3]AEMOData!B419</f>
        <v>42378.708333333336</v>
      </c>
      <c r="E423" s="32">
        <f>[3]AEMOData!D419</f>
        <v>48.7</v>
      </c>
      <c r="F423" s="40">
        <f>C423*'Jan 16'!$B$1*('Jan 16'!$B$3-('Jan 16'!E423*'Jan 16'!$B$2))</f>
        <v>566.91280805033989</v>
      </c>
    </row>
    <row r="424" spans="1:6" x14ac:dyDescent="0.25">
      <c r="A424" s="34">
        <v>42378</v>
      </c>
      <c r="B424" s="12">
        <v>0.72916666666666663</v>
      </c>
      <c r="C424" s="35">
        <v>2.467517</v>
      </c>
      <c r="D424" s="33">
        <f>[3]AEMOData!B420</f>
        <v>42378.729166666664</v>
      </c>
      <c r="E424" s="32">
        <f>[3]AEMOData!D420</f>
        <v>42.7</v>
      </c>
      <c r="F424" s="40">
        <f>C424*'Jan 16'!$B$1*('Jan 16'!$B$3-('Jan 16'!E424*'Jan 16'!$B$2))</f>
        <v>355.37188854255146</v>
      </c>
    </row>
    <row r="425" spans="1:6" x14ac:dyDescent="0.25">
      <c r="A425" s="34">
        <v>42378</v>
      </c>
      <c r="B425" s="12">
        <v>0.75</v>
      </c>
      <c r="C425" s="35">
        <v>1.016192</v>
      </c>
      <c r="D425" s="33">
        <f>[3]AEMOData!B421</f>
        <v>42378.75</v>
      </c>
      <c r="E425" s="32">
        <f>[3]AEMOData!D421</f>
        <v>45.41</v>
      </c>
      <c r="F425" s="40">
        <f>C425*'Jan 16'!$B$1*('Jan 16'!$B$3-('Jan 16'!E425*'Jan 16'!$B$2))</f>
        <v>143.64576606077662</v>
      </c>
    </row>
    <row r="426" spans="1:6" x14ac:dyDescent="0.25">
      <c r="A426" s="34">
        <v>42378</v>
      </c>
      <c r="B426" s="12">
        <v>0.77083333333333337</v>
      </c>
      <c r="C426" s="35">
        <v>0.41455200000000003</v>
      </c>
      <c r="D426" s="33">
        <f>[3]AEMOData!B422</f>
        <v>42378.770833333336</v>
      </c>
      <c r="E426" s="32">
        <f>[3]AEMOData!D422</f>
        <v>45.88</v>
      </c>
      <c r="F426" s="40">
        <f>C426*'Jan 16'!$B$1*('Jan 16'!$B$3-('Jan 16'!E426*'Jan 16'!$B$2))</f>
        <v>58.408322730657297</v>
      </c>
    </row>
    <row r="427" spans="1:6" x14ac:dyDescent="0.25">
      <c r="A427" s="34">
        <v>42378</v>
      </c>
      <c r="B427" s="12">
        <v>0.79166666666666663</v>
      </c>
      <c r="C427" s="35">
        <v>7.6079000000000008E-2</v>
      </c>
      <c r="D427" s="33">
        <f>[3]AEMOData!B423</f>
        <v>42378.791666666664</v>
      </c>
      <c r="E427" s="32">
        <f>[3]AEMOData!D423</f>
        <v>46.48</v>
      </c>
      <c r="F427" s="40">
        <f>C427*'Jan 16'!$B$1*('Jan 16'!$B$3-('Jan 16'!E427*'Jan 16'!$B$2))</f>
        <v>10.674296356634699</v>
      </c>
    </row>
    <row r="428" spans="1:6" x14ac:dyDescent="0.25">
      <c r="A428" s="34">
        <v>42378</v>
      </c>
      <c r="B428" s="12">
        <v>0.8125</v>
      </c>
      <c r="C428" s="35">
        <v>0</v>
      </c>
      <c r="D428" s="33">
        <f>[3]AEMOData!B424</f>
        <v>42378.8125</v>
      </c>
      <c r="E428" s="32">
        <f>[3]AEMOData!D424</f>
        <v>48.83</v>
      </c>
      <c r="F428" s="40">
        <f>C428*'Jan 16'!$B$1*('Jan 16'!$B$3-('Jan 16'!E428*'Jan 16'!$B$2))</f>
        <v>0</v>
      </c>
    </row>
    <row r="429" spans="1:6" x14ac:dyDescent="0.25">
      <c r="A429" s="34">
        <v>42378</v>
      </c>
      <c r="B429" s="12">
        <v>0.83333333333333337</v>
      </c>
      <c r="C429" s="35">
        <v>0</v>
      </c>
      <c r="D429" s="33">
        <f>[3]AEMOData!B425</f>
        <v>42378.833333333336</v>
      </c>
      <c r="E429" s="32">
        <f>[3]AEMOData!D425</f>
        <v>51.41</v>
      </c>
      <c r="F429" s="40">
        <f>C429*'Jan 16'!$B$1*('Jan 16'!$B$3-('Jan 16'!E429*'Jan 16'!$B$2))</f>
        <v>0</v>
      </c>
    </row>
    <row r="430" spans="1:6" x14ac:dyDescent="0.25">
      <c r="A430" s="34">
        <v>42378</v>
      </c>
      <c r="B430" s="12">
        <v>0.85416666666666663</v>
      </c>
      <c r="C430" s="35">
        <v>0</v>
      </c>
      <c r="D430" s="33">
        <f>[3]AEMOData!B426</f>
        <v>42378.854166666664</v>
      </c>
      <c r="E430" s="32">
        <f>[3]AEMOData!D426</f>
        <v>51.38</v>
      </c>
      <c r="F430" s="40">
        <f>C430*'Jan 16'!$B$1*('Jan 16'!$B$3-('Jan 16'!E430*'Jan 16'!$B$2))</f>
        <v>0</v>
      </c>
    </row>
    <row r="431" spans="1:6" x14ac:dyDescent="0.25">
      <c r="A431" s="34">
        <v>42378</v>
      </c>
      <c r="B431" s="12">
        <v>0.875</v>
      </c>
      <c r="C431" s="35">
        <v>0</v>
      </c>
      <c r="D431" s="33">
        <f>[3]AEMOData!B427</f>
        <v>42378.875</v>
      </c>
      <c r="E431" s="32">
        <f>[3]AEMOData!D427</f>
        <v>45.29</v>
      </c>
      <c r="F431" s="40">
        <f>C431*'Jan 16'!$B$1*('Jan 16'!$B$3-('Jan 16'!E431*'Jan 16'!$B$2))</f>
        <v>0</v>
      </c>
    </row>
    <row r="432" spans="1:6" x14ac:dyDescent="0.25">
      <c r="A432" s="34">
        <v>42378</v>
      </c>
      <c r="B432" s="12">
        <v>0.89583333333333337</v>
      </c>
      <c r="C432" s="35">
        <v>0</v>
      </c>
      <c r="D432" s="33">
        <f>[3]AEMOData!B428</f>
        <v>42378.895833333336</v>
      </c>
      <c r="E432" s="32">
        <f>[3]AEMOData!D428</f>
        <v>40.31</v>
      </c>
      <c r="F432" s="40">
        <f>C432*'Jan 16'!$B$1*('Jan 16'!$B$3-('Jan 16'!E432*'Jan 16'!$B$2))</f>
        <v>0</v>
      </c>
    </row>
    <row r="433" spans="1:6" x14ac:dyDescent="0.25">
      <c r="A433" s="34">
        <v>42378</v>
      </c>
      <c r="B433" s="12">
        <v>0.91666666666666663</v>
      </c>
      <c r="C433" s="35">
        <v>0</v>
      </c>
      <c r="D433" s="33">
        <f>[3]AEMOData!B429</f>
        <v>42378.916666666664</v>
      </c>
      <c r="E433" s="32">
        <f>[3]AEMOData!D429</f>
        <v>36.58</v>
      </c>
      <c r="F433" s="40">
        <f>C433*'Jan 16'!$B$1*('Jan 16'!$B$3-('Jan 16'!E433*'Jan 16'!$B$2))</f>
        <v>0</v>
      </c>
    </row>
    <row r="434" spans="1:6" x14ac:dyDescent="0.25">
      <c r="A434" s="34">
        <v>42378</v>
      </c>
      <c r="B434" s="12">
        <v>0.9375</v>
      </c>
      <c r="C434" s="35">
        <v>0</v>
      </c>
      <c r="D434" s="33">
        <f>[3]AEMOData!B430</f>
        <v>42378.9375</v>
      </c>
      <c r="E434" s="32">
        <f>[3]AEMOData!D430</f>
        <v>38.450000000000003</v>
      </c>
      <c r="F434" s="40">
        <f>C434*'Jan 16'!$B$1*('Jan 16'!$B$3-('Jan 16'!E434*'Jan 16'!$B$2))</f>
        <v>0</v>
      </c>
    </row>
    <row r="435" spans="1:6" x14ac:dyDescent="0.25">
      <c r="A435" s="34">
        <v>42378</v>
      </c>
      <c r="B435" s="12">
        <v>0.95833333333333337</v>
      </c>
      <c r="C435" s="35">
        <v>0</v>
      </c>
      <c r="D435" s="33">
        <f>[3]AEMOData!B431</f>
        <v>42378.958333333336</v>
      </c>
      <c r="E435" s="32">
        <f>[3]AEMOData!D431</f>
        <v>39.15</v>
      </c>
      <c r="F435" s="40">
        <f>C435*'Jan 16'!$B$1*('Jan 16'!$B$3-('Jan 16'!E435*'Jan 16'!$B$2))</f>
        <v>0</v>
      </c>
    </row>
    <row r="436" spans="1:6" x14ac:dyDescent="0.25">
      <c r="A436" s="34">
        <v>42378</v>
      </c>
      <c r="B436" s="12">
        <v>0.97916666666666663</v>
      </c>
      <c r="C436" s="35">
        <v>0</v>
      </c>
      <c r="D436" s="33">
        <f>[3]AEMOData!B432</f>
        <v>42378.979166666664</v>
      </c>
      <c r="E436" s="32">
        <f>[3]AEMOData!D432</f>
        <v>36.700000000000003</v>
      </c>
      <c r="F436" s="40">
        <f>C436*'Jan 16'!$B$1*('Jan 16'!$B$3-('Jan 16'!E436*'Jan 16'!$B$2))</f>
        <v>0</v>
      </c>
    </row>
    <row r="437" spans="1:6" x14ac:dyDescent="0.25">
      <c r="A437" s="34">
        <v>42378</v>
      </c>
      <c r="B437" s="12">
        <v>0.99998842592592585</v>
      </c>
      <c r="C437" s="35">
        <v>0</v>
      </c>
      <c r="D437" s="33">
        <f>[3]AEMOData!B433</f>
        <v>42379</v>
      </c>
      <c r="E437" s="32">
        <f>[3]AEMOData!D433</f>
        <v>36.799999999999997</v>
      </c>
      <c r="F437" s="40">
        <f>C437*'Jan 16'!$B$1*('Jan 16'!$B$3-('Jan 16'!E437*'Jan 16'!$B$2))</f>
        <v>0</v>
      </c>
    </row>
    <row r="438" spans="1:6" x14ac:dyDescent="0.25">
      <c r="A438" s="34">
        <v>42379</v>
      </c>
      <c r="B438" s="12">
        <v>2.0833333333333332E-2</v>
      </c>
      <c r="C438" s="35">
        <v>0</v>
      </c>
      <c r="D438" s="33">
        <f>[3]AEMOData!B434</f>
        <v>42379.020833333336</v>
      </c>
      <c r="E438" s="32">
        <f>[3]AEMOData!D434</f>
        <v>35.94</v>
      </c>
      <c r="F438" s="40">
        <f>C438*'Jan 16'!$B$1*('Jan 16'!$B$3-('Jan 16'!E438*'Jan 16'!$B$2))</f>
        <v>0</v>
      </c>
    </row>
    <row r="439" spans="1:6" x14ac:dyDescent="0.25">
      <c r="A439" s="34">
        <v>42379</v>
      </c>
      <c r="B439" s="12">
        <v>4.1666666666666664E-2</v>
      </c>
      <c r="C439" s="35">
        <v>0</v>
      </c>
      <c r="D439" s="33">
        <f>[3]AEMOData!B435</f>
        <v>42379.041666666664</v>
      </c>
      <c r="E439" s="32">
        <f>[3]AEMOData!D435</f>
        <v>35.93</v>
      </c>
      <c r="F439" s="40">
        <f>C439*'Jan 16'!$B$1*('Jan 16'!$B$3-('Jan 16'!E439*'Jan 16'!$B$2))</f>
        <v>0</v>
      </c>
    </row>
    <row r="440" spans="1:6" x14ac:dyDescent="0.25">
      <c r="A440" s="34">
        <v>42379</v>
      </c>
      <c r="B440" s="12">
        <v>6.25E-2</v>
      </c>
      <c r="C440" s="35">
        <v>0</v>
      </c>
      <c r="D440" s="33">
        <f>[3]AEMOData!B436</f>
        <v>42379.0625</v>
      </c>
      <c r="E440" s="32">
        <f>[3]AEMOData!D436</f>
        <v>35.61</v>
      </c>
      <c r="F440" s="40">
        <f>C440*'Jan 16'!$B$1*('Jan 16'!$B$3-('Jan 16'!E440*'Jan 16'!$B$2))</f>
        <v>0</v>
      </c>
    </row>
    <row r="441" spans="1:6" x14ac:dyDescent="0.25">
      <c r="A441" s="34">
        <v>42379</v>
      </c>
      <c r="B441" s="12">
        <v>8.3333333333333329E-2</v>
      </c>
      <c r="C441" s="35">
        <v>0</v>
      </c>
      <c r="D441" s="33">
        <f>[3]AEMOData!B437</f>
        <v>42379.083333333336</v>
      </c>
      <c r="E441" s="32">
        <f>[3]AEMOData!D437</f>
        <v>35.86</v>
      </c>
      <c r="F441" s="40">
        <f>C441*'Jan 16'!$B$1*('Jan 16'!$B$3-('Jan 16'!E441*'Jan 16'!$B$2))</f>
        <v>0</v>
      </c>
    </row>
    <row r="442" spans="1:6" x14ac:dyDescent="0.25">
      <c r="A442" s="34">
        <v>42379</v>
      </c>
      <c r="B442" s="12">
        <v>0.10416666666666667</v>
      </c>
      <c r="C442" s="35">
        <v>0</v>
      </c>
      <c r="D442" s="33">
        <f>[3]AEMOData!B438</f>
        <v>42379.104166666664</v>
      </c>
      <c r="E442" s="32">
        <f>[3]AEMOData!D438</f>
        <v>37.19</v>
      </c>
      <c r="F442" s="40">
        <f>C442*'Jan 16'!$B$1*('Jan 16'!$B$3-('Jan 16'!E442*'Jan 16'!$B$2))</f>
        <v>0</v>
      </c>
    </row>
    <row r="443" spans="1:6" x14ac:dyDescent="0.25">
      <c r="A443" s="34">
        <v>42379</v>
      </c>
      <c r="B443" s="12">
        <v>0.125</v>
      </c>
      <c r="C443" s="35">
        <v>0</v>
      </c>
      <c r="D443" s="33">
        <f>[3]AEMOData!B439</f>
        <v>42379.125</v>
      </c>
      <c r="E443" s="32">
        <f>[3]AEMOData!D439</f>
        <v>31.18</v>
      </c>
      <c r="F443" s="40">
        <f>C443*'Jan 16'!$B$1*('Jan 16'!$B$3-('Jan 16'!E443*'Jan 16'!$B$2))</f>
        <v>0</v>
      </c>
    </row>
    <row r="444" spans="1:6" x14ac:dyDescent="0.25">
      <c r="A444" s="34">
        <v>42379</v>
      </c>
      <c r="B444" s="12">
        <v>0.14583333333333334</v>
      </c>
      <c r="C444" s="35">
        <v>0</v>
      </c>
      <c r="D444" s="33">
        <f>[3]AEMOData!B440</f>
        <v>42379.145833333336</v>
      </c>
      <c r="E444" s="32">
        <f>[3]AEMOData!D440</f>
        <v>30.86</v>
      </c>
      <c r="F444" s="40">
        <f>C444*'Jan 16'!$B$1*('Jan 16'!$B$3-('Jan 16'!E444*'Jan 16'!$B$2))</f>
        <v>0</v>
      </c>
    </row>
    <row r="445" spans="1:6" x14ac:dyDescent="0.25">
      <c r="A445" s="34">
        <v>42379</v>
      </c>
      <c r="B445" s="12">
        <v>0.16666666666666666</v>
      </c>
      <c r="C445" s="35">
        <v>0</v>
      </c>
      <c r="D445" s="33">
        <f>[3]AEMOData!B441</f>
        <v>42379.166666666664</v>
      </c>
      <c r="E445" s="32">
        <f>[3]AEMOData!D441</f>
        <v>32.770000000000003</v>
      </c>
      <c r="F445" s="40">
        <f>C445*'Jan 16'!$B$1*('Jan 16'!$B$3-('Jan 16'!E445*'Jan 16'!$B$2))</f>
        <v>0</v>
      </c>
    </row>
    <row r="446" spans="1:6" x14ac:dyDescent="0.25">
      <c r="A446" s="34">
        <v>42379</v>
      </c>
      <c r="B446" s="12">
        <v>0.1875</v>
      </c>
      <c r="C446" s="35">
        <v>0</v>
      </c>
      <c r="D446" s="33">
        <f>[3]AEMOData!B442</f>
        <v>42379.1875</v>
      </c>
      <c r="E446" s="32">
        <f>[3]AEMOData!D442</f>
        <v>35.159999999999997</v>
      </c>
      <c r="F446" s="40">
        <f>C446*'Jan 16'!$B$1*('Jan 16'!$B$3-('Jan 16'!E446*'Jan 16'!$B$2))</f>
        <v>0</v>
      </c>
    </row>
    <row r="447" spans="1:6" x14ac:dyDescent="0.25">
      <c r="A447" s="34">
        <v>42379</v>
      </c>
      <c r="B447" s="12">
        <v>0.20833333333333334</v>
      </c>
      <c r="C447" s="35">
        <v>0</v>
      </c>
      <c r="D447" s="33">
        <f>[3]AEMOData!B443</f>
        <v>42379.208333333336</v>
      </c>
      <c r="E447" s="32">
        <f>[3]AEMOData!D443</f>
        <v>29.61</v>
      </c>
      <c r="F447" s="40">
        <f>C447*'Jan 16'!$B$1*('Jan 16'!$B$3-('Jan 16'!E447*'Jan 16'!$B$2))</f>
        <v>0</v>
      </c>
    </row>
    <row r="448" spans="1:6" x14ac:dyDescent="0.25">
      <c r="A448" s="34">
        <v>42379</v>
      </c>
      <c r="B448" s="12">
        <v>0.22916666666666666</v>
      </c>
      <c r="C448" s="35">
        <v>6.3992999999999994E-2</v>
      </c>
      <c r="D448" s="33">
        <f>[3]AEMOData!B444</f>
        <v>42379.229166666664</v>
      </c>
      <c r="E448" s="32">
        <f>[3]AEMOData!D444</f>
        <v>30.16</v>
      </c>
      <c r="F448" s="40">
        <f>C448*'Jan 16'!$B$1*('Jan 16'!$B$3-('Jan 16'!E448*'Jan 16'!$B$2))</f>
        <v>10.004865030174326</v>
      </c>
    </row>
    <row r="449" spans="1:6" x14ac:dyDescent="0.25">
      <c r="A449" s="34">
        <v>42379</v>
      </c>
      <c r="B449" s="12">
        <v>0.25</v>
      </c>
      <c r="C449" s="35">
        <v>0.28557100000000002</v>
      </c>
      <c r="D449" s="33">
        <f>[3]AEMOData!B445</f>
        <v>42379.25</v>
      </c>
      <c r="E449" s="32">
        <f>[3]AEMOData!D445</f>
        <v>26.48</v>
      </c>
      <c r="F449" s="40">
        <f>C449*'Jan 16'!$B$1*('Jan 16'!$B$3-('Jan 16'!E449*'Jan 16'!$B$2))</f>
        <v>45.67978251028147</v>
      </c>
    </row>
    <row r="450" spans="1:6" x14ac:dyDescent="0.25">
      <c r="A450" s="34">
        <v>42379</v>
      </c>
      <c r="B450" s="12">
        <v>0.27083333333333331</v>
      </c>
      <c r="C450" s="35">
        <v>0.71859600000000001</v>
      </c>
      <c r="D450" s="33">
        <f>[3]AEMOData!B446</f>
        <v>42379.270833333336</v>
      </c>
      <c r="E450" s="32">
        <f>[3]AEMOData!D446</f>
        <v>26.62</v>
      </c>
      <c r="F450" s="40">
        <f>C450*'Jan 16'!$B$1*('Jan 16'!$B$3-('Jan 16'!E450*'Jan 16'!$B$2))</f>
        <v>114.84736383397211</v>
      </c>
    </row>
    <row r="451" spans="1:6" x14ac:dyDescent="0.25">
      <c r="A451" s="34">
        <v>42379</v>
      </c>
      <c r="B451" s="12">
        <v>0.29166666666666669</v>
      </c>
      <c r="C451" s="35">
        <v>1.7753030000000001</v>
      </c>
      <c r="D451" s="33">
        <f>[3]AEMOData!B447</f>
        <v>42379.291666666664</v>
      </c>
      <c r="E451" s="32">
        <f>[3]AEMOData!D447</f>
        <v>31.47</v>
      </c>
      <c r="F451" s="40">
        <f>C451*'Jan 16'!$B$1*('Jan 16'!$B$3-('Jan 16'!E451*'Jan 16'!$B$2))</f>
        <v>275.27098584748211</v>
      </c>
    </row>
    <row r="452" spans="1:6" x14ac:dyDescent="0.25">
      <c r="A452" s="34">
        <v>42379</v>
      </c>
      <c r="B452" s="12">
        <v>0.3125</v>
      </c>
      <c r="C452" s="35">
        <v>3.1384210000000001</v>
      </c>
      <c r="D452" s="33">
        <f>[3]AEMOData!B448</f>
        <v>42379.3125</v>
      </c>
      <c r="E452" s="32">
        <f>[3]AEMOData!D448</f>
        <v>30.9</v>
      </c>
      <c r="F452" s="40">
        <f>C452*'Jan 16'!$B$1*('Jan 16'!$B$3-('Jan 16'!E452*'Jan 16'!$B$2))</f>
        <v>488.3882613825707</v>
      </c>
    </row>
    <row r="453" spans="1:6" x14ac:dyDescent="0.25">
      <c r="A453" s="34">
        <v>42379</v>
      </c>
      <c r="B453" s="12">
        <v>0.33333333333333331</v>
      </c>
      <c r="C453" s="35">
        <v>4.4864630000000005</v>
      </c>
      <c r="D453" s="33">
        <f>[3]AEMOData!B449</f>
        <v>42379.333333333336</v>
      </c>
      <c r="E453" s="32">
        <f>[3]AEMOData!D449</f>
        <v>32.299999999999997</v>
      </c>
      <c r="F453" s="40">
        <f>C453*'Jan 16'!$B$1*('Jan 16'!$B$3-('Jan 16'!E453*'Jan 16'!$B$2))</f>
        <v>691.99265629803176</v>
      </c>
    </row>
    <row r="454" spans="1:6" x14ac:dyDescent="0.25">
      <c r="A454" s="34">
        <v>42379</v>
      </c>
      <c r="B454" s="12">
        <v>0.35416666666666669</v>
      </c>
      <c r="C454" s="35">
        <v>5.6842360000000003</v>
      </c>
      <c r="D454" s="33">
        <f>[3]AEMOData!B450</f>
        <v>42379.354166666664</v>
      </c>
      <c r="E454" s="32">
        <f>[3]AEMOData!D450</f>
        <v>35.93</v>
      </c>
      <c r="F454" s="40">
        <f>C454*'Jan 16'!$B$1*('Jan 16'!$B$3-('Jan 16'!E454*'Jan 16'!$B$2))</f>
        <v>856.46047701789291</v>
      </c>
    </row>
    <row r="455" spans="1:6" x14ac:dyDescent="0.25">
      <c r="A455" s="34">
        <v>42379</v>
      </c>
      <c r="B455" s="12">
        <v>0.375</v>
      </c>
      <c r="C455" s="35">
        <v>6.7236970000000005</v>
      </c>
      <c r="D455" s="33">
        <f>[3]AEMOData!B451</f>
        <v>42379.375</v>
      </c>
      <c r="E455" s="32">
        <f>[3]AEMOData!D451</f>
        <v>36.049999999999997</v>
      </c>
      <c r="F455" s="40">
        <f>C455*'Jan 16'!$B$1*('Jan 16'!$B$3-('Jan 16'!E455*'Jan 16'!$B$2))</f>
        <v>1012.286221965749</v>
      </c>
    </row>
    <row r="456" spans="1:6" x14ac:dyDescent="0.25">
      <c r="A456" s="34">
        <v>42379</v>
      </c>
      <c r="B456" s="12">
        <v>0.39583333333333331</v>
      </c>
      <c r="C456" s="35">
        <v>7.5399890000000003</v>
      </c>
      <c r="D456" s="33">
        <f>[3]AEMOData!B452</f>
        <v>42379.395833333336</v>
      </c>
      <c r="E456" s="32">
        <f>[3]AEMOData!D452</f>
        <v>36.770000000000003</v>
      </c>
      <c r="F456" s="40">
        <f>C456*'Jan 16'!$B$1*('Jan 16'!$B$3-('Jan 16'!E456*'Jan 16'!$B$2))</f>
        <v>1129.8481831551887</v>
      </c>
    </row>
    <row r="457" spans="1:6" x14ac:dyDescent="0.25">
      <c r="A457" s="34">
        <v>42379</v>
      </c>
      <c r="B457" s="12">
        <v>0.41666666666666669</v>
      </c>
      <c r="C457" s="35">
        <v>8.202141000000001</v>
      </c>
      <c r="D457" s="33">
        <f>[3]AEMOData!B453</f>
        <v>42379.416666666664</v>
      </c>
      <c r="E457" s="32">
        <f>[3]AEMOData!D453</f>
        <v>37.840000000000003</v>
      </c>
      <c r="F457" s="40">
        <f>C457*'Jan 16'!$B$1*('Jan 16'!$B$3-('Jan 16'!E457*'Jan 16'!$B$2))</f>
        <v>1220.4455008698058</v>
      </c>
    </row>
    <row r="458" spans="1:6" x14ac:dyDescent="0.25">
      <c r="A458" s="34">
        <v>42379</v>
      </c>
      <c r="B458" s="12">
        <v>0.4375</v>
      </c>
      <c r="C458" s="35">
        <v>8.7260200000000001</v>
      </c>
      <c r="D458" s="33">
        <f>[3]AEMOData!B454</f>
        <v>42379.4375</v>
      </c>
      <c r="E458" s="32">
        <f>[3]AEMOData!D454</f>
        <v>37.83</v>
      </c>
      <c r="F458" s="40">
        <f>C458*'Jan 16'!$B$1*('Jan 16'!$B$3-('Jan 16'!E458*'Jan 16'!$B$2))</f>
        <v>1298.482333970001</v>
      </c>
    </row>
    <row r="459" spans="1:6" x14ac:dyDescent="0.25">
      <c r="A459" s="34">
        <v>42379</v>
      </c>
      <c r="B459" s="12">
        <v>0.45833333333333331</v>
      </c>
      <c r="C459" s="35">
        <v>9.0812889999999999</v>
      </c>
      <c r="D459" s="33">
        <f>[3]AEMOData!B455</f>
        <v>42379.458333333336</v>
      </c>
      <c r="E459" s="32">
        <f>[3]AEMOData!D455</f>
        <v>39.81</v>
      </c>
      <c r="F459" s="40">
        <f>C459*'Jan 16'!$B$1*('Jan 16'!$B$3-('Jan 16'!E459*'Jan 16'!$B$2))</f>
        <v>1333.6785069007392</v>
      </c>
    </row>
    <row r="460" spans="1:6" x14ac:dyDescent="0.25">
      <c r="A460" s="34">
        <v>42379</v>
      </c>
      <c r="B460" s="12">
        <v>0.47916666666666669</v>
      </c>
      <c r="C460" s="35">
        <v>9.2199030000000004</v>
      </c>
      <c r="D460" s="33">
        <f>[3]AEMOData!B456</f>
        <v>42379.479166666664</v>
      </c>
      <c r="E460" s="32">
        <f>[3]AEMOData!D456</f>
        <v>39.28</v>
      </c>
      <c r="F460" s="40">
        <f>C460*'Jan 16'!$B$1*('Jan 16'!$B$3-('Jan 16'!E460*'Jan 16'!$B$2))</f>
        <v>1358.8373848170334</v>
      </c>
    </row>
    <row r="461" spans="1:6" x14ac:dyDescent="0.25">
      <c r="A461" s="34">
        <v>42379</v>
      </c>
      <c r="B461" s="12">
        <v>0.5</v>
      </c>
      <c r="C461" s="35">
        <v>9.3530129999999989</v>
      </c>
      <c r="D461" s="33">
        <f>[3]AEMOData!B457</f>
        <v>42379.5</v>
      </c>
      <c r="E461" s="32">
        <f>[3]AEMOData!D457</f>
        <v>40.26</v>
      </c>
      <c r="F461" s="40">
        <f>C461*'Jan 16'!$B$1*('Jan 16'!$B$3-('Jan 16'!E461*'Jan 16'!$B$2))</f>
        <v>1369.4478557567122</v>
      </c>
    </row>
    <row r="462" spans="1:6" x14ac:dyDescent="0.25">
      <c r="A462" s="34">
        <v>42379</v>
      </c>
      <c r="B462" s="12">
        <v>0.52083333333333337</v>
      </c>
      <c r="C462" s="35">
        <v>9.2609759999999994</v>
      </c>
      <c r="D462" s="33">
        <f>[3]AEMOData!B458</f>
        <v>42379.520833333336</v>
      </c>
      <c r="E462" s="32">
        <f>[3]AEMOData!D458</f>
        <v>43.5</v>
      </c>
      <c r="F462" s="40">
        <f>C462*'Jan 16'!$B$1*('Jan 16'!$B$3-('Jan 16'!E462*'Jan 16'!$B$2))</f>
        <v>1326.4854804289755</v>
      </c>
    </row>
    <row r="463" spans="1:6" x14ac:dyDescent="0.25">
      <c r="A463" s="34">
        <v>42379</v>
      </c>
      <c r="B463" s="12">
        <v>0.54166666666666663</v>
      </c>
      <c r="C463" s="35">
        <v>9.1604659999999996</v>
      </c>
      <c r="D463" s="33">
        <f>[3]AEMOData!B459</f>
        <v>42379.541666666664</v>
      </c>
      <c r="E463" s="32">
        <f>[3]AEMOData!D459</f>
        <v>47.99</v>
      </c>
      <c r="F463" s="40">
        <f>C463*'Jan 16'!$B$1*('Jan 16'!$B$3-('Jan 16'!E463*'Jan 16'!$B$2))</f>
        <v>1271.6700380676691</v>
      </c>
    </row>
    <row r="464" spans="1:6" x14ac:dyDescent="0.25">
      <c r="A464" s="34">
        <v>42379</v>
      </c>
      <c r="B464" s="12">
        <v>0.5625</v>
      </c>
      <c r="C464" s="35">
        <v>7.3296150000000004</v>
      </c>
      <c r="D464" s="33">
        <f>[3]AEMOData!B460</f>
        <v>42379.5625</v>
      </c>
      <c r="E464" s="32">
        <f>[3]AEMOData!D460</f>
        <v>43.23</v>
      </c>
      <c r="F464" s="40">
        <f>C464*'Jan 16'!$B$1*('Jan 16'!$B$3-('Jan 16'!E464*'Jan 16'!$B$2))</f>
        <v>1051.7939228496639</v>
      </c>
    </row>
    <row r="465" spans="1:6" x14ac:dyDescent="0.25">
      <c r="A465" s="34">
        <v>42379</v>
      </c>
      <c r="B465" s="12">
        <v>0.58333333333333337</v>
      </c>
      <c r="C465" s="35">
        <v>8.9596409999999995</v>
      </c>
      <c r="D465" s="33">
        <f>[3]AEMOData!B461</f>
        <v>42379.583333333336</v>
      </c>
      <c r="E465" s="32">
        <f>[3]AEMOData!D461</f>
        <v>42.03</v>
      </c>
      <c r="F465" s="40">
        <f>C465*'Jan 16'!$B$1*('Jan 16'!$B$3-('Jan 16'!E465*'Jan 16'!$B$2))</f>
        <v>1296.2669429448956</v>
      </c>
    </row>
    <row r="466" spans="1:6" x14ac:dyDescent="0.25">
      <c r="A466" s="34">
        <v>42379</v>
      </c>
      <c r="B466" s="12">
        <v>0.60416666666666663</v>
      </c>
      <c r="C466" s="35">
        <v>8.1739490000000004</v>
      </c>
      <c r="D466" s="33">
        <f>[3]AEMOData!B462</f>
        <v>42379.604166666664</v>
      </c>
      <c r="E466" s="32">
        <f>[3]AEMOData!D462</f>
        <v>49.11</v>
      </c>
      <c r="F466" s="40">
        <f>C466*'Jan 16'!$B$1*('Jan 16'!$B$3-('Jan 16'!E466*'Jan 16'!$B$2))</f>
        <v>1125.7237643039141</v>
      </c>
    </row>
    <row r="467" spans="1:6" x14ac:dyDescent="0.25">
      <c r="A467" s="34">
        <v>42379</v>
      </c>
      <c r="B467" s="12">
        <v>0.625</v>
      </c>
      <c r="C467" s="35">
        <v>6.906955</v>
      </c>
      <c r="D467" s="33">
        <f>[3]AEMOData!B463</f>
        <v>42379.625</v>
      </c>
      <c r="E467" s="32">
        <f>[3]AEMOData!D463</f>
        <v>75.430000000000007</v>
      </c>
      <c r="F467" s="40">
        <f>C467*'Jan 16'!$B$1*('Jan 16'!$B$3-('Jan 16'!E467*'Jan 16'!$B$2))</f>
        <v>772.58580383216599</v>
      </c>
    </row>
    <row r="468" spans="1:6" x14ac:dyDescent="0.25">
      <c r="A468" s="34">
        <v>42379</v>
      </c>
      <c r="B468" s="12">
        <v>0.64583333333333337</v>
      </c>
      <c r="C468" s="35">
        <v>4.9931630000000009</v>
      </c>
      <c r="D468" s="33">
        <f>[3]AEMOData!B464</f>
        <v>42379.645833333336</v>
      </c>
      <c r="E468" s="32">
        <f>[3]AEMOData!D464</f>
        <v>79.84</v>
      </c>
      <c r="F468" s="40">
        <f>C468*'Jan 16'!$B$1*('Jan 16'!$B$3-('Jan 16'!E468*'Jan 16'!$B$2))</f>
        <v>536.8773420799057</v>
      </c>
    </row>
    <row r="469" spans="1:6" x14ac:dyDescent="0.25">
      <c r="A469" s="34">
        <v>42379</v>
      </c>
      <c r="B469" s="12">
        <v>0.66666666666666663</v>
      </c>
      <c r="C469" s="35">
        <v>3.0728980000000004</v>
      </c>
      <c r="D469" s="33">
        <f>[3]AEMOData!B465</f>
        <v>42379.666666666664</v>
      </c>
      <c r="E469" s="32">
        <f>[3]AEMOData!D465</f>
        <v>81.05</v>
      </c>
      <c r="F469" s="40">
        <f>C469*'Jan 16'!$B$1*('Jan 16'!$B$3-('Jan 16'!E469*'Jan 16'!$B$2))</f>
        <v>326.75177084095145</v>
      </c>
    </row>
    <row r="470" spans="1:6" x14ac:dyDescent="0.25">
      <c r="A470" s="34">
        <v>42379</v>
      </c>
      <c r="B470" s="12">
        <v>0.6875</v>
      </c>
      <c r="C470" s="35">
        <v>3.7803149999999999</v>
      </c>
      <c r="D470" s="33">
        <f>[3]AEMOData!B466</f>
        <v>42379.6875</v>
      </c>
      <c r="E470" s="32">
        <f>[3]AEMOData!D466</f>
        <v>57.93</v>
      </c>
      <c r="F470" s="40">
        <f>C470*'Jan 16'!$B$1*('Jan 16'!$B$3-('Jan 16'!E470*'Jan 16'!$B$2))</f>
        <v>487.86284163146053</v>
      </c>
    </row>
    <row r="471" spans="1:6" x14ac:dyDescent="0.25">
      <c r="A471" s="34">
        <v>42379</v>
      </c>
      <c r="B471" s="12">
        <v>0.70833333333333337</v>
      </c>
      <c r="C471" s="35">
        <v>3.259811</v>
      </c>
      <c r="D471" s="33">
        <f>[3]AEMOData!B467</f>
        <v>42379.708333333336</v>
      </c>
      <c r="E471" s="32">
        <f>[3]AEMOData!D467</f>
        <v>59.64</v>
      </c>
      <c r="F471" s="40">
        <f>C471*'Jan 16'!$B$1*('Jan 16'!$B$3-('Jan 16'!E471*'Jan 16'!$B$2))</f>
        <v>415.21213279647174</v>
      </c>
    </row>
    <row r="472" spans="1:6" x14ac:dyDescent="0.25">
      <c r="A472" s="34">
        <v>42379</v>
      </c>
      <c r="B472" s="12">
        <v>0.72916666666666663</v>
      </c>
      <c r="C472" s="35">
        <v>2.5150420000000002</v>
      </c>
      <c r="D472" s="33">
        <f>[3]AEMOData!B468</f>
        <v>42379.729166666664</v>
      </c>
      <c r="E472" s="32">
        <f>[3]AEMOData!D468</f>
        <v>73.540000000000006</v>
      </c>
      <c r="F472" s="40">
        <f>C472*'Jan 16'!$B$1*('Jan 16'!$B$3-('Jan 16'!E472*'Jan 16'!$B$2))</f>
        <v>285.9942674783195</v>
      </c>
    </row>
    <row r="473" spans="1:6" x14ac:dyDescent="0.25">
      <c r="A473" s="34">
        <v>42379</v>
      </c>
      <c r="B473" s="12">
        <v>0.75</v>
      </c>
      <c r="C473" s="35">
        <v>1.3058079999999999</v>
      </c>
      <c r="D473" s="33">
        <f>[3]AEMOData!B469</f>
        <v>42379.75</v>
      </c>
      <c r="E473" s="32">
        <f>[3]AEMOData!D469</f>
        <v>57.67</v>
      </c>
      <c r="F473" s="40">
        <f>C473*'Jan 16'!$B$1*('Jan 16'!$B$3-('Jan 16'!E473*'Jan 16'!$B$2))</f>
        <v>168.85271597429852</v>
      </c>
    </row>
    <row r="474" spans="1:6" x14ac:dyDescent="0.25">
      <c r="A474" s="34">
        <v>42379</v>
      </c>
      <c r="B474" s="12">
        <v>0.77083333333333337</v>
      </c>
      <c r="C474" s="35">
        <v>0.57901499999999995</v>
      </c>
      <c r="D474" s="33">
        <f>[3]AEMOData!B470</f>
        <v>42379.770833333336</v>
      </c>
      <c r="E474" s="32">
        <f>[3]AEMOData!D470</f>
        <v>49.99</v>
      </c>
      <c r="F474" s="40">
        <f>C474*'Jan 16'!$B$1*('Jan 16'!$B$3-('Jan 16'!E474*'Jan 16'!$B$2))</f>
        <v>79.241758491074052</v>
      </c>
    </row>
    <row r="475" spans="1:6" x14ac:dyDescent="0.25">
      <c r="A475" s="34">
        <v>42379</v>
      </c>
      <c r="B475" s="12">
        <v>0.79166666666666663</v>
      </c>
      <c r="C475" s="35">
        <v>0.20968300000000001</v>
      </c>
      <c r="D475" s="33">
        <f>[3]AEMOData!B471</f>
        <v>42379.791666666664</v>
      </c>
      <c r="E475" s="32">
        <f>[3]AEMOData!D471</f>
        <v>58.32</v>
      </c>
      <c r="F475" s="40">
        <f>C475*'Jan 16'!$B$1*('Jan 16'!$B$3-('Jan 16'!E475*'Jan 16'!$B$2))</f>
        <v>26.979961030102398</v>
      </c>
    </row>
    <row r="476" spans="1:6" x14ac:dyDescent="0.25">
      <c r="A476" s="34">
        <v>42379</v>
      </c>
      <c r="B476" s="12">
        <v>0.8125</v>
      </c>
      <c r="C476" s="35">
        <v>1.8298999999999999E-2</v>
      </c>
      <c r="D476" s="33">
        <f>[3]AEMOData!B472</f>
        <v>42379.8125</v>
      </c>
      <c r="E476" s="32">
        <f>[3]AEMOData!D472</f>
        <v>60.26</v>
      </c>
      <c r="F476" s="40">
        <f>C476*'Jan 16'!$B$1*('Jan 16'!$B$3-('Jan 16'!E476*'Jan 16'!$B$2))</f>
        <v>2.3196506728618873</v>
      </c>
    </row>
    <row r="477" spans="1:6" x14ac:dyDescent="0.25">
      <c r="A477" s="34">
        <v>42379</v>
      </c>
      <c r="B477" s="12">
        <v>0.83333333333333337</v>
      </c>
      <c r="C477" s="35">
        <v>0</v>
      </c>
      <c r="D477" s="33">
        <f>[3]AEMOData!B473</f>
        <v>42379.833333333336</v>
      </c>
      <c r="E477" s="32">
        <f>[3]AEMOData!D473</f>
        <v>66.5</v>
      </c>
      <c r="F477" s="40">
        <f>C477*'Jan 16'!$B$1*('Jan 16'!$B$3-('Jan 16'!E477*'Jan 16'!$B$2))</f>
        <v>0</v>
      </c>
    </row>
    <row r="478" spans="1:6" x14ac:dyDescent="0.25">
      <c r="A478" s="34">
        <v>42379</v>
      </c>
      <c r="B478" s="12">
        <v>0.85416666666666663</v>
      </c>
      <c r="C478" s="35">
        <v>0</v>
      </c>
      <c r="D478" s="33">
        <f>[3]AEMOData!B474</f>
        <v>42379.854166666664</v>
      </c>
      <c r="E478" s="32">
        <f>[3]AEMOData!D474</f>
        <v>55.65</v>
      </c>
      <c r="F478" s="40">
        <f>C478*'Jan 16'!$B$1*('Jan 16'!$B$3-('Jan 16'!E478*'Jan 16'!$B$2))</f>
        <v>0</v>
      </c>
    </row>
    <row r="479" spans="1:6" x14ac:dyDescent="0.25">
      <c r="A479" s="34">
        <v>42379</v>
      </c>
      <c r="B479" s="12">
        <v>0.875</v>
      </c>
      <c r="C479" s="35">
        <v>0</v>
      </c>
      <c r="D479" s="33">
        <f>[3]AEMOData!B475</f>
        <v>42379.875</v>
      </c>
      <c r="E479" s="32">
        <f>[3]AEMOData!D475</f>
        <v>48.27</v>
      </c>
      <c r="F479" s="40">
        <f>C479*'Jan 16'!$B$1*('Jan 16'!$B$3-('Jan 16'!E479*'Jan 16'!$B$2))</f>
        <v>0</v>
      </c>
    </row>
    <row r="480" spans="1:6" x14ac:dyDescent="0.25">
      <c r="A480" s="34">
        <v>42379</v>
      </c>
      <c r="B480" s="12">
        <v>0.89583333333333337</v>
      </c>
      <c r="C480" s="35">
        <v>0</v>
      </c>
      <c r="D480" s="33">
        <f>[3]AEMOData!B476</f>
        <v>42379.895833333336</v>
      </c>
      <c r="E480" s="32">
        <f>[3]AEMOData!D476</f>
        <v>46.43</v>
      </c>
      <c r="F480" s="40">
        <f>C480*'Jan 16'!$B$1*('Jan 16'!$B$3-('Jan 16'!E480*'Jan 16'!$B$2))</f>
        <v>0</v>
      </c>
    </row>
    <row r="481" spans="1:6" x14ac:dyDescent="0.25">
      <c r="A481" s="34">
        <v>42379</v>
      </c>
      <c r="B481" s="12">
        <v>0.91666666666666663</v>
      </c>
      <c r="C481" s="35">
        <v>0</v>
      </c>
      <c r="D481" s="33">
        <f>[3]AEMOData!B477</f>
        <v>42379.916666666664</v>
      </c>
      <c r="E481" s="32">
        <f>[3]AEMOData!D477</f>
        <v>39.479999999999997</v>
      </c>
      <c r="F481" s="40">
        <f>C481*'Jan 16'!$B$1*('Jan 16'!$B$3-('Jan 16'!E481*'Jan 16'!$B$2))</f>
        <v>0</v>
      </c>
    </row>
    <row r="482" spans="1:6" x14ac:dyDescent="0.25">
      <c r="A482" s="34">
        <v>42379</v>
      </c>
      <c r="B482" s="12">
        <v>0.9375</v>
      </c>
      <c r="C482" s="35">
        <v>0</v>
      </c>
      <c r="D482" s="33">
        <f>[3]AEMOData!B478</f>
        <v>42379.9375</v>
      </c>
      <c r="E482" s="32">
        <f>[3]AEMOData!D478</f>
        <v>44.03</v>
      </c>
      <c r="F482" s="40">
        <f>C482*'Jan 16'!$B$1*('Jan 16'!$B$3-('Jan 16'!E482*'Jan 16'!$B$2))</f>
        <v>0</v>
      </c>
    </row>
    <row r="483" spans="1:6" x14ac:dyDescent="0.25">
      <c r="A483" s="34">
        <v>42379</v>
      </c>
      <c r="B483" s="12">
        <v>0.95833333333333337</v>
      </c>
      <c r="C483" s="35">
        <v>0</v>
      </c>
      <c r="D483" s="33">
        <f>[3]AEMOData!B479</f>
        <v>42379.958333333336</v>
      </c>
      <c r="E483" s="32">
        <f>[3]AEMOData!D479</f>
        <v>41.42</v>
      </c>
      <c r="F483" s="40">
        <f>C483*'Jan 16'!$B$1*('Jan 16'!$B$3-('Jan 16'!E483*'Jan 16'!$B$2))</f>
        <v>0</v>
      </c>
    </row>
    <row r="484" spans="1:6" x14ac:dyDescent="0.25">
      <c r="A484" s="34">
        <v>42379</v>
      </c>
      <c r="B484" s="12">
        <v>0.97916666666666663</v>
      </c>
      <c r="C484" s="35">
        <v>0</v>
      </c>
      <c r="D484" s="33">
        <f>[3]AEMOData!B480</f>
        <v>42379.979166666664</v>
      </c>
      <c r="E484" s="32">
        <f>[3]AEMOData!D480</f>
        <v>37.07</v>
      </c>
      <c r="F484" s="40">
        <f>C484*'Jan 16'!$B$1*('Jan 16'!$B$3-('Jan 16'!E484*'Jan 16'!$B$2))</f>
        <v>0</v>
      </c>
    </row>
    <row r="485" spans="1:6" x14ac:dyDescent="0.25">
      <c r="A485" s="34">
        <v>42379</v>
      </c>
      <c r="B485" s="12">
        <v>0.99998842592592585</v>
      </c>
      <c r="C485" s="35">
        <v>0</v>
      </c>
      <c r="D485" s="33">
        <f>[3]AEMOData!B481</f>
        <v>42380</v>
      </c>
      <c r="E485" s="32">
        <f>[3]AEMOData!D481</f>
        <v>36.49</v>
      </c>
      <c r="F485" s="40">
        <f>C485*'Jan 16'!$B$1*('Jan 16'!$B$3-('Jan 16'!E485*'Jan 16'!$B$2))</f>
        <v>0</v>
      </c>
    </row>
    <row r="486" spans="1:6" x14ac:dyDescent="0.25">
      <c r="A486" s="34">
        <v>42380</v>
      </c>
      <c r="B486" s="12">
        <v>2.0833333333333332E-2</v>
      </c>
      <c r="C486" s="35">
        <v>0</v>
      </c>
      <c r="D486" s="33">
        <f>[3]AEMOData!B482</f>
        <v>42380.020833333336</v>
      </c>
      <c r="E486" s="32">
        <f>[3]AEMOData!D482</f>
        <v>37.020000000000003</v>
      </c>
      <c r="F486" s="40">
        <f>C486*'Jan 16'!$B$1*('Jan 16'!$B$3-('Jan 16'!E486*'Jan 16'!$B$2))</f>
        <v>0</v>
      </c>
    </row>
    <row r="487" spans="1:6" x14ac:dyDescent="0.25">
      <c r="A487" s="34">
        <v>42380</v>
      </c>
      <c r="B487" s="12">
        <v>4.1666666666666664E-2</v>
      </c>
      <c r="C487" s="35">
        <v>0</v>
      </c>
      <c r="D487" s="33">
        <f>[3]AEMOData!B483</f>
        <v>42380.041666666664</v>
      </c>
      <c r="E487" s="32">
        <f>[3]AEMOData!D483</f>
        <v>37</v>
      </c>
      <c r="F487" s="40">
        <f>C487*'Jan 16'!$B$1*('Jan 16'!$B$3-('Jan 16'!E487*'Jan 16'!$B$2))</f>
        <v>0</v>
      </c>
    </row>
    <row r="488" spans="1:6" x14ac:dyDescent="0.25">
      <c r="A488" s="34">
        <v>42380</v>
      </c>
      <c r="B488" s="12">
        <v>6.25E-2</v>
      </c>
      <c r="C488" s="35">
        <v>0</v>
      </c>
      <c r="D488" s="33">
        <f>[3]AEMOData!B484</f>
        <v>42380.0625</v>
      </c>
      <c r="E488" s="32">
        <f>[3]AEMOData!D484</f>
        <v>35.29</v>
      </c>
      <c r="F488" s="40">
        <f>C488*'Jan 16'!$B$1*('Jan 16'!$B$3-('Jan 16'!E488*'Jan 16'!$B$2))</f>
        <v>0</v>
      </c>
    </row>
    <row r="489" spans="1:6" x14ac:dyDescent="0.25">
      <c r="A489" s="34">
        <v>42380</v>
      </c>
      <c r="B489" s="12">
        <v>8.3333333333333329E-2</v>
      </c>
      <c r="C489" s="35">
        <v>0</v>
      </c>
      <c r="D489" s="33">
        <f>[3]AEMOData!B485</f>
        <v>42380.083333333336</v>
      </c>
      <c r="E489" s="32">
        <f>[3]AEMOData!D485</f>
        <v>37.18</v>
      </c>
      <c r="F489" s="40">
        <f>C489*'Jan 16'!$B$1*('Jan 16'!$B$3-('Jan 16'!E489*'Jan 16'!$B$2))</f>
        <v>0</v>
      </c>
    </row>
    <row r="490" spans="1:6" x14ac:dyDescent="0.25">
      <c r="A490" s="34">
        <v>42380</v>
      </c>
      <c r="B490" s="12">
        <v>0.10416666666666667</v>
      </c>
      <c r="C490" s="35">
        <v>0</v>
      </c>
      <c r="D490" s="33">
        <f>[3]AEMOData!B486</f>
        <v>42380.104166666664</v>
      </c>
      <c r="E490" s="32">
        <f>[3]AEMOData!D486</f>
        <v>31.79</v>
      </c>
      <c r="F490" s="40">
        <f>C490*'Jan 16'!$B$1*('Jan 16'!$B$3-('Jan 16'!E490*'Jan 16'!$B$2))</f>
        <v>0</v>
      </c>
    </row>
    <row r="491" spans="1:6" x14ac:dyDescent="0.25">
      <c r="A491" s="34">
        <v>42380</v>
      </c>
      <c r="B491" s="12">
        <v>0.125</v>
      </c>
      <c r="C491" s="35">
        <v>0</v>
      </c>
      <c r="D491" s="33">
        <f>[3]AEMOData!B487</f>
        <v>42380.125</v>
      </c>
      <c r="E491" s="32">
        <f>[3]AEMOData!D487</f>
        <v>28.19</v>
      </c>
      <c r="F491" s="40">
        <f>C491*'Jan 16'!$B$1*('Jan 16'!$B$3-('Jan 16'!E491*'Jan 16'!$B$2))</f>
        <v>0</v>
      </c>
    </row>
    <row r="492" spans="1:6" x14ac:dyDescent="0.25">
      <c r="A492" s="34">
        <v>42380</v>
      </c>
      <c r="B492" s="12">
        <v>0.14583333333333334</v>
      </c>
      <c r="C492" s="35">
        <v>0</v>
      </c>
      <c r="D492" s="33">
        <f>[3]AEMOData!B488</f>
        <v>42380.145833333336</v>
      </c>
      <c r="E492" s="32">
        <f>[3]AEMOData!D488</f>
        <v>28.58</v>
      </c>
      <c r="F492" s="40">
        <f>C492*'Jan 16'!$B$1*('Jan 16'!$B$3-('Jan 16'!E492*'Jan 16'!$B$2))</f>
        <v>0</v>
      </c>
    </row>
    <row r="493" spans="1:6" x14ac:dyDescent="0.25">
      <c r="A493" s="34">
        <v>42380</v>
      </c>
      <c r="B493" s="12">
        <v>0.16666666666666666</v>
      </c>
      <c r="C493" s="35">
        <v>0</v>
      </c>
      <c r="D493" s="33">
        <f>[3]AEMOData!B489</f>
        <v>42380.166666666664</v>
      </c>
      <c r="E493" s="32">
        <f>[3]AEMOData!D489</f>
        <v>31.85</v>
      </c>
      <c r="F493" s="40">
        <f>C493*'Jan 16'!$B$1*('Jan 16'!$B$3-('Jan 16'!E493*'Jan 16'!$B$2))</f>
        <v>0</v>
      </c>
    </row>
    <row r="494" spans="1:6" x14ac:dyDescent="0.25">
      <c r="A494" s="34">
        <v>42380</v>
      </c>
      <c r="B494" s="12">
        <v>0.1875</v>
      </c>
      <c r="C494" s="35">
        <v>0</v>
      </c>
      <c r="D494" s="33">
        <f>[3]AEMOData!B490</f>
        <v>42380.1875</v>
      </c>
      <c r="E494" s="32">
        <f>[3]AEMOData!D490</f>
        <v>33.18</v>
      </c>
      <c r="F494" s="40">
        <f>C494*'Jan 16'!$B$1*('Jan 16'!$B$3-('Jan 16'!E494*'Jan 16'!$B$2))</f>
        <v>0</v>
      </c>
    </row>
    <row r="495" spans="1:6" x14ac:dyDescent="0.25">
      <c r="A495" s="34">
        <v>42380</v>
      </c>
      <c r="B495" s="12">
        <v>0.20833333333333334</v>
      </c>
      <c r="C495" s="35">
        <v>0</v>
      </c>
      <c r="D495" s="33">
        <f>[3]AEMOData!B491</f>
        <v>42380.208333333336</v>
      </c>
      <c r="E495" s="32">
        <f>[3]AEMOData!D491</f>
        <v>36.19</v>
      </c>
      <c r="F495" s="40">
        <f>C495*'Jan 16'!$B$1*('Jan 16'!$B$3-('Jan 16'!E495*'Jan 16'!$B$2))</f>
        <v>0</v>
      </c>
    </row>
    <row r="496" spans="1:6" x14ac:dyDescent="0.25">
      <c r="A496" s="34">
        <v>42380</v>
      </c>
      <c r="B496" s="12">
        <v>0.22916666666666666</v>
      </c>
      <c r="C496" s="35">
        <v>2.2061999999999998E-2</v>
      </c>
      <c r="D496" s="33">
        <f>[3]AEMOData!B492</f>
        <v>42380.229166666664</v>
      </c>
      <c r="E496" s="32">
        <f>[3]AEMOData!D492</f>
        <v>39.79</v>
      </c>
      <c r="F496" s="40">
        <f>C496*'Jan 16'!$B$1*('Jan 16'!$B$3-('Jan 16'!E496*'Jan 16'!$B$2))</f>
        <v>3.240459909657194</v>
      </c>
    </row>
    <row r="497" spans="1:6" x14ac:dyDescent="0.25">
      <c r="A497" s="34">
        <v>42380</v>
      </c>
      <c r="B497" s="12">
        <v>0.25</v>
      </c>
      <c r="C497" s="35">
        <v>0.29757100000000003</v>
      </c>
      <c r="D497" s="33">
        <f>[3]AEMOData!B493</f>
        <v>42380.25</v>
      </c>
      <c r="E497" s="32">
        <f>[3]AEMOData!D493</f>
        <v>41.26</v>
      </c>
      <c r="F497" s="40">
        <f>C497*'Jan 16'!$B$1*('Jan 16'!$B$3-('Jan 16'!E497*'Jan 16'!$B$2))</f>
        <v>43.277276186277334</v>
      </c>
    </row>
    <row r="498" spans="1:6" x14ac:dyDescent="0.25">
      <c r="A498" s="34">
        <v>42380</v>
      </c>
      <c r="B498" s="12">
        <v>0.27083333333333331</v>
      </c>
      <c r="C498" s="35">
        <v>0.48835299999999993</v>
      </c>
      <c r="D498" s="33">
        <f>[3]AEMOData!B494</f>
        <v>42380.270833333336</v>
      </c>
      <c r="E498" s="32">
        <f>[3]AEMOData!D494</f>
        <v>43.81</v>
      </c>
      <c r="F498" s="40">
        <f>C498*'Jan 16'!$B$1*('Jan 16'!$B$3-('Jan 16'!E498*'Jan 16'!$B$2))</f>
        <v>69.799921992527715</v>
      </c>
    </row>
    <row r="499" spans="1:6" x14ac:dyDescent="0.25">
      <c r="A499" s="34">
        <v>42380</v>
      </c>
      <c r="B499" s="12">
        <v>0.29166666666666669</v>
      </c>
      <c r="C499" s="35">
        <v>1.7429619999999999</v>
      </c>
      <c r="D499" s="33">
        <f>[3]AEMOData!B495</f>
        <v>42380.291666666664</v>
      </c>
      <c r="E499" s="32">
        <f>[3]AEMOData!D495</f>
        <v>44.45</v>
      </c>
      <c r="F499" s="40">
        <f>C499*'Jan 16'!$B$1*('Jan 16'!$B$3-('Jan 16'!E499*'Jan 16'!$B$2))</f>
        <v>248.02403038395323</v>
      </c>
    </row>
    <row r="500" spans="1:6" x14ac:dyDescent="0.25">
      <c r="A500" s="34">
        <v>42380</v>
      </c>
      <c r="B500" s="12">
        <v>0.3125</v>
      </c>
      <c r="C500" s="35">
        <v>3.1289169999999999</v>
      </c>
      <c r="D500" s="33">
        <f>[3]AEMOData!B496</f>
        <v>42380.3125</v>
      </c>
      <c r="E500" s="32">
        <f>[3]AEMOData!D496</f>
        <v>40.33</v>
      </c>
      <c r="F500" s="40">
        <f>C500*'Jan 16'!$B$1*('Jan 16'!$B$3-('Jan 16'!E500*'Jan 16'!$B$2))</f>
        <v>457.91399803949008</v>
      </c>
    </row>
    <row r="501" spans="1:6" x14ac:dyDescent="0.25">
      <c r="A501" s="34">
        <v>42380</v>
      </c>
      <c r="B501" s="12">
        <v>0.33333333333333331</v>
      </c>
      <c r="C501" s="35">
        <v>4.4362529999999998</v>
      </c>
      <c r="D501" s="33">
        <f>[3]AEMOData!B497</f>
        <v>42380.333333333336</v>
      </c>
      <c r="E501" s="32">
        <f>[3]AEMOData!D497</f>
        <v>47.54</v>
      </c>
      <c r="F501" s="40">
        <f>C501*'Jan 16'!$B$1*('Jan 16'!$B$3-('Jan 16'!E501*'Jan 16'!$B$2))</f>
        <v>617.80927411694176</v>
      </c>
    </row>
    <row r="502" spans="1:6" x14ac:dyDescent="0.25">
      <c r="A502" s="34">
        <v>42380</v>
      </c>
      <c r="B502" s="12">
        <v>0.35416666666666669</v>
      </c>
      <c r="C502" s="35">
        <v>5.6238960000000002</v>
      </c>
      <c r="D502" s="33">
        <f>[3]AEMOData!B498</f>
        <v>42380.354166666664</v>
      </c>
      <c r="E502" s="32">
        <f>[3]AEMOData!D498</f>
        <v>68.55</v>
      </c>
      <c r="F502" s="40">
        <f>C502*'Jan 16'!$B$1*('Jan 16'!$B$3-('Jan 16'!E502*'Jan 16'!$B$2))</f>
        <v>667.09078026815826</v>
      </c>
    </row>
    <row r="503" spans="1:6" x14ac:dyDescent="0.25">
      <c r="A503" s="34">
        <v>42380</v>
      </c>
      <c r="B503" s="12">
        <v>0.375</v>
      </c>
      <c r="C503" s="35">
        <v>6.6393149999999999</v>
      </c>
      <c r="D503" s="33">
        <f>[3]AEMOData!B499</f>
        <v>42380.375</v>
      </c>
      <c r="E503" s="32">
        <f>[3]AEMOData!D499</f>
        <v>64.650000000000006</v>
      </c>
      <c r="F503" s="40">
        <f>C503*'Jan 16'!$B$1*('Jan 16'!$B$3-('Jan 16'!E503*'Jan 16'!$B$2))</f>
        <v>812.9823543776256</v>
      </c>
    </row>
    <row r="504" spans="1:6" x14ac:dyDescent="0.25">
      <c r="A504" s="34">
        <v>42380</v>
      </c>
      <c r="B504" s="12">
        <v>0.39583333333333331</v>
      </c>
      <c r="C504" s="35">
        <v>7.4905939999999998</v>
      </c>
      <c r="D504" s="33">
        <f>[3]AEMOData!B500</f>
        <v>42380.395833333336</v>
      </c>
      <c r="E504" s="32">
        <f>[3]AEMOData!D500</f>
        <v>83.66</v>
      </c>
      <c r="F504" s="40">
        <f>C504*'Jan 16'!$B$1*('Jan 16'!$B$3-('Jan 16'!E504*'Jan 16'!$B$2))</f>
        <v>777.28825857797028</v>
      </c>
    </row>
    <row r="505" spans="1:6" x14ac:dyDescent="0.25">
      <c r="A505" s="34">
        <v>42380</v>
      </c>
      <c r="B505" s="12">
        <v>0.41666666666666669</v>
      </c>
      <c r="C505" s="35">
        <v>8.1665290000000006</v>
      </c>
      <c r="D505" s="33">
        <f>[3]AEMOData!B501</f>
        <v>42380.416666666664</v>
      </c>
      <c r="E505" s="32">
        <f>[3]AEMOData!D501</f>
        <v>74.36</v>
      </c>
      <c r="F505" s="40">
        <f>C505*'Jan 16'!$B$1*('Jan 16'!$B$3-('Jan 16'!E505*'Jan 16'!$B$2))</f>
        <v>922.06400719648627</v>
      </c>
    </row>
    <row r="506" spans="1:6" x14ac:dyDescent="0.25">
      <c r="A506" s="34">
        <v>42380</v>
      </c>
      <c r="B506" s="12">
        <v>0.4375</v>
      </c>
      <c r="C506" s="35">
        <v>8.6050389999999997</v>
      </c>
      <c r="D506" s="33">
        <f>[3]AEMOData!B502</f>
        <v>42380.4375</v>
      </c>
      <c r="E506" s="32">
        <f>[3]AEMOData!D502</f>
        <v>87.27</v>
      </c>
      <c r="F506" s="40">
        <f>C506*'Jan 16'!$B$1*('Jan 16'!$B$3-('Jan 16'!E506*'Jan 16'!$B$2))</f>
        <v>862.40579342645287</v>
      </c>
    </row>
    <row r="507" spans="1:6" x14ac:dyDescent="0.25">
      <c r="A507" s="34">
        <v>42380</v>
      </c>
      <c r="B507" s="12">
        <v>0.45833333333333331</v>
      </c>
      <c r="C507" s="35">
        <v>8.5239259999999994</v>
      </c>
      <c r="D507" s="33">
        <f>[3]AEMOData!B503</f>
        <v>42380.458333333336</v>
      </c>
      <c r="E507" s="32">
        <f>[3]AEMOData!D503</f>
        <v>85.58</v>
      </c>
      <c r="F507" s="40">
        <f>C507*'Jan 16'!$B$1*('Jan 16'!$B$3-('Jan 16'!E507*'Jan 16'!$B$2))</f>
        <v>868.43281145143408</v>
      </c>
    </row>
    <row r="508" spans="1:6" x14ac:dyDescent="0.25">
      <c r="A508" s="34">
        <v>42380</v>
      </c>
      <c r="B508" s="12">
        <v>0.47916666666666669</v>
      </c>
      <c r="C508" s="35">
        <v>7.0537410000000005</v>
      </c>
      <c r="D508" s="33">
        <f>[3]AEMOData!B504</f>
        <v>42380.479166666664</v>
      </c>
      <c r="E508" s="32">
        <f>[3]AEMOData!D504</f>
        <v>96.1</v>
      </c>
      <c r="F508" s="40">
        <f>C508*'Jan 16'!$B$1*('Jan 16'!$B$3-('Jan 16'!E508*'Jan 16'!$B$2))</f>
        <v>645.72600641517272</v>
      </c>
    </row>
    <row r="509" spans="1:6" x14ac:dyDescent="0.25">
      <c r="A509" s="34">
        <v>42380</v>
      </c>
      <c r="B509" s="12">
        <v>0.5</v>
      </c>
      <c r="C509" s="35">
        <v>5.5641149999999993</v>
      </c>
      <c r="D509" s="33">
        <f>[3]AEMOData!B505</f>
        <v>42380.5</v>
      </c>
      <c r="E509" s="32">
        <f>[3]AEMOData!D505</f>
        <v>95.99</v>
      </c>
      <c r="F509" s="40">
        <f>C509*'Jan 16'!$B$1*('Jan 16'!$B$3-('Jan 16'!E509*'Jan 16'!$B$2))</f>
        <v>509.96149956013892</v>
      </c>
    </row>
    <row r="510" spans="1:6" x14ac:dyDescent="0.25">
      <c r="A510" s="34">
        <v>42380</v>
      </c>
      <c r="B510" s="12">
        <v>0.52083333333333337</v>
      </c>
      <c r="C510" s="35">
        <v>7.7398899999999999</v>
      </c>
      <c r="D510" s="33">
        <f>[3]AEMOData!B506</f>
        <v>42380.520833333336</v>
      </c>
      <c r="E510" s="32">
        <f>[3]AEMOData!D506</f>
        <v>81.38</v>
      </c>
      <c r="F510" s="40">
        <f>C510*'Jan 16'!$B$1*('Jan 16'!$B$3-('Jan 16'!E510*'Jan 16'!$B$2))</f>
        <v>820.49903635959322</v>
      </c>
    </row>
    <row r="511" spans="1:6" x14ac:dyDescent="0.25">
      <c r="A511" s="34">
        <v>42380</v>
      </c>
      <c r="B511" s="12">
        <v>0.54166666666666663</v>
      </c>
      <c r="C511" s="35">
        <v>8.8254990000000006</v>
      </c>
      <c r="D511" s="33">
        <f>[3]AEMOData!B507</f>
        <v>42380.541666666664</v>
      </c>
      <c r="E511" s="32">
        <f>[3]AEMOData!D507</f>
        <v>96.79</v>
      </c>
      <c r="F511" s="40">
        <f>C511*'Jan 16'!$B$1*('Jan 16'!$B$3-('Jan 16'!E511*'Jan 16'!$B$2))</f>
        <v>801.93514908415011</v>
      </c>
    </row>
    <row r="512" spans="1:6" x14ac:dyDescent="0.25">
      <c r="A512" s="34">
        <v>42380</v>
      </c>
      <c r="B512" s="12">
        <v>0.5625</v>
      </c>
      <c r="C512" s="35">
        <v>6.6395090000000003</v>
      </c>
      <c r="D512" s="33">
        <f>[3]AEMOData!B508</f>
        <v>42380.5625</v>
      </c>
      <c r="E512" s="32">
        <f>[3]AEMOData!D508</f>
        <v>213.85</v>
      </c>
      <c r="F512" s="40">
        <f>C512*'Jan 16'!$B$1*('Jan 16'!$B$3-('Jan 16'!E512*'Jan 16'!$B$2))</f>
        <v>-160.47270198093429</v>
      </c>
    </row>
    <row r="513" spans="1:6" x14ac:dyDescent="0.25">
      <c r="A513" s="34">
        <v>42380</v>
      </c>
      <c r="B513" s="12">
        <v>0.58333333333333337</v>
      </c>
      <c r="C513" s="35">
        <v>3.9916139999999993</v>
      </c>
      <c r="D513" s="33">
        <f>[3]AEMOData!B509</f>
        <v>42380.583333333336</v>
      </c>
      <c r="E513" s="32">
        <f>[3]AEMOData!D509</f>
        <v>260.39</v>
      </c>
      <c r="F513" s="40">
        <f>C513*'Jan 16'!$B$1*('Jan 16'!$B$3-('Jan 16'!E513*'Jan 16'!$B$2))</f>
        <v>-279.03098601609736</v>
      </c>
    </row>
    <row r="514" spans="1:6" x14ac:dyDescent="0.25">
      <c r="A514" s="34">
        <v>42380</v>
      </c>
      <c r="B514" s="12">
        <v>0.60416666666666663</v>
      </c>
      <c r="C514" s="35">
        <v>4.0987030000000004</v>
      </c>
      <c r="D514" s="33">
        <f>[3]AEMOData!B510</f>
        <v>42380.604166666664</v>
      </c>
      <c r="E514" s="32">
        <f>[3]AEMOData!D510</f>
        <v>281.49</v>
      </c>
      <c r="F514" s="40">
        <f>C514*'Jan 16'!$B$1*('Jan 16'!$B$3-('Jan 16'!E514*'Jan 16'!$B$2))</f>
        <v>-371.50360018608984</v>
      </c>
    </row>
    <row r="515" spans="1:6" x14ac:dyDescent="0.25">
      <c r="A515" s="34">
        <v>42380</v>
      </c>
      <c r="B515" s="12">
        <v>0.625</v>
      </c>
      <c r="C515" s="35">
        <v>4.3992429999999993</v>
      </c>
      <c r="D515" s="33">
        <f>[3]AEMOData!B511</f>
        <v>42380.625</v>
      </c>
      <c r="E515" s="32">
        <f>[3]AEMOData!D511</f>
        <v>293.16000000000003</v>
      </c>
      <c r="F515" s="40">
        <f>C515*'Jan 16'!$B$1*('Jan 16'!$B$3-('Jan 16'!E515*'Jan 16'!$B$2))</f>
        <v>-449.19542410565003</v>
      </c>
    </row>
    <row r="516" spans="1:6" x14ac:dyDescent="0.25">
      <c r="A516" s="34">
        <v>42380</v>
      </c>
      <c r="B516" s="12">
        <v>0.64583333333333337</v>
      </c>
      <c r="C516" s="35">
        <v>2.5747579999999997</v>
      </c>
      <c r="D516" s="33">
        <f>[3]AEMOData!B512</f>
        <v>42380.645833333336</v>
      </c>
      <c r="E516" s="32">
        <f>[3]AEMOData!D512</f>
        <v>289.08999999999997</v>
      </c>
      <c r="F516" s="40">
        <f>C516*'Jan 16'!$B$1*('Jan 16'!$B$3-('Jan 16'!E516*'Jan 16'!$B$2))</f>
        <v>-252.60394650727306</v>
      </c>
    </row>
    <row r="517" spans="1:6" x14ac:dyDescent="0.25">
      <c r="A517" s="34">
        <v>42380</v>
      </c>
      <c r="B517" s="12">
        <v>0.66666666666666663</v>
      </c>
      <c r="C517" s="35">
        <v>3.0030740000000002</v>
      </c>
      <c r="D517" s="33">
        <f>[3]AEMOData!B513</f>
        <v>42380.666666666664</v>
      </c>
      <c r="E517" s="32">
        <f>[3]AEMOData!D513</f>
        <v>153.32</v>
      </c>
      <c r="F517" s="40">
        <f>C517*'Jan 16'!$B$1*('Jan 16'!$B$3-('Jan 16'!E517*'Jan 16'!$B$2))</f>
        <v>106.04927079001824</v>
      </c>
    </row>
    <row r="518" spans="1:6" x14ac:dyDescent="0.25">
      <c r="A518" s="34">
        <v>42380</v>
      </c>
      <c r="B518" s="12">
        <v>0.6875</v>
      </c>
      <c r="C518" s="35">
        <v>4.1657529999999996</v>
      </c>
      <c r="D518" s="33">
        <f>[3]AEMOData!B514</f>
        <v>42380.6875</v>
      </c>
      <c r="E518" s="32">
        <f>[3]AEMOData!D514</f>
        <v>105.39</v>
      </c>
      <c r="F518" s="40">
        <f>C518*'Jan 16'!$B$1*('Jan 16'!$B$3-('Jan 16'!E518*'Jan 16'!$B$2))</f>
        <v>343.31830785481208</v>
      </c>
    </row>
    <row r="519" spans="1:6" x14ac:dyDescent="0.25">
      <c r="A519" s="34">
        <v>42380</v>
      </c>
      <c r="B519" s="12">
        <v>0.70833333333333337</v>
      </c>
      <c r="C519" s="35">
        <v>2.3459979999999998</v>
      </c>
      <c r="D519" s="33">
        <f>[3]AEMOData!B515</f>
        <v>42380.708333333336</v>
      </c>
      <c r="E519" s="32">
        <f>[3]AEMOData!D515</f>
        <v>103.26</v>
      </c>
      <c r="F519" s="40">
        <f>C519*'Jan 16'!$B$1*('Jan 16'!$B$3-('Jan 16'!E519*'Jan 16'!$B$2))</f>
        <v>198.25470842626797</v>
      </c>
    </row>
    <row r="520" spans="1:6" x14ac:dyDescent="0.25">
      <c r="A520" s="34">
        <v>42380</v>
      </c>
      <c r="B520" s="12">
        <v>0.72916666666666663</v>
      </c>
      <c r="C520" s="35">
        <v>2.161063</v>
      </c>
      <c r="D520" s="33">
        <f>[3]AEMOData!B516</f>
        <v>42380.729166666664</v>
      </c>
      <c r="E520" s="32">
        <f>[3]AEMOData!D516</f>
        <v>77.44</v>
      </c>
      <c r="F520" s="40">
        <f>C520*'Jan 16'!$B$1*('Jan 16'!$B$3-('Jan 16'!E520*'Jan 16'!$B$2))</f>
        <v>237.45971769537982</v>
      </c>
    </row>
    <row r="521" spans="1:6" x14ac:dyDescent="0.25">
      <c r="A521" s="34">
        <v>42380</v>
      </c>
      <c r="B521" s="12">
        <v>0.75</v>
      </c>
      <c r="C521" s="35">
        <v>1.224027</v>
      </c>
      <c r="D521" s="33">
        <f>[3]AEMOData!B517</f>
        <v>42380.75</v>
      </c>
      <c r="E521" s="32">
        <f>[3]AEMOData!D517</f>
        <v>61.33</v>
      </c>
      <c r="F521" s="40">
        <f>C521*'Jan 16'!$B$1*('Jan 16'!$B$3-('Jan 16'!E521*'Jan 16'!$B$2))</f>
        <v>153.87525373137242</v>
      </c>
    </row>
    <row r="522" spans="1:6" x14ac:dyDescent="0.25">
      <c r="A522" s="34">
        <v>42380</v>
      </c>
      <c r="B522" s="12">
        <v>0.77083333333333337</v>
      </c>
      <c r="C522" s="35">
        <v>0.34644900000000001</v>
      </c>
      <c r="D522" s="33">
        <f>[3]AEMOData!B518</f>
        <v>42380.770833333336</v>
      </c>
      <c r="E522" s="32">
        <f>[3]AEMOData!D518</f>
        <v>51.31</v>
      </c>
      <c r="F522" s="40">
        <f>C522*'Jan 16'!$B$1*('Jan 16'!$B$3-('Jan 16'!E522*'Jan 16'!$B$2))</f>
        <v>46.96427124205411</v>
      </c>
    </row>
    <row r="523" spans="1:6" x14ac:dyDescent="0.25">
      <c r="A523" s="34">
        <v>42380</v>
      </c>
      <c r="B523" s="12">
        <v>0.79166666666666663</v>
      </c>
      <c r="C523" s="35">
        <v>0.17919099999999999</v>
      </c>
      <c r="D523" s="33">
        <f>[3]AEMOData!B519</f>
        <v>42380.791666666664</v>
      </c>
      <c r="E523" s="32">
        <f>[3]AEMOData!D519</f>
        <v>66.81</v>
      </c>
      <c r="F523" s="40">
        <f>C523*'Jan 16'!$B$1*('Jan 16'!$B$3-('Jan 16'!E523*'Jan 16'!$B$2))</f>
        <v>21.561533033271779</v>
      </c>
    </row>
    <row r="524" spans="1:6" x14ac:dyDescent="0.25">
      <c r="A524" s="34">
        <v>42380</v>
      </c>
      <c r="B524" s="12">
        <v>0.8125</v>
      </c>
      <c r="C524" s="35">
        <v>1.8665000000000001E-2</v>
      </c>
      <c r="D524" s="33">
        <f>[3]AEMOData!B520</f>
        <v>42380.8125</v>
      </c>
      <c r="E524" s="32">
        <f>[3]AEMOData!D520</f>
        <v>82.67</v>
      </c>
      <c r="F524" s="40">
        <f>C524*'Jan 16'!$B$1*('Jan 16'!$B$3-('Jan 16'!E524*'Jan 16'!$B$2))</f>
        <v>1.9549991419938542</v>
      </c>
    </row>
    <row r="525" spans="1:6" x14ac:dyDescent="0.25">
      <c r="A525" s="34">
        <v>42380</v>
      </c>
      <c r="B525" s="12">
        <v>0.83333333333333337</v>
      </c>
      <c r="C525" s="35">
        <v>0</v>
      </c>
      <c r="D525" s="33">
        <f>[3]AEMOData!B521</f>
        <v>42380.833333333336</v>
      </c>
      <c r="E525" s="32">
        <f>[3]AEMOData!D521</f>
        <v>80.77</v>
      </c>
      <c r="F525" s="40">
        <f>C525*'Jan 16'!$B$1*('Jan 16'!$B$3-('Jan 16'!E525*'Jan 16'!$B$2))</f>
        <v>0</v>
      </c>
    </row>
    <row r="526" spans="1:6" x14ac:dyDescent="0.25">
      <c r="A526" s="34">
        <v>42380</v>
      </c>
      <c r="B526" s="12">
        <v>0.85416666666666663</v>
      </c>
      <c r="C526" s="35">
        <v>0</v>
      </c>
      <c r="D526" s="33">
        <f>[3]AEMOData!B522</f>
        <v>42380.854166666664</v>
      </c>
      <c r="E526" s="32">
        <f>[3]AEMOData!D522</f>
        <v>73.489999999999995</v>
      </c>
      <c r="F526" s="40">
        <f>C526*'Jan 16'!$B$1*('Jan 16'!$B$3-('Jan 16'!E526*'Jan 16'!$B$2))</f>
        <v>0</v>
      </c>
    </row>
    <row r="527" spans="1:6" x14ac:dyDescent="0.25">
      <c r="A527" s="34">
        <v>42380</v>
      </c>
      <c r="B527" s="12">
        <v>0.875</v>
      </c>
      <c r="C527" s="35">
        <v>0</v>
      </c>
      <c r="D527" s="33">
        <f>[3]AEMOData!B523</f>
        <v>42380.875</v>
      </c>
      <c r="E527" s="32">
        <f>[3]AEMOData!D523</f>
        <v>65.180000000000007</v>
      </c>
      <c r="F527" s="40">
        <f>C527*'Jan 16'!$B$1*('Jan 16'!$B$3-('Jan 16'!E527*'Jan 16'!$B$2))</f>
        <v>0</v>
      </c>
    </row>
    <row r="528" spans="1:6" x14ac:dyDescent="0.25">
      <c r="A528" s="34">
        <v>42380</v>
      </c>
      <c r="B528" s="12">
        <v>0.89583333333333337</v>
      </c>
      <c r="C528" s="35">
        <v>0</v>
      </c>
      <c r="D528" s="33">
        <f>[3]AEMOData!B524</f>
        <v>42380.895833333336</v>
      </c>
      <c r="E528" s="32">
        <f>[3]AEMOData!D524</f>
        <v>54.8</v>
      </c>
      <c r="F528" s="40">
        <f>C528*'Jan 16'!$B$1*('Jan 16'!$B$3-('Jan 16'!E528*'Jan 16'!$B$2))</f>
        <v>0</v>
      </c>
    </row>
    <row r="529" spans="1:6" x14ac:dyDescent="0.25">
      <c r="A529" s="34">
        <v>42380</v>
      </c>
      <c r="B529" s="12">
        <v>0.91666666666666663</v>
      </c>
      <c r="C529" s="35">
        <v>0</v>
      </c>
      <c r="D529" s="33">
        <f>[3]AEMOData!B525</f>
        <v>42380.916666666664</v>
      </c>
      <c r="E529" s="32">
        <f>[3]AEMOData!D525</f>
        <v>45.18</v>
      </c>
      <c r="F529" s="40">
        <f>C529*'Jan 16'!$B$1*('Jan 16'!$B$3-('Jan 16'!E529*'Jan 16'!$B$2))</f>
        <v>0</v>
      </c>
    </row>
    <row r="530" spans="1:6" x14ac:dyDescent="0.25">
      <c r="A530" s="34">
        <v>42380</v>
      </c>
      <c r="B530" s="12">
        <v>0.9375</v>
      </c>
      <c r="C530" s="35">
        <v>0</v>
      </c>
      <c r="D530" s="33">
        <f>[3]AEMOData!B526</f>
        <v>42380.9375</v>
      </c>
      <c r="E530" s="32">
        <f>[3]AEMOData!D526</f>
        <v>51.62</v>
      </c>
      <c r="F530" s="40">
        <f>C530*'Jan 16'!$B$1*('Jan 16'!$B$3-('Jan 16'!E530*'Jan 16'!$B$2))</f>
        <v>0</v>
      </c>
    </row>
    <row r="531" spans="1:6" x14ac:dyDescent="0.25">
      <c r="A531" s="34">
        <v>42380</v>
      </c>
      <c r="B531" s="12">
        <v>0.95833333333333337</v>
      </c>
      <c r="C531" s="35">
        <v>0</v>
      </c>
      <c r="D531" s="33">
        <f>[3]AEMOData!B527</f>
        <v>42380.958333333336</v>
      </c>
      <c r="E531" s="32">
        <f>[3]AEMOData!D527</f>
        <v>50.62</v>
      </c>
      <c r="F531" s="40">
        <f>C531*'Jan 16'!$B$1*('Jan 16'!$B$3-('Jan 16'!E531*'Jan 16'!$B$2))</f>
        <v>0</v>
      </c>
    </row>
    <row r="532" spans="1:6" x14ac:dyDescent="0.25">
      <c r="A532" s="34">
        <v>42380</v>
      </c>
      <c r="B532" s="12">
        <v>0.97916666666666663</v>
      </c>
      <c r="C532" s="35">
        <v>0</v>
      </c>
      <c r="D532" s="33">
        <f>[3]AEMOData!B528</f>
        <v>42380.979166666664</v>
      </c>
      <c r="E532" s="32">
        <f>[3]AEMOData!D528</f>
        <v>49.82</v>
      </c>
      <c r="F532" s="40">
        <f>C532*'Jan 16'!$B$1*('Jan 16'!$B$3-('Jan 16'!E532*'Jan 16'!$B$2))</f>
        <v>0</v>
      </c>
    </row>
    <row r="533" spans="1:6" x14ac:dyDescent="0.25">
      <c r="A533" s="34">
        <v>42380</v>
      </c>
      <c r="B533" s="12">
        <v>0.99998842592592585</v>
      </c>
      <c r="C533" s="35">
        <v>0</v>
      </c>
      <c r="D533" s="33">
        <f>[3]AEMOData!B529</f>
        <v>42381</v>
      </c>
      <c r="E533" s="32">
        <f>[3]AEMOData!D529</f>
        <v>44.91</v>
      </c>
      <c r="F533" s="40">
        <f>C533*'Jan 16'!$B$1*('Jan 16'!$B$3-('Jan 16'!E533*'Jan 16'!$B$2))</f>
        <v>0</v>
      </c>
    </row>
    <row r="534" spans="1:6" x14ac:dyDescent="0.25">
      <c r="A534" s="34">
        <v>42381</v>
      </c>
      <c r="B534" s="12">
        <v>2.0833333333333332E-2</v>
      </c>
      <c r="C534" s="35">
        <v>0</v>
      </c>
      <c r="D534" s="33">
        <f>[3]AEMOData!B530</f>
        <v>42381.020833333336</v>
      </c>
      <c r="E534" s="32">
        <f>[3]AEMOData!D530</f>
        <v>41.39</v>
      </c>
      <c r="F534" s="40">
        <f>C534*'Jan 16'!$B$1*('Jan 16'!$B$3-('Jan 16'!E534*'Jan 16'!$B$2))</f>
        <v>0</v>
      </c>
    </row>
    <row r="535" spans="1:6" x14ac:dyDescent="0.25">
      <c r="A535" s="34">
        <v>42381</v>
      </c>
      <c r="B535" s="12">
        <v>4.1666666666666664E-2</v>
      </c>
      <c r="C535" s="35">
        <v>0</v>
      </c>
      <c r="D535" s="33">
        <f>[3]AEMOData!B531</f>
        <v>42381.041666666664</v>
      </c>
      <c r="E535" s="32">
        <f>[3]AEMOData!D531</f>
        <v>36.99</v>
      </c>
      <c r="F535" s="40">
        <f>C535*'Jan 16'!$B$1*('Jan 16'!$B$3-('Jan 16'!E535*'Jan 16'!$B$2))</f>
        <v>0</v>
      </c>
    </row>
    <row r="536" spans="1:6" x14ac:dyDescent="0.25">
      <c r="A536" s="34">
        <v>42381</v>
      </c>
      <c r="B536" s="12">
        <v>6.25E-2</v>
      </c>
      <c r="C536" s="35">
        <v>0</v>
      </c>
      <c r="D536" s="33">
        <f>[3]AEMOData!B532</f>
        <v>42381.0625</v>
      </c>
      <c r="E536" s="32">
        <f>[3]AEMOData!D532</f>
        <v>35.270000000000003</v>
      </c>
      <c r="F536" s="40">
        <f>C536*'Jan 16'!$B$1*('Jan 16'!$B$3-('Jan 16'!E536*'Jan 16'!$B$2))</f>
        <v>0</v>
      </c>
    </row>
    <row r="537" spans="1:6" x14ac:dyDescent="0.25">
      <c r="A537" s="34">
        <v>42381</v>
      </c>
      <c r="B537" s="12">
        <v>8.3333333333333329E-2</v>
      </c>
      <c r="C537" s="35">
        <v>0</v>
      </c>
      <c r="D537" s="33">
        <f>[3]AEMOData!B533</f>
        <v>42381.083333333336</v>
      </c>
      <c r="E537" s="32">
        <f>[3]AEMOData!D533</f>
        <v>35.770000000000003</v>
      </c>
      <c r="F537" s="40">
        <f>C537*'Jan 16'!$B$1*('Jan 16'!$B$3-('Jan 16'!E537*'Jan 16'!$B$2))</f>
        <v>0</v>
      </c>
    </row>
    <row r="538" spans="1:6" x14ac:dyDescent="0.25">
      <c r="A538" s="34">
        <v>42381</v>
      </c>
      <c r="B538" s="12">
        <v>0.10416666666666667</v>
      </c>
      <c r="C538" s="35">
        <v>0</v>
      </c>
      <c r="D538" s="33">
        <f>[3]AEMOData!B534</f>
        <v>42381.104166666664</v>
      </c>
      <c r="E538" s="32">
        <f>[3]AEMOData!D534</f>
        <v>35.299999999999997</v>
      </c>
      <c r="F538" s="40">
        <f>C538*'Jan 16'!$B$1*('Jan 16'!$B$3-('Jan 16'!E538*'Jan 16'!$B$2))</f>
        <v>0</v>
      </c>
    </row>
    <row r="539" spans="1:6" x14ac:dyDescent="0.25">
      <c r="A539" s="34">
        <v>42381</v>
      </c>
      <c r="B539" s="12">
        <v>0.125</v>
      </c>
      <c r="C539" s="35">
        <v>0</v>
      </c>
      <c r="D539" s="33">
        <f>[3]AEMOData!B535</f>
        <v>42381.125</v>
      </c>
      <c r="E539" s="32">
        <f>[3]AEMOData!D535</f>
        <v>34.979999999999997</v>
      </c>
      <c r="F539" s="40">
        <f>C539*'Jan 16'!$B$1*('Jan 16'!$B$3-('Jan 16'!E539*'Jan 16'!$B$2))</f>
        <v>0</v>
      </c>
    </row>
    <row r="540" spans="1:6" x14ac:dyDescent="0.25">
      <c r="A540" s="34">
        <v>42381</v>
      </c>
      <c r="B540" s="12">
        <v>0.14583333333333334</v>
      </c>
      <c r="C540" s="35">
        <v>0</v>
      </c>
      <c r="D540" s="33">
        <f>[3]AEMOData!B536</f>
        <v>42381.145833333336</v>
      </c>
      <c r="E540" s="32">
        <f>[3]AEMOData!D536</f>
        <v>34.64</v>
      </c>
      <c r="F540" s="40">
        <f>C540*'Jan 16'!$B$1*('Jan 16'!$B$3-('Jan 16'!E540*'Jan 16'!$B$2))</f>
        <v>0</v>
      </c>
    </row>
    <row r="541" spans="1:6" x14ac:dyDescent="0.25">
      <c r="A541" s="34">
        <v>42381</v>
      </c>
      <c r="B541" s="12">
        <v>0.16666666666666666</v>
      </c>
      <c r="C541" s="35">
        <v>0</v>
      </c>
      <c r="D541" s="33">
        <f>[3]AEMOData!B537</f>
        <v>42381.166666666664</v>
      </c>
      <c r="E541" s="32">
        <f>[3]AEMOData!D537</f>
        <v>34.26</v>
      </c>
      <c r="F541" s="40">
        <f>C541*'Jan 16'!$B$1*('Jan 16'!$B$3-('Jan 16'!E541*'Jan 16'!$B$2))</f>
        <v>0</v>
      </c>
    </row>
    <row r="542" spans="1:6" x14ac:dyDescent="0.25">
      <c r="A542" s="34">
        <v>42381</v>
      </c>
      <c r="B542" s="12">
        <v>0.1875</v>
      </c>
      <c r="C542" s="35">
        <v>0</v>
      </c>
      <c r="D542" s="33">
        <f>[3]AEMOData!B538</f>
        <v>42381.1875</v>
      </c>
      <c r="E542" s="32">
        <f>[3]AEMOData!D538</f>
        <v>35.049999999999997</v>
      </c>
      <c r="F542" s="40">
        <f>C542*'Jan 16'!$B$1*('Jan 16'!$B$3-('Jan 16'!E542*'Jan 16'!$B$2))</f>
        <v>0</v>
      </c>
    </row>
    <row r="543" spans="1:6" x14ac:dyDescent="0.25">
      <c r="A543" s="34">
        <v>42381</v>
      </c>
      <c r="B543" s="12">
        <v>0.20833333333333334</v>
      </c>
      <c r="C543" s="35">
        <v>0</v>
      </c>
      <c r="D543" s="33">
        <f>[3]AEMOData!B539</f>
        <v>42381.208333333336</v>
      </c>
      <c r="E543" s="32">
        <f>[3]AEMOData!D539</f>
        <v>36.799999999999997</v>
      </c>
      <c r="F543" s="40">
        <f>C543*'Jan 16'!$B$1*('Jan 16'!$B$3-('Jan 16'!E543*'Jan 16'!$B$2))</f>
        <v>0</v>
      </c>
    </row>
    <row r="544" spans="1:6" x14ac:dyDescent="0.25">
      <c r="A544" s="34">
        <v>42381</v>
      </c>
      <c r="B544" s="12">
        <v>0.22916666666666666</v>
      </c>
      <c r="C544" s="35">
        <v>6.7820999999999992E-2</v>
      </c>
      <c r="D544" s="33">
        <f>[3]AEMOData!B540</f>
        <v>42381.229166666664</v>
      </c>
      <c r="E544" s="32">
        <f>[3]AEMOData!D540</f>
        <v>37.58</v>
      </c>
      <c r="F544" s="40">
        <f>C544*'Jan 16'!$B$1*('Jan 16'!$B$3-('Jan 16'!E544*'Jan 16'!$B$2))</f>
        <v>10.108819703627328</v>
      </c>
    </row>
    <row r="545" spans="1:6" x14ac:dyDescent="0.25">
      <c r="A545" s="34">
        <v>42381</v>
      </c>
      <c r="B545" s="12">
        <v>0.25</v>
      </c>
      <c r="C545" s="35">
        <v>0.29655900000000002</v>
      </c>
      <c r="D545" s="33">
        <f>[3]AEMOData!B541</f>
        <v>42381.25</v>
      </c>
      <c r="E545" s="32">
        <f>[3]AEMOData!D541</f>
        <v>39.72</v>
      </c>
      <c r="F545" s="40">
        <f>C545*'Jan 16'!$B$1*('Jan 16'!$B$3-('Jan 16'!E545*'Jan 16'!$B$2))</f>
        <v>43.578896558367624</v>
      </c>
    </row>
    <row r="546" spans="1:6" x14ac:dyDescent="0.25">
      <c r="A546" s="34">
        <v>42381</v>
      </c>
      <c r="B546" s="12">
        <v>0.27083333333333331</v>
      </c>
      <c r="C546" s="35">
        <v>0.68487900000000002</v>
      </c>
      <c r="D546" s="33">
        <f>[3]AEMOData!B542</f>
        <v>42381.270833333336</v>
      </c>
      <c r="E546" s="32">
        <f>[3]AEMOData!D542</f>
        <v>48.24</v>
      </c>
      <c r="F546" s="40">
        <f>C546*'Jan 16'!$B$1*('Jan 16'!$B$3-('Jan 16'!E546*'Jan 16'!$B$2))</f>
        <v>94.90770260347972</v>
      </c>
    </row>
    <row r="547" spans="1:6" x14ac:dyDescent="0.25">
      <c r="A547" s="34">
        <v>42381</v>
      </c>
      <c r="B547" s="12">
        <v>0.29166666666666669</v>
      </c>
      <c r="C547" s="35">
        <v>1.7268560000000002</v>
      </c>
      <c r="D547" s="33">
        <f>[3]AEMOData!B543</f>
        <v>42381.291666666664</v>
      </c>
      <c r="E547" s="32">
        <f>[3]AEMOData!D543</f>
        <v>56.83</v>
      </c>
      <c r="F547" s="40">
        <f>C547*'Jan 16'!$B$1*('Jan 16'!$B$3-('Jan 16'!E547*'Jan 16'!$B$2))</f>
        <v>224.72347522047451</v>
      </c>
    </row>
    <row r="548" spans="1:6" x14ac:dyDescent="0.25">
      <c r="A548" s="34">
        <v>42381</v>
      </c>
      <c r="B548" s="12">
        <v>0.3125</v>
      </c>
      <c r="C548" s="35">
        <v>2.9708389999999998</v>
      </c>
      <c r="D548" s="33">
        <f>[3]AEMOData!B544</f>
        <v>42381.3125</v>
      </c>
      <c r="E548" s="32">
        <f>[3]AEMOData!D544</f>
        <v>41.6</v>
      </c>
      <c r="F548" s="40">
        <f>C548*'Jan 16'!$B$1*('Jan 16'!$B$3-('Jan 16'!E548*'Jan 16'!$B$2))</f>
        <v>431.07173483664786</v>
      </c>
    </row>
    <row r="549" spans="1:6" x14ac:dyDescent="0.25">
      <c r="A549" s="34">
        <v>42381</v>
      </c>
      <c r="B549" s="12">
        <v>0.33333333333333331</v>
      </c>
      <c r="C549" s="35">
        <v>4.4350480000000001</v>
      </c>
      <c r="D549" s="33">
        <f>[3]AEMOData!B545</f>
        <v>42381.333333333336</v>
      </c>
      <c r="E549" s="32">
        <f>[3]AEMOData!D545</f>
        <v>49.85</v>
      </c>
      <c r="F549" s="40">
        <f>C549*'Jan 16'!$B$1*('Jan 16'!$B$3-('Jan 16'!E549*'Jan 16'!$B$2))</f>
        <v>607.57372060775447</v>
      </c>
    </row>
    <row r="550" spans="1:6" x14ac:dyDescent="0.25">
      <c r="A550" s="34">
        <v>42381</v>
      </c>
      <c r="B550" s="12">
        <v>0.35416666666666669</v>
      </c>
      <c r="C550" s="35">
        <v>5.4919270000000004</v>
      </c>
      <c r="D550" s="33">
        <f>[3]AEMOData!B546</f>
        <v>42381.354166666664</v>
      </c>
      <c r="E550" s="32">
        <f>[3]AEMOData!D546</f>
        <v>72.25</v>
      </c>
      <c r="F550" s="40">
        <f>C550*'Jan 16'!$B$1*('Jan 16'!$B$3-('Jan 16'!E550*'Jan 16'!$B$2))</f>
        <v>631.4683607815067</v>
      </c>
    </row>
    <row r="551" spans="1:6" x14ac:dyDescent="0.25">
      <c r="A551" s="34">
        <v>42381</v>
      </c>
      <c r="B551" s="12">
        <v>0.375</v>
      </c>
      <c r="C551" s="35">
        <v>6.5265909999999998</v>
      </c>
      <c r="D551" s="33">
        <f>[3]AEMOData!B547</f>
        <v>42381.375</v>
      </c>
      <c r="E551" s="32">
        <f>[3]AEMOData!D547</f>
        <v>89.66</v>
      </c>
      <c r="F551" s="40">
        <f>C551*'Jan 16'!$B$1*('Jan 16'!$B$3-('Jan 16'!E551*'Jan 16'!$B$2))</f>
        <v>638.77288862660168</v>
      </c>
    </row>
    <row r="552" spans="1:6" x14ac:dyDescent="0.25">
      <c r="A552" s="34">
        <v>42381</v>
      </c>
      <c r="B552" s="12">
        <v>0.39583333333333331</v>
      </c>
      <c r="C552" s="35">
        <v>7.0368379999999995</v>
      </c>
      <c r="D552" s="33">
        <f>[3]AEMOData!B548</f>
        <v>42381.395833333336</v>
      </c>
      <c r="E552" s="32">
        <f>[3]AEMOData!D548</f>
        <v>94.29</v>
      </c>
      <c r="F552" s="40">
        <f>C552*'Jan 16'!$B$1*('Jan 16'!$B$3-('Jan 16'!E552*'Jan 16'!$B$2))</f>
        <v>656.69499633910323</v>
      </c>
    </row>
    <row r="553" spans="1:6" x14ac:dyDescent="0.25">
      <c r="A553" s="34">
        <v>42381</v>
      </c>
      <c r="B553" s="12">
        <v>0.41666666666666669</v>
      </c>
      <c r="C553" s="35">
        <v>7.0522989999999997</v>
      </c>
      <c r="D553" s="33">
        <f>[3]AEMOData!B549</f>
        <v>42381.416666666664</v>
      </c>
      <c r="E553" s="32">
        <f>[3]AEMOData!D549</f>
        <v>81.81</v>
      </c>
      <c r="F553" s="40">
        <f>C553*'Jan 16'!$B$1*('Jan 16'!$B$3-('Jan 16'!E553*'Jan 16'!$B$2))</f>
        <v>744.62807815162728</v>
      </c>
    </row>
    <row r="554" spans="1:6" x14ac:dyDescent="0.25">
      <c r="A554" s="34">
        <v>42381</v>
      </c>
      <c r="B554" s="12">
        <v>0.4375</v>
      </c>
      <c r="C554" s="35">
        <v>7.1599699999999995</v>
      </c>
      <c r="D554" s="33">
        <f>[3]AEMOData!B550</f>
        <v>42381.4375</v>
      </c>
      <c r="E554" s="32">
        <f>[3]AEMOData!D550</f>
        <v>99.84</v>
      </c>
      <c r="F554" s="40">
        <f>C554*'Jan 16'!$B$1*('Jan 16'!$B$3-('Jan 16'!E554*'Jan 16'!$B$2))</f>
        <v>629.13553951662368</v>
      </c>
    </row>
    <row r="555" spans="1:6" x14ac:dyDescent="0.25">
      <c r="A555" s="34">
        <v>42381</v>
      </c>
      <c r="B555" s="12">
        <v>0.45833333333333331</v>
      </c>
      <c r="C555" s="35">
        <v>8.3376799999999989</v>
      </c>
      <c r="D555" s="33">
        <f>[3]AEMOData!B551</f>
        <v>42381.458333333336</v>
      </c>
      <c r="E555" s="32">
        <f>[3]AEMOData!D551</f>
        <v>100.39</v>
      </c>
      <c r="F555" s="40">
        <f>C555*'Jan 16'!$B$1*('Jan 16'!$B$3-('Jan 16'!E555*'Jan 16'!$B$2))</f>
        <v>728.11270500508419</v>
      </c>
    </row>
    <row r="556" spans="1:6" x14ac:dyDescent="0.25">
      <c r="A556" s="34">
        <v>42381</v>
      </c>
      <c r="B556" s="12">
        <v>0.47916666666666669</v>
      </c>
      <c r="C556" s="35">
        <v>8.5293240000000008</v>
      </c>
      <c r="D556" s="33">
        <f>[3]AEMOData!B552</f>
        <v>42381.479166666664</v>
      </c>
      <c r="E556" s="32">
        <f>[3]AEMOData!D552</f>
        <v>101.76</v>
      </c>
      <c r="F556" s="40">
        <f>C556*'Jan 16'!$B$1*('Jan 16'!$B$3-('Jan 16'!E556*'Jan 16'!$B$2))</f>
        <v>733.36554684705447</v>
      </c>
    </row>
    <row r="557" spans="1:6" x14ac:dyDescent="0.25">
      <c r="A557" s="34">
        <v>42381</v>
      </c>
      <c r="B557" s="12">
        <v>0.5</v>
      </c>
      <c r="C557" s="35">
        <v>5.41662</v>
      </c>
      <c r="D557" s="33">
        <f>[3]AEMOData!B553</f>
        <v>42381.5</v>
      </c>
      <c r="E557" s="32">
        <f>[3]AEMOData!D553</f>
        <v>131.69</v>
      </c>
      <c r="F557" s="40">
        <f>C557*'Jan 16'!$B$1*('Jan 16'!$B$3-('Jan 16'!E557*'Jan 16'!$B$2))</f>
        <v>306.41500026567695</v>
      </c>
    </row>
    <row r="558" spans="1:6" x14ac:dyDescent="0.25">
      <c r="A558" s="34">
        <v>42381</v>
      </c>
      <c r="B558" s="12">
        <v>0.52083333333333337</v>
      </c>
      <c r="C558" s="35">
        <v>4.7042999999999999</v>
      </c>
      <c r="D558" s="33">
        <f>[3]AEMOData!B554</f>
        <v>42381.520833333336</v>
      </c>
      <c r="E558" s="32">
        <f>[3]AEMOData!D554</f>
        <v>89.66</v>
      </c>
      <c r="F558" s="40">
        <f>C558*'Jan 16'!$B$1*('Jan 16'!$B$3-('Jan 16'!E558*'Jan 16'!$B$2))</f>
        <v>460.42096095283466</v>
      </c>
    </row>
    <row r="559" spans="1:6" x14ac:dyDescent="0.25">
      <c r="A559" s="34">
        <v>42381</v>
      </c>
      <c r="B559" s="12">
        <v>0.54166666666666663</v>
      </c>
      <c r="C559" s="35">
        <v>4.8966089999999998</v>
      </c>
      <c r="D559" s="33">
        <f>[3]AEMOData!B555</f>
        <v>42381.541666666664</v>
      </c>
      <c r="E559" s="32">
        <f>[3]AEMOData!D555</f>
        <v>128.97</v>
      </c>
      <c r="F559" s="40">
        <f>C559*'Jan 16'!$B$1*('Jan 16'!$B$3-('Jan 16'!E559*'Jan 16'!$B$2))</f>
        <v>290.08666910088908</v>
      </c>
    </row>
    <row r="560" spans="1:6" x14ac:dyDescent="0.25">
      <c r="A560" s="34">
        <v>42381</v>
      </c>
      <c r="B560" s="12">
        <v>0.5625</v>
      </c>
      <c r="C560" s="35">
        <v>3.9202409999999999</v>
      </c>
      <c r="D560" s="33">
        <f>[3]AEMOData!B556</f>
        <v>42381.5625</v>
      </c>
      <c r="E560" s="32">
        <f>[3]AEMOData!D556</f>
        <v>156.1</v>
      </c>
      <c r="F560" s="40">
        <f>C560*'Jan 16'!$B$1*('Jan 16'!$B$3-('Jan 16'!E560*'Jan 16'!$B$2))</f>
        <v>127.72796529178346</v>
      </c>
    </row>
    <row r="561" spans="1:6" x14ac:dyDescent="0.25">
      <c r="A561" s="34">
        <v>42381</v>
      </c>
      <c r="B561" s="12">
        <v>0.58333333333333337</v>
      </c>
      <c r="C561" s="35">
        <v>5.6890319999999992</v>
      </c>
      <c r="D561" s="33">
        <f>[3]AEMOData!B557</f>
        <v>42381.583333333336</v>
      </c>
      <c r="E561" s="32">
        <f>[3]AEMOData!D557</f>
        <v>125.84</v>
      </c>
      <c r="F561" s="40">
        <f>C561*'Jan 16'!$B$1*('Jan 16'!$B$3-('Jan 16'!E561*'Jan 16'!$B$2))</f>
        <v>354.53032247643046</v>
      </c>
    </row>
    <row r="562" spans="1:6" x14ac:dyDescent="0.25">
      <c r="A562" s="34">
        <v>42381</v>
      </c>
      <c r="B562" s="12">
        <v>0.60416666666666663</v>
      </c>
      <c r="C562" s="35">
        <v>3.3931800000000001</v>
      </c>
      <c r="D562" s="33">
        <f>[3]AEMOData!B558</f>
        <v>42381.604166666664</v>
      </c>
      <c r="E562" s="32">
        <f>[3]AEMOData!D558</f>
        <v>124.2</v>
      </c>
      <c r="F562" s="40">
        <f>C562*'Jan 16'!$B$1*('Jan 16'!$B$3-('Jan 16'!E562*'Jan 16'!$B$2))</f>
        <v>216.92547612611568</v>
      </c>
    </row>
    <row r="563" spans="1:6" x14ac:dyDescent="0.25">
      <c r="A563" s="34">
        <v>42381</v>
      </c>
      <c r="B563" s="12">
        <v>0.625</v>
      </c>
      <c r="C563" s="35">
        <v>4.2878319999999999</v>
      </c>
      <c r="D563" s="33">
        <f>[3]AEMOData!B559</f>
        <v>42381.625</v>
      </c>
      <c r="E563" s="32">
        <f>[3]AEMOData!D559</f>
        <v>78.92</v>
      </c>
      <c r="F563" s="40">
        <f>C563*'Jan 16'!$B$1*('Jan 16'!$B$3-('Jan 16'!E563*'Jan 16'!$B$2))</f>
        <v>464.91496047910545</v>
      </c>
    </row>
    <row r="564" spans="1:6" x14ac:dyDescent="0.25">
      <c r="A564" s="34">
        <v>42381</v>
      </c>
      <c r="B564" s="12">
        <v>0.64583333333333337</v>
      </c>
      <c r="C564" s="35">
        <v>4.54833</v>
      </c>
      <c r="D564" s="33">
        <f>[3]AEMOData!B560</f>
        <v>42381.645833333336</v>
      </c>
      <c r="E564" s="32">
        <f>[3]AEMOData!D560</f>
        <v>91.48</v>
      </c>
      <c r="F564" s="40">
        <f>C564*'Jan 16'!$B$1*('Jan 16'!$B$3-('Jan 16'!E564*'Jan 16'!$B$2))</f>
        <v>437.02104225360711</v>
      </c>
    </row>
    <row r="565" spans="1:6" x14ac:dyDescent="0.25">
      <c r="A565" s="34">
        <v>42381</v>
      </c>
      <c r="B565" s="12">
        <v>0.66666666666666663</v>
      </c>
      <c r="C565" s="35">
        <v>2.6707730000000001</v>
      </c>
      <c r="D565" s="33">
        <f>[3]AEMOData!B561</f>
        <v>42381.666666666664</v>
      </c>
      <c r="E565" s="32">
        <f>[3]AEMOData!D561</f>
        <v>86.05</v>
      </c>
      <c r="F565" s="40">
        <f>C565*'Jan 16'!$B$1*('Jan 16'!$B$3-('Jan 16'!E565*'Jan 16'!$B$2))</f>
        <v>270.86957596981637</v>
      </c>
    </row>
    <row r="566" spans="1:6" x14ac:dyDescent="0.25">
      <c r="A566" s="34">
        <v>42381</v>
      </c>
      <c r="B566" s="12">
        <v>0.6875</v>
      </c>
      <c r="C566" s="35">
        <v>1.6864919999999999</v>
      </c>
      <c r="D566" s="33">
        <f>[3]AEMOData!B562</f>
        <v>42381.6875</v>
      </c>
      <c r="E566" s="32">
        <f>[3]AEMOData!D562</f>
        <v>69.06</v>
      </c>
      <c r="F566" s="40">
        <f>C566*'Jan 16'!$B$1*('Jan 16'!$B$3-('Jan 16'!E566*'Jan 16'!$B$2))</f>
        <v>199.20172148097944</v>
      </c>
    </row>
    <row r="567" spans="1:6" x14ac:dyDescent="0.25">
      <c r="A567" s="34">
        <v>42381</v>
      </c>
      <c r="B567" s="12">
        <v>0.70833333333333337</v>
      </c>
      <c r="C567" s="35">
        <v>1.47384</v>
      </c>
      <c r="D567" s="33">
        <f>[3]AEMOData!B563</f>
        <v>42381.708333333336</v>
      </c>
      <c r="E567" s="32">
        <f>[3]AEMOData!D563</f>
        <v>63.25</v>
      </c>
      <c r="F567" s="40">
        <f>C567*'Jan 16'!$B$1*('Jan 16'!$B$3-('Jan 16'!E567*'Jan 16'!$B$2))</f>
        <v>182.4989988109464</v>
      </c>
    </row>
    <row r="568" spans="1:6" x14ac:dyDescent="0.25">
      <c r="A568" s="34">
        <v>42381</v>
      </c>
      <c r="B568" s="12">
        <v>0.72916666666666663</v>
      </c>
      <c r="C568" s="35">
        <v>1.6737629999999999</v>
      </c>
      <c r="D568" s="33">
        <f>[3]AEMOData!B564</f>
        <v>42381.729166666664</v>
      </c>
      <c r="E568" s="32">
        <f>[3]AEMOData!D564</f>
        <v>44.14</v>
      </c>
      <c r="F568" s="40">
        <f>C568*'Jan 16'!$B$1*('Jan 16'!$B$3-('Jan 16'!E568*'Jan 16'!$B$2))</f>
        <v>238.68688236436003</v>
      </c>
    </row>
    <row r="569" spans="1:6" x14ac:dyDescent="0.25">
      <c r="A569" s="34">
        <v>42381</v>
      </c>
      <c r="B569" s="12">
        <v>0.75</v>
      </c>
      <c r="C569" s="35">
        <v>0.97617299999999996</v>
      </c>
      <c r="D569" s="33">
        <f>[3]AEMOData!B565</f>
        <v>42381.75</v>
      </c>
      <c r="E569" s="32">
        <f>[3]AEMOData!D565</f>
        <v>41.58</v>
      </c>
      <c r="F569" s="40">
        <f>C569*'Jan 16'!$B$1*('Jan 16'!$B$3-('Jan 16'!E569*'Jan 16'!$B$2))</f>
        <v>141.66287245743186</v>
      </c>
    </row>
    <row r="570" spans="1:6" x14ac:dyDescent="0.25">
      <c r="A570" s="34">
        <v>42381</v>
      </c>
      <c r="B570" s="12">
        <v>0.77083333333333337</v>
      </c>
      <c r="C570" s="35">
        <v>0.32860100000000003</v>
      </c>
      <c r="D570" s="33">
        <f>[3]AEMOData!B566</f>
        <v>42381.770833333336</v>
      </c>
      <c r="E570" s="32">
        <f>[3]AEMOData!D566</f>
        <v>38.18</v>
      </c>
      <c r="F570" s="40">
        <f>C570*'Jan 16'!$B$1*('Jan 16'!$B$3-('Jan 16'!E570*'Jan 16'!$B$2))</f>
        <v>48.784711823217783</v>
      </c>
    </row>
    <row r="571" spans="1:6" x14ac:dyDescent="0.25">
      <c r="A571" s="34">
        <v>42381</v>
      </c>
      <c r="B571" s="12">
        <v>0.79166666666666663</v>
      </c>
      <c r="C571" s="35">
        <v>0.22090799999999999</v>
      </c>
      <c r="D571" s="33">
        <f>[3]AEMOData!B567</f>
        <v>42381.791666666664</v>
      </c>
      <c r="E571" s="32">
        <f>[3]AEMOData!D567</f>
        <v>47.93</v>
      </c>
      <c r="F571" s="40">
        <f>C571*'Jan 16'!$B$1*('Jan 16'!$B$3-('Jan 16'!E571*'Jan 16'!$B$2))</f>
        <v>30.679814943244846</v>
      </c>
    </row>
    <row r="572" spans="1:6" x14ac:dyDescent="0.25">
      <c r="A572" s="34">
        <v>42381</v>
      </c>
      <c r="B572" s="12">
        <v>0.8125</v>
      </c>
      <c r="C572" s="35">
        <v>3.5803000000000001E-2</v>
      </c>
      <c r="D572" s="33">
        <f>[3]AEMOData!B568</f>
        <v>42381.8125</v>
      </c>
      <c r="E572" s="32">
        <f>[3]AEMOData!D568</f>
        <v>66.760000000000005</v>
      </c>
      <c r="F572" s="40">
        <f>C572*'Jan 16'!$B$1*('Jan 16'!$B$3-('Jan 16'!E572*'Jan 16'!$B$2))</f>
        <v>4.3098302762857585</v>
      </c>
    </row>
    <row r="573" spans="1:6" x14ac:dyDescent="0.25">
      <c r="A573" s="34">
        <v>42381</v>
      </c>
      <c r="B573" s="12">
        <v>0.83333333333333337</v>
      </c>
      <c r="C573" s="35">
        <v>0</v>
      </c>
      <c r="D573" s="33">
        <f>[3]AEMOData!B569</f>
        <v>42381.833333333336</v>
      </c>
      <c r="E573" s="32">
        <f>[3]AEMOData!D569</f>
        <v>72.25</v>
      </c>
      <c r="F573" s="40">
        <f>C573*'Jan 16'!$B$1*('Jan 16'!$B$3-('Jan 16'!E573*'Jan 16'!$B$2))</f>
        <v>0</v>
      </c>
    </row>
    <row r="574" spans="1:6" x14ac:dyDescent="0.25">
      <c r="A574" s="34">
        <v>42381</v>
      </c>
      <c r="B574" s="12">
        <v>0.85416666666666663</v>
      </c>
      <c r="C574" s="35">
        <v>0</v>
      </c>
      <c r="D574" s="33">
        <f>[3]AEMOData!B570</f>
        <v>42381.854166666664</v>
      </c>
      <c r="E574" s="32">
        <f>[3]AEMOData!D570</f>
        <v>64.099999999999994</v>
      </c>
      <c r="F574" s="40">
        <f>C574*'Jan 16'!$B$1*('Jan 16'!$B$3-('Jan 16'!E574*'Jan 16'!$B$2))</f>
        <v>0</v>
      </c>
    </row>
    <row r="575" spans="1:6" x14ac:dyDescent="0.25">
      <c r="A575" s="34">
        <v>42381</v>
      </c>
      <c r="B575" s="12">
        <v>0.875</v>
      </c>
      <c r="C575" s="35">
        <v>0</v>
      </c>
      <c r="D575" s="33">
        <f>[3]AEMOData!B571</f>
        <v>42381.875</v>
      </c>
      <c r="E575" s="32">
        <f>[3]AEMOData!D571</f>
        <v>58.45</v>
      </c>
      <c r="F575" s="40">
        <f>C575*'Jan 16'!$B$1*('Jan 16'!$B$3-('Jan 16'!E575*'Jan 16'!$B$2))</f>
        <v>0</v>
      </c>
    </row>
    <row r="576" spans="1:6" x14ac:dyDescent="0.25">
      <c r="A576" s="34">
        <v>42381</v>
      </c>
      <c r="B576" s="12">
        <v>0.89583333333333337</v>
      </c>
      <c r="C576" s="35">
        <v>0</v>
      </c>
      <c r="D576" s="33">
        <f>[3]AEMOData!B572</f>
        <v>42381.895833333336</v>
      </c>
      <c r="E576" s="32">
        <f>[3]AEMOData!D572</f>
        <v>53.06</v>
      </c>
      <c r="F576" s="40">
        <f>C576*'Jan 16'!$B$1*('Jan 16'!$B$3-('Jan 16'!E576*'Jan 16'!$B$2))</f>
        <v>0</v>
      </c>
    </row>
    <row r="577" spans="1:6" x14ac:dyDescent="0.25">
      <c r="A577" s="34">
        <v>42381</v>
      </c>
      <c r="B577" s="12">
        <v>0.91666666666666663</v>
      </c>
      <c r="C577" s="35">
        <v>0</v>
      </c>
      <c r="D577" s="33">
        <f>[3]AEMOData!B573</f>
        <v>42381.916666666664</v>
      </c>
      <c r="E577" s="32">
        <f>[3]AEMOData!D573</f>
        <v>41.78</v>
      </c>
      <c r="F577" s="40">
        <f>C577*'Jan 16'!$B$1*('Jan 16'!$B$3-('Jan 16'!E577*'Jan 16'!$B$2))</f>
        <v>0</v>
      </c>
    </row>
    <row r="578" spans="1:6" x14ac:dyDescent="0.25">
      <c r="A578" s="34">
        <v>42381</v>
      </c>
      <c r="B578" s="12">
        <v>0.9375</v>
      </c>
      <c r="C578" s="35">
        <v>0</v>
      </c>
      <c r="D578" s="33">
        <f>[3]AEMOData!B574</f>
        <v>42381.9375</v>
      </c>
      <c r="E578" s="32">
        <f>[3]AEMOData!D574</f>
        <v>70.73</v>
      </c>
      <c r="F578" s="40">
        <f>C578*'Jan 16'!$B$1*('Jan 16'!$B$3-('Jan 16'!E578*'Jan 16'!$B$2))</f>
        <v>0</v>
      </c>
    </row>
    <row r="579" spans="1:6" x14ac:dyDescent="0.25">
      <c r="A579" s="34">
        <v>42381</v>
      </c>
      <c r="B579" s="12">
        <v>0.95833333333333337</v>
      </c>
      <c r="C579" s="35">
        <v>0</v>
      </c>
      <c r="D579" s="33">
        <f>[3]AEMOData!B575</f>
        <v>42381.958333333336</v>
      </c>
      <c r="E579" s="32">
        <f>[3]AEMOData!D575</f>
        <v>51.28</v>
      </c>
      <c r="F579" s="40">
        <f>C579*'Jan 16'!$B$1*('Jan 16'!$B$3-('Jan 16'!E579*'Jan 16'!$B$2))</f>
        <v>0</v>
      </c>
    </row>
    <row r="580" spans="1:6" x14ac:dyDescent="0.25">
      <c r="A580" s="34">
        <v>42381</v>
      </c>
      <c r="B580" s="12">
        <v>0.97916666666666663</v>
      </c>
      <c r="C580" s="35">
        <v>0</v>
      </c>
      <c r="D580" s="33">
        <f>[3]AEMOData!B576</f>
        <v>42381.979166666664</v>
      </c>
      <c r="E580" s="32">
        <f>[3]AEMOData!D576</f>
        <v>53.5</v>
      </c>
      <c r="F580" s="40">
        <f>C580*'Jan 16'!$B$1*('Jan 16'!$B$3-('Jan 16'!E580*'Jan 16'!$B$2))</f>
        <v>0</v>
      </c>
    </row>
    <row r="581" spans="1:6" x14ac:dyDescent="0.25">
      <c r="A581" s="34">
        <v>42381</v>
      </c>
      <c r="B581" s="12">
        <v>0.99998842592592585</v>
      </c>
      <c r="C581" s="35">
        <v>0</v>
      </c>
      <c r="D581" s="33">
        <f>[3]AEMOData!B577</f>
        <v>42382</v>
      </c>
      <c r="E581" s="32">
        <f>[3]AEMOData!D577</f>
        <v>47.72</v>
      </c>
      <c r="F581" s="40">
        <f>C581*'Jan 16'!$B$1*('Jan 16'!$B$3-('Jan 16'!E581*'Jan 16'!$B$2))</f>
        <v>0</v>
      </c>
    </row>
    <row r="582" spans="1:6" x14ac:dyDescent="0.25">
      <c r="A582" s="34">
        <v>42382</v>
      </c>
      <c r="B582" s="12">
        <v>2.0833333333333332E-2</v>
      </c>
      <c r="C582" s="35">
        <v>0</v>
      </c>
      <c r="D582" s="33">
        <f>[3]AEMOData!B578</f>
        <v>42382.020833333336</v>
      </c>
      <c r="E582" s="32">
        <f>[3]AEMOData!D578</f>
        <v>42.65</v>
      </c>
      <c r="F582" s="40">
        <f>C582*'Jan 16'!$B$1*('Jan 16'!$B$3-('Jan 16'!E582*'Jan 16'!$B$2))</f>
        <v>0</v>
      </c>
    </row>
    <row r="583" spans="1:6" x14ac:dyDescent="0.25">
      <c r="A583" s="34">
        <v>42382</v>
      </c>
      <c r="B583" s="12">
        <v>4.1666666666666664E-2</v>
      </c>
      <c r="C583" s="35">
        <v>0</v>
      </c>
      <c r="D583" s="33">
        <f>[3]AEMOData!B579</f>
        <v>42382.041666666664</v>
      </c>
      <c r="E583" s="32">
        <f>[3]AEMOData!D579</f>
        <v>41.32</v>
      </c>
      <c r="F583" s="40">
        <f>C583*'Jan 16'!$B$1*('Jan 16'!$B$3-('Jan 16'!E583*'Jan 16'!$B$2))</f>
        <v>0</v>
      </c>
    </row>
    <row r="584" spans="1:6" x14ac:dyDescent="0.25">
      <c r="A584" s="34">
        <v>42382</v>
      </c>
      <c r="B584" s="12">
        <v>6.25E-2</v>
      </c>
      <c r="C584" s="35">
        <v>0</v>
      </c>
      <c r="D584" s="33">
        <f>[3]AEMOData!B580</f>
        <v>42382.0625</v>
      </c>
      <c r="E584" s="32">
        <f>[3]AEMOData!D580</f>
        <v>39.270000000000003</v>
      </c>
      <c r="F584" s="40">
        <f>C584*'Jan 16'!$B$1*('Jan 16'!$B$3-('Jan 16'!E584*'Jan 16'!$B$2))</f>
        <v>0</v>
      </c>
    </row>
    <row r="585" spans="1:6" x14ac:dyDescent="0.25">
      <c r="A585" s="34">
        <v>42382</v>
      </c>
      <c r="B585" s="12">
        <v>8.3333333333333329E-2</v>
      </c>
      <c r="C585" s="35">
        <v>0</v>
      </c>
      <c r="D585" s="33">
        <f>[3]AEMOData!B581</f>
        <v>42382.083333333336</v>
      </c>
      <c r="E585" s="32">
        <f>[3]AEMOData!D581</f>
        <v>37.74</v>
      </c>
      <c r="F585" s="40">
        <f>C585*'Jan 16'!$B$1*('Jan 16'!$B$3-('Jan 16'!E585*'Jan 16'!$B$2))</f>
        <v>0</v>
      </c>
    </row>
    <row r="586" spans="1:6" x14ac:dyDescent="0.25">
      <c r="A586" s="34">
        <v>42382</v>
      </c>
      <c r="B586" s="12">
        <v>0.10416666666666667</v>
      </c>
      <c r="C586" s="35">
        <v>0</v>
      </c>
      <c r="D586" s="33">
        <f>[3]AEMOData!B582</f>
        <v>42382.104166666664</v>
      </c>
      <c r="E586" s="32">
        <f>[3]AEMOData!D582</f>
        <v>35.64</v>
      </c>
      <c r="F586" s="40">
        <f>C586*'Jan 16'!$B$1*('Jan 16'!$B$3-('Jan 16'!E586*'Jan 16'!$B$2))</f>
        <v>0</v>
      </c>
    </row>
    <row r="587" spans="1:6" x14ac:dyDescent="0.25">
      <c r="A587" s="34">
        <v>42382</v>
      </c>
      <c r="B587" s="12">
        <v>0.125</v>
      </c>
      <c r="C587" s="35">
        <v>0</v>
      </c>
      <c r="D587" s="33">
        <f>[3]AEMOData!B583</f>
        <v>42382.125</v>
      </c>
      <c r="E587" s="32">
        <f>[3]AEMOData!D583</f>
        <v>38.53</v>
      </c>
      <c r="F587" s="40">
        <f>C587*'Jan 16'!$B$1*('Jan 16'!$B$3-('Jan 16'!E587*'Jan 16'!$B$2))</f>
        <v>0</v>
      </c>
    </row>
    <row r="588" spans="1:6" x14ac:dyDescent="0.25">
      <c r="A588" s="34">
        <v>42382</v>
      </c>
      <c r="B588" s="12">
        <v>0.14583333333333334</v>
      </c>
      <c r="C588" s="35">
        <v>0</v>
      </c>
      <c r="D588" s="33">
        <f>[3]AEMOData!B584</f>
        <v>42382.145833333336</v>
      </c>
      <c r="E588" s="32">
        <f>[3]AEMOData!D584</f>
        <v>39.21</v>
      </c>
      <c r="F588" s="40">
        <f>C588*'Jan 16'!$B$1*('Jan 16'!$B$3-('Jan 16'!E588*'Jan 16'!$B$2))</f>
        <v>0</v>
      </c>
    </row>
    <row r="589" spans="1:6" x14ac:dyDescent="0.25">
      <c r="A589" s="34">
        <v>42382</v>
      </c>
      <c r="B589" s="12">
        <v>0.16666666666666666</v>
      </c>
      <c r="C589" s="35">
        <v>0</v>
      </c>
      <c r="D589" s="33">
        <f>[3]AEMOData!B585</f>
        <v>42382.166666666664</v>
      </c>
      <c r="E589" s="32">
        <f>[3]AEMOData!D585</f>
        <v>40.76</v>
      </c>
      <c r="F589" s="40">
        <f>C589*'Jan 16'!$B$1*('Jan 16'!$B$3-('Jan 16'!E589*'Jan 16'!$B$2))</f>
        <v>0</v>
      </c>
    </row>
    <row r="590" spans="1:6" x14ac:dyDescent="0.25">
      <c r="A590" s="34">
        <v>42382</v>
      </c>
      <c r="B590" s="12">
        <v>0.1875</v>
      </c>
      <c r="C590" s="35">
        <v>0</v>
      </c>
      <c r="D590" s="33">
        <f>[3]AEMOData!B586</f>
        <v>42382.1875</v>
      </c>
      <c r="E590" s="32">
        <f>[3]AEMOData!D586</f>
        <v>42.35</v>
      </c>
      <c r="F590" s="40">
        <f>C590*'Jan 16'!$B$1*('Jan 16'!$B$3-('Jan 16'!E590*'Jan 16'!$B$2))</f>
        <v>0</v>
      </c>
    </row>
    <row r="591" spans="1:6" x14ac:dyDescent="0.25">
      <c r="A591" s="34">
        <v>42382</v>
      </c>
      <c r="B591" s="12">
        <v>0.20833333333333334</v>
      </c>
      <c r="C591" s="35">
        <v>0</v>
      </c>
      <c r="D591" s="33">
        <f>[3]AEMOData!B587</f>
        <v>42382.208333333336</v>
      </c>
      <c r="E591" s="32">
        <f>[3]AEMOData!D587</f>
        <v>41.85</v>
      </c>
      <c r="F591" s="40">
        <f>C591*'Jan 16'!$B$1*('Jan 16'!$B$3-('Jan 16'!E591*'Jan 16'!$B$2))</f>
        <v>0</v>
      </c>
    </row>
    <row r="592" spans="1:6" x14ac:dyDescent="0.25">
      <c r="A592" s="34">
        <v>42382</v>
      </c>
      <c r="B592" s="12">
        <v>0.22916666666666666</v>
      </c>
      <c r="C592" s="35">
        <v>5.5930000000000001E-2</v>
      </c>
      <c r="D592" s="33">
        <f>[3]AEMOData!B588</f>
        <v>42382.229166666664</v>
      </c>
      <c r="E592" s="32">
        <f>[3]AEMOData!D588</f>
        <v>45.68</v>
      </c>
      <c r="F592" s="40">
        <f>C592*'Jan 16'!$B$1*('Jan 16'!$B$3-('Jan 16'!E592*'Jan 16'!$B$2))</f>
        <v>7.8912523731222723</v>
      </c>
    </row>
    <row r="593" spans="1:6" x14ac:dyDescent="0.25">
      <c r="A593" s="34">
        <v>42382</v>
      </c>
      <c r="B593" s="12">
        <v>0.25</v>
      </c>
      <c r="C593" s="35">
        <v>0.27483999999999997</v>
      </c>
      <c r="D593" s="33">
        <f>[3]AEMOData!B589</f>
        <v>42382.25</v>
      </c>
      <c r="E593" s="32">
        <f>[3]AEMOData!D589</f>
        <v>37.44</v>
      </c>
      <c r="F593" s="40">
        <f>C593*'Jan 16'!$B$1*('Jan 16'!$B$3-('Jan 16'!E593*'Jan 16'!$B$2))</f>
        <v>41.003117843263482</v>
      </c>
    </row>
    <row r="594" spans="1:6" x14ac:dyDescent="0.25">
      <c r="A594" s="34">
        <v>42382</v>
      </c>
      <c r="B594" s="12">
        <v>0.27083333333333331</v>
      </c>
      <c r="C594" s="35">
        <v>0.66107300000000002</v>
      </c>
      <c r="D594" s="33">
        <f>[3]AEMOData!B590</f>
        <v>42382.270833333336</v>
      </c>
      <c r="E594" s="32">
        <f>[3]AEMOData!D590</f>
        <v>49.07</v>
      </c>
      <c r="F594" s="40">
        <f>C594*'Jan 16'!$B$1*('Jan 16'!$B$3-('Jan 16'!E594*'Jan 16'!$B$2))</f>
        <v>91.06956627887736</v>
      </c>
    </row>
    <row r="595" spans="1:6" x14ac:dyDescent="0.25">
      <c r="A595" s="34">
        <v>42382</v>
      </c>
      <c r="B595" s="12">
        <v>0.29166666666666669</v>
      </c>
      <c r="C595" s="35">
        <v>1.685954</v>
      </c>
      <c r="D595" s="33">
        <f>[3]AEMOData!B591</f>
        <v>42382.291666666664</v>
      </c>
      <c r="E595" s="32">
        <f>[3]AEMOData!D591</f>
        <v>46.75</v>
      </c>
      <c r="F595" s="40">
        <f>C595*'Jan 16'!$B$1*('Jan 16'!$B$3-('Jan 16'!E595*'Jan 16'!$B$2))</f>
        <v>236.10115763438887</v>
      </c>
    </row>
    <row r="596" spans="1:6" x14ac:dyDescent="0.25">
      <c r="A596" s="34">
        <v>42382</v>
      </c>
      <c r="B596" s="12">
        <v>0.3125</v>
      </c>
      <c r="C596" s="35">
        <v>3.0632000000000001</v>
      </c>
      <c r="D596" s="33">
        <f>[3]AEMOData!B592</f>
        <v>42382.3125</v>
      </c>
      <c r="E596" s="32">
        <f>[3]AEMOData!D592</f>
        <v>38.450000000000003</v>
      </c>
      <c r="F596" s="40">
        <f>C596*'Jan 16'!$B$1*('Jan 16'!$B$3-('Jan 16'!E596*'Jan 16'!$B$2))</f>
        <v>453.95557659033125</v>
      </c>
    </row>
    <row r="597" spans="1:6" x14ac:dyDescent="0.25">
      <c r="A597" s="34">
        <v>42382</v>
      </c>
      <c r="B597" s="12">
        <v>0.33333333333333331</v>
      </c>
      <c r="C597" s="35">
        <v>4.3849</v>
      </c>
      <c r="D597" s="33">
        <f>[3]AEMOData!B593</f>
        <v>42382.333333333336</v>
      </c>
      <c r="E597" s="32">
        <f>[3]AEMOData!D593</f>
        <v>45.47</v>
      </c>
      <c r="F597" s="40">
        <f>C597*'Jan 16'!$B$1*('Jan 16'!$B$3-('Jan 16'!E597*'Jan 16'!$B$2))</f>
        <v>619.57739319588688</v>
      </c>
    </row>
    <row r="598" spans="1:6" x14ac:dyDescent="0.25">
      <c r="A598" s="34">
        <v>42382</v>
      </c>
      <c r="B598" s="12">
        <v>0.35416666666666669</v>
      </c>
      <c r="C598" s="35">
        <v>5.5691899999999999</v>
      </c>
      <c r="D598" s="33">
        <f>[3]AEMOData!B594</f>
        <v>42382.354166666664</v>
      </c>
      <c r="E598" s="32">
        <f>[3]AEMOData!D594</f>
        <v>54.11</v>
      </c>
      <c r="F598" s="40">
        <f>C598*'Jan 16'!$B$1*('Jan 16'!$B$3-('Jan 16'!E598*'Jan 16'!$B$2))</f>
        <v>739.62969931251212</v>
      </c>
    </row>
    <row r="599" spans="1:6" x14ac:dyDescent="0.25">
      <c r="A599" s="34">
        <v>42382</v>
      </c>
      <c r="B599" s="12">
        <v>0.375</v>
      </c>
      <c r="C599" s="35">
        <v>6.5774480000000004</v>
      </c>
      <c r="D599" s="33">
        <f>[3]AEMOData!B595</f>
        <v>42382.375</v>
      </c>
      <c r="E599" s="32">
        <f>[3]AEMOData!D595</f>
        <v>49.09</v>
      </c>
      <c r="F599" s="40">
        <f>C599*'Jan 16'!$B$1*('Jan 16'!$B$3-('Jan 16'!E599*'Jan 16'!$B$2))</f>
        <v>905.98145353782968</v>
      </c>
    </row>
    <row r="600" spans="1:6" x14ac:dyDescent="0.25">
      <c r="A600" s="34">
        <v>42382</v>
      </c>
      <c r="B600" s="12">
        <v>0.39583333333333331</v>
      </c>
      <c r="C600" s="35">
        <v>7.3812040000000003</v>
      </c>
      <c r="D600" s="33">
        <f>[3]AEMOData!B596</f>
        <v>42382.395833333336</v>
      </c>
      <c r="E600" s="32">
        <f>[3]AEMOData!D596</f>
        <v>56.04</v>
      </c>
      <c r="F600" s="40">
        <f>C600*'Jan 16'!$B$1*('Jan 16'!$B$3-('Jan 16'!E600*'Jan 16'!$B$2))</f>
        <v>966.27928820857187</v>
      </c>
    </row>
    <row r="601" spans="1:6" x14ac:dyDescent="0.25">
      <c r="A601" s="34">
        <v>42382</v>
      </c>
      <c r="B601" s="12">
        <v>0.41666666666666669</v>
      </c>
      <c r="C601" s="35">
        <v>8.0908140000000017</v>
      </c>
      <c r="D601" s="33">
        <f>[3]AEMOData!B597</f>
        <v>42382.416666666664</v>
      </c>
      <c r="E601" s="32">
        <f>[3]AEMOData!D597</f>
        <v>50.97</v>
      </c>
      <c r="F601" s="40">
        <f>C601*'Jan 16'!$B$1*('Jan 16'!$B$3-('Jan 16'!E601*'Jan 16'!$B$2))</f>
        <v>1099.4857420306159</v>
      </c>
    </row>
    <row r="602" spans="1:6" x14ac:dyDescent="0.25">
      <c r="A602" s="34">
        <v>42382</v>
      </c>
      <c r="B602" s="12">
        <v>0.4375</v>
      </c>
      <c r="C602" s="35">
        <v>8.6128459999999993</v>
      </c>
      <c r="D602" s="33">
        <f>[3]AEMOData!B598</f>
        <v>42382.4375</v>
      </c>
      <c r="E602" s="32">
        <f>[3]AEMOData!D598</f>
        <v>50.3</v>
      </c>
      <c r="F602" s="40">
        <f>C602*'Jan 16'!$B$1*('Jan 16'!$B$3-('Jan 16'!E602*'Jan 16'!$B$2))</f>
        <v>1176.0970705761554</v>
      </c>
    </row>
    <row r="603" spans="1:6" x14ac:dyDescent="0.25">
      <c r="A603" s="34">
        <v>42382</v>
      </c>
      <c r="B603" s="12">
        <v>0.45833333333333331</v>
      </c>
      <c r="C603" s="35">
        <v>8.9287390000000002</v>
      </c>
      <c r="D603" s="33">
        <f>[3]AEMOData!B599</f>
        <v>42382.458333333336</v>
      </c>
      <c r="E603" s="32">
        <f>[3]AEMOData!D599</f>
        <v>76.91</v>
      </c>
      <c r="F603" s="40">
        <f>C603*'Jan 16'!$B$1*('Jan 16'!$B$3-('Jan 16'!E603*'Jan 16'!$B$2))</f>
        <v>985.74895299985269</v>
      </c>
    </row>
    <row r="604" spans="1:6" x14ac:dyDescent="0.25">
      <c r="A604" s="34">
        <v>42382</v>
      </c>
      <c r="B604" s="12">
        <v>0.47916666666666669</v>
      </c>
      <c r="C604" s="35">
        <v>9.1499939999999995</v>
      </c>
      <c r="D604" s="33">
        <f>[3]AEMOData!B600</f>
        <v>42382.479166666664</v>
      </c>
      <c r="E604" s="32">
        <f>[3]AEMOData!D600</f>
        <v>88.4</v>
      </c>
      <c r="F604" s="40">
        <f>C604*'Jan 16'!$B$1*('Jan 16'!$B$3-('Jan 16'!E604*'Jan 16'!$B$2))</f>
        <v>906.86110209739229</v>
      </c>
    </row>
    <row r="605" spans="1:6" x14ac:dyDescent="0.25">
      <c r="A605" s="34">
        <v>42382</v>
      </c>
      <c r="B605" s="12">
        <v>0.5</v>
      </c>
      <c r="C605" s="35">
        <v>9.1881640000000004</v>
      </c>
      <c r="D605" s="33">
        <f>[3]AEMOData!B601</f>
        <v>42382.5</v>
      </c>
      <c r="E605" s="32">
        <f>[3]AEMOData!D601</f>
        <v>95.01</v>
      </c>
      <c r="F605" s="40">
        <f>C605*'Jan 16'!$B$1*('Jan 16'!$B$3-('Jan 16'!E605*'Jan 16'!$B$2))</f>
        <v>850.96097809193782</v>
      </c>
    </row>
    <row r="606" spans="1:6" x14ac:dyDescent="0.25">
      <c r="A606" s="34">
        <v>42382</v>
      </c>
      <c r="B606" s="12">
        <v>0.52083333333333337</v>
      </c>
      <c r="C606" s="35">
        <v>9.1976249999999986</v>
      </c>
      <c r="D606" s="33">
        <f>[3]AEMOData!B602</f>
        <v>42382.520833333336</v>
      </c>
      <c r="E606" s="32">
        <f>[3]AEMOData!D602</f>
        <v>103.09</v>
      </c>
      <c r="F606" s="40">
        <f>C606*'Jan 16'!$B$1*('Jan 16'!$B$3-('Jan 16'!E606*'Jan 16'!$B$2))</f>
        <v>778.8059507395875</v>
      </c>
    </row>
    <row r="607" spans="1:6" x14ac:dyDescent="0.25">
      <c r="A607" s="34">
        <v>42382</v>
      </c>
      <c r="B607" s="12">
        <v>0.54166666666666663</v>
      </c>
      <c r="C607" s="35">
        <v>9.0535689999999995</v>
      </c>
      <c r="D607" s="33">
        <f>[3]AEMOData!B603</f>
        <v>42382.541666666664</v>
      </c>
      <c r="E607" s="32">
        <f>[3]AEMOData!D603</f>
        <v>132.71</v>
      </c>
      <c r="F607" s="40">
        <f>C607*'Jan 16'!$B$1*('Jan 16'!$B$3-('Jan 16'!E607*'Jan 16'!$B$2))</f>
        <v>503.08016420450264</v>
      </c>
    </row>
    <row r="608" spans="1:6" x14ac:dyDescent="0.25">
      <c r="A608" s="34">
        <v>42382</v>
      </c>
      <c r="B608" s="12">
        <v>0.5625</v>
      </c>
      <c r="C608" s="35">
        <v>8.8201220000000013</v>
      </c>
      <c r="D608" s="33">
        <f>[3]AEMOData!B604</f>
        <v>42382.5625</v>
      </c>
      <c r="E608" s="32">
        <f>[3]AEMOData!D604</f>
        <v>143.35</v>
      </c>
      <c r="F608" s="40">
        <f>C608*'Jan 16'!$B$1*('Jan 16'!$B$3-('Jan 16'!E608*'Jan 16'!$B$2))</f>
        <v>397.88547997838958</v>
      </c>
    </row>
    <row r="609" spans="1:6" x14ac:dyDescent="0.25">
      <c r="A609" s="34">
        <v>42382</v>
      </c>
      <c r="B609" s="12">
        <v>0.58333333333333337</v>
      </c>
      <c r="C609" s="35">
        <v>8.4429219999999994</v>
      </c>
      <c r="D609" s="33">
        <f>[3]AEMOData!B605</f>
        <v>42382.583333333336</v>
      </c>
      <c r="E609" s="32">
        <f>[3]AEMOData!D605</f>
        <v>100.23</v>
      </c>
      <c r="F609" s="40">
        <f>C609*'Jan 16'!$B$1*('Jan 16'!$B$3-('Jan 16'!E609*'Jan 16'!$B$2))</f>
        <v>738.630775514834</v>
      </c>
    </row>
    <row r="610" spans="1:6" x14ac:dyDescent="0.25">
      <c r="A610" s="34">
        <v>42382</v>
      </c>
      <c r="B610" s="12">
        <v>0.60416666666666663</v>
      </c>
      <c r="C610" s="35">
        <v>8.0493980000000001</v>
      </c>
      <c r="D610" s="33">
        <f>[3]AEMOData!B606</f>
        <v>42382.604166666664</v>
      </c>
      <c r="E610" s="32">
        <f>[3]AEMOData!D606</f>
        <v>136.16999999999999</v>
      </c>
      <c r="F610" s="40">
        <f>C610*'Jan 16'!$B$1*('Jan 16'!$B$3-('Jan 16'!E610*'Jan 16'!$B$2))</f>
        <v>419.91219516229404</v>
      </c>
    </row>
    <row r="611" spans="1:6" x14ac:dyDescent="0.25">
      <c r="A611" s="34">
        <v>42382</v>
      </c>
      <c r="B611" s="12">
        <v>0.625</v>
      </c>
      <c r="C611" s="35">
        <v>7.280049</v>
      </c>
      <c r="D611" s="33">
        <f>[3]AEMOData!B607</f>
        <v>42382.625</v>
      </c>
      <c r="E611" s="32">
        <f>[3]AEMOData!D607</f>
        <v>201.93</v>
      </c>
      <c r="F611" s="40">
        <f>C611*'Jan 16'!$B$1*('Jan 16'!$B$3-('Jan 16'!E611*'Jan 16'!$B$2))</f>
        <v>-90.677074889045699</v>
      </c>
    </row>
    <row r="612" spans="1:6" x14ac:dyDescent="0.25">
      <c r="A612" s="34">
        <v>42382</v>
      </c>
      <c r="B612" s="12">
        <v>0.64583333333333337</v>
      </c>
      <c r="C612" s="35">
        <v>5.9537040000000001</v>
      </c>
      <c r="D612" s="33">
        <f>[3]AEMOData!B608</f>
        <v>42382.645833333336</v>
      </c>
      <c r="E612" s="32">
        <f>[3]AEMOData!D608</f>
        <v>296.36</v>
      </c>
      <c r="F612" s="40">
        <f>C612*'Jan 16'!$B$1*('Jan 16'!$B$3-('Jan 16'!E612*'Jan 16'!$B$2))</f>
        <v>-626.63974005900195</v>
      </c>
    </row>
    <row r="613" spans="1:6" x14ac:dyDescent="0.25">
      <c r="A613" s="34">
        <v>42382</v>
      </c>
      <c r="B613" s="12">
        <v>0.66666666666666663</v>
      </c>
      <c r="C613" s="35">
        <v>5.1396480000000002</v>
      </c>
      <c r="D613" s="33">
        <f>[3]AEMOData!B609</f>
        <v>42382.666666666664</v>
      </c>
      <c r="E613" s="32">
        <f>[3]AEMOData!D609</f>
        <v>197.01</v>
      </c>
      <c r="F613" s="40">
        <f>C613*'Jan 16'!$B$1*('Jan 16'!$B$3-('Jan 16'!E613*'Jan 16'!$B$2))</f>
        <v>-39.167540031626167</v>
      </c>
    </row>
    <row r="614" spans="1:6" x14ac:dyDescent="0.25">
      <c r="A614" s="34">
        <v>42382</v>
      </c>
      <c r="B614" s="12">
        <v>0.6875</v>
      </c>
      <c r="C614" s="35">
        <v>4.2267170000000007</v>
      </c>
      <c r="D614" s="33">
        <f>[3]AEMOData!B610</f>
        <v>42382.6875</v>
      </c>
      <c r="E614" s="32">
        <f>[3]AEMOData!D610</f>
        <v>86.11</v>
      </c>
      <c r="F614" s="40">
        <f>C614*'Jan 16'!$B$1*('Jan 16'!$B$3-('Jan 16'!E614*'Jan 16'!$B$2))</f>
        <v>428.42407117317759</v>
      </c>
    </row>
    <row r="615" spans="1:6" x14ac:dyDescent="0.25">
      <c r="A615" s="34">
        <v>42382</v>
      </c>
      <c r="B615" s="12">
        <v>0.70833333333333337</v>
      </c>
      <c r="C615" s="35">
        <v>2.0185789999999999</v>
      </c>
      <c r="D615" s="33">
        <f>[3]AEMOData!B611</f>
        <v>42382.708333333336</v>
      </c>
      <c r="E615" s="32">
        <f>[3]AEMOData!D611</f>
        <v>235.54</v>
      </c>
      <c r="F615" s="40">
        <f>C615*'Jan 16'!$B$1*('Jan 16'!$B$3-('Jan 16'!E615*'Jan 16'!$B$2))</f>
        <v>-91.813376524369957</v>
      </c>
    </row>
    <row r="616" spans="1:6" x14ac:dyDescent="0.25">
      <c r="A616" s="34">
        <v>42382</v>
      </c>
      <c r="B616" s="12">
        <v>0.72916666666666663</v>
      </c>
      <c r="C616" s="35">
        <v>2.0314379999999996</v>
      </c>
      <c r="D616" s="33">
        <f>[3]AEMOData!B612</f>
        <v>42382.729166666664</v>
      </c>
      <c r="E616" s="32">
        <f>[3]AEMOData!D612</f>
        <v>73.64</v>
      </c>
      <c r="F616" s="40">
        <f>C616*'Jan 16'!$B$1*('Jan 16'!$B$3-('Jan 16'!E616*'Jan 16'!$B$2))</f>
        <v>230.80232676137376</v>
      </c>
    </row>
    <row r="617" spans="1:6" x14ac:dyDescent="0.25">
      <c r="A617" s="34">
        <v>42382</v>
      </c>
      <c r="B617" s="12">
        <v>0.75</v>
      </c>
      <c r="C617" s="35">
        <v>0.69221100000000002</v>
      </c>
      <c r="D617" s="33">
        <f>[3]AEMOData!B613</f>
        <v>42382.75</v>
      </c>
      <c r="E617" s="32">
        <f>[3]AEMOData!D613</f>
        <v>81.28</v>
      </c>
      <c r="F617" s="40">
        <f>C617*'Jan 16'!$B$1*('Jan 16'!$B$3-('Jan 16'!E617*'Jan 16'!$B$2))</f>
        <v>73.448712367578665</v>
      </c>
    </row>
    <row r="618" spans="1:6" x14ac:dyDescent="0.25">
      <c r="A618" s="34">
        <v>42382</v>
      </c>
      <c r="B618" s="12">
        <v>0.77083333333333337</v>
      </c>
      <c r="C618" s="35">
        <v>0.36666199999999993</v>
      </c>
      <c r="D618" s="33">
        <f>[3]AEMOData!B614</f>
        <v>42382.770833333336</v>
      </c>
      <c r="E618" s="32">
        <f>[3]AEMOData!D614</f>
        <v>52.1</v>
      </c>
      <c r="F618" s="40">
        <f>C618*'Jan 16'!$B$1*('Jan 16'!$B$3-('Jan 16'!E618*'Jan 16'!$B$2))</f>
        <v>49.419672489944851</v>
      </c>
    </row>
    <row r="619" spans="1:6" x14ac:dyDescent="0.25">
      <c r="A619" s="34">
        <v>42382</v>
      </c>
      <c r="B619" s="12">
        <v>0.79166666666666663</v>
      </c>
      <c r="C619" s="35">
        <v>1.5353E-2</v>
      </c>
      <c r="D619" s="33">
        <f>[3]AEMOData!B615</f>
        <v>42382.791666666664</v>
      </c>
      <c r="E619" s="32">
        <f>[3]AEMOData!D615</f>
        <v>72.150000000000006</v>
      </c>
      <c r="F619" s="40">
        <f>C619*'Jan 16'!$B$1*('Jan 16'!$B$3-('Jan 16'!E619*'Jan 16'!$B$2))</f>
        <v>1.7668151167584059</v>
      </c>
    </row>
    <row r="620" spans="1:6" x14ac:dyDescent="0.25">
      <c r="A620" s="34">
        <v>42382</v>
      </c>
      <c r="B620" s="12">
        <v>0.8125</v>
      </c>
      <c r="C620" s="35">
        <v>0</v>
      </c>
      <c r="D620" s="33">
        <f>[3]AEMOData!B616</f>
        <v>42382.8125</v>
      </c>
      <c r="E620" s="32">
        <f>[3]AEMOData!D616</f>
        <v>98.25</v>
      </c>
      <c r="F620" s="40">
        <f>C620*'Jan 16'!$B$1*('Jan 16'!$B$3-('Jan 16'!E620*'Jan 16'!$B$2))</f>
        <v>0</v>
      </c>
    </row>
    <row r="621" spans="1:6" x14ac:dyDescent="0.25">
      <c r="A621" s="34">
        <v>42382</v>
      </c>
      <c r="B621" s="12">
        <v>0.83333333333333337</v>
      </c>
      <c r="C621" s="35">
        <v>0</v>
      </c>
      <c r="D621" s="33">
        <f>[3]AEMOData!B617</f>
        <v>42382.833333333336</v>
      </c>
      <c r="E621" s="32">
        <f>[3]AEMOData!D617</f>
        <v>106.32</v>
      </c>
      <c r="F621" s="40">
        <f>C621*'Jan 16'!$B$1*('Jan 16'!$B$3-('Jan 16'!E621*'Jan 16'!$B$2))</f>
        <v>0</v>
      </c>
    </row>
    <row r="622" spans="1:6" x14ac:dyDescent="0.25">
      <c r="A622" s="34">
        <v>42382</v>
      </c>
      <c r="B622" s="12">
        <v>0.85416666666666663</v>
      </c>
      <c r="C622" s="35">
        <v>0</v>
      </c>
      <c r="D622" s="33">
        <f>[3]AEMOData!B618</f>
        <v>42382.854166666664</v>
      </c>
      <c r="E622" s="32">
        <f>[3]AEMOData!D618</f>
        <v>79.48</v>
      </c>
      <c r="F622" s="40">
        <f>C622*'Jan 16'!$B$1*('Jan 16'!$B$3-('Jan 16'!E622*'Jan 16'!$B$2))</f>
        <v>0</v>
      </c>
    </row>
    <row r="623" spans="1:6" x14ac:dyDescent="0.25">
      <c r="A623" s="34">
        <v>42382</v>
      </c>
      <c r="B623" s="12">
        <v>0.875</v>
      </c>
      <c r="C623" s="35">
        <v>0</v>
      </c>
      <c r="D623" s="33">
        <f>[3]AEMOData!B619</f>
        <v>42382.875</v>
      </c>
      <c r="E623" s="32">
        <f>[3]AEMOData!D619</f>
        <v>72.42</v>
      </c>
      <c r="F623" s="40">
        <f>C623*'Jan 16'!$B$1*('Jan 16'!$B$3-('Jan 16'!E623*'Jan 16'!$B$2))</f>
        <v>0</v>
      </c>
    </row>
    <row r="624" spans="1:6" x14ac:dyDescent="0.25">
      <c r="A624" s="34">
        <v>42382</v>
      </c>
      <c r="B624" s="12">
        <v>0.89583333333333337</v>
      </c>
      <c r="C624" s="35">
        <v>0</v>
      </c>
      <c r="D624" s="33">
        <f>[3]AEMOData!B620</f>
        <v>42382.895833333336</v>
      </c>
      <c r="E624" s="32">
        <f>[3]AEMOData!D620</f>
        <v>68.83</v>
      </c>
      <c r="F624" s="40">
        <f>C624*'Jan 16'!$B$1*('Jan 16'!$B$3-('Jan 16'!E624*'Jan 16'!$B$2))</f>
        <v>0</v>
      </c>
    </row>
    <row r="625" spans="1:6" x14ac:dyDescent="0.25">
      <c r="A625" s="34">
        <v>42382</v>
      </c>
      <c r="B625" s="12">
        <v>0.91666666666666663</v>
      </c>
      <c r="C625" s="35">
        <v>0</v>
      </c>
      <c r="D625" s="33">
        <f>[3]AEMOData!B621</f>
        <v>42382.916666666664</v>
      </c>
      <c r="E625" s="32">
        <f>[3]AEMOData!D621</f>
        <v>39.340000000000003</v>
      </c>
      <c r="F625" s="40">
        <f>C625*'Jan 16'!$B$1*('Jan 16'!$B$3-('Jan 16'!E625*'Jan 16'!$B$2))</f>
        <v>0</v>
      </c>
    </row>
    <row r="626" spans="1:6" x14ac:dyDescent="0.25">
      <c r="A626" s="34">
        <v>42382</v>
      </c>
      <c r="B626" s="12">
        <v>0.9375</v>
      </c>
      <c r="C626" s="35">
        <v>0</v>
      </c>
      <c r="D626" s="33">
        <f>[3]AEMOData!B622</f>
        <v>42382.9375</v>
      </c>
      <c r="E626" s="32">
        <f>[3]AEMOData!D622</f>
        <v>63.92</v>
      </c>
      <c r="F626" s="40">
        <f>C626*'Jan 16'!$B$1*('Jan 16'!$B$3-('Jan 16'!E626*'Jan 16'!$B$2))</f>
        <v>0</v>
      </c>
    </row>
    <row r="627" spans="1:6" x14ac:dyDescent="0.25">
      <c r="A627" s="34">
        <v>42382</v>
      </c>
      <c r="B627" s="12">
        <v>0.95833333333333337</v>
      </c>
      <c r="C627" s="35">
        <v>0</v>
      </c>
      <c r="D627" s="33">
        <f>[3]AEMOData!B623</f>
        <v>42382.958333333336</v>
      </c>
      <c r="E627" s="32">
        <f>[3]AEMOData!D623</f>
        <v>40.840000000000003</v>
      </c>
      <c r="F627" s="40">
        <f>C627*'Jan 16'!$B$1*('Jan 16'!$B$3-('Jan 16'!E627*'Jan 16'!$B$2))</f>
        <v>0</v>
      </c>
    </row>
    <row r="628" spans="1:6" x14ac:dyDescent="0.25">
      <c r="A628" s="34">
        <v>42382</v>
      </c>
      <c r="B628" s="12">
        <v>0.97916666666666663</v>
      </c>
      <c r="C628" s="35">
        <v>0</v>
      </c>
      <c r="D628" s="33">
        <f>[3]AEMOData!B624</f>
        <v>42382.979166666664</v>
      </c>
      <c r="E628" s="32">
        <f>[3]AEMOData!D624</f>
        <v>43.84</v>
      </c>
      <c r="F628" s="40">
        <f>C628*'Jan 16'!$B$1*('Jan 16'!$B$3-('Jan 16'!E628*'Jan 16'!$B$2))</f>
        <v>0</v>
      </c>
    </row>
    <row r="629" spans="1:6" x14ac:dyDescent="0.25">
      <c r="A629" s="34">
        <v>42382</v>
      </c>
      <c r="B629" s="12">
        <v>0.99998842592592585</v>
      </c>
      <c r="C629" s="35">
        <v>0</v>
      </c>
      <c r="D629" s="33">
        <f>[3]AEMOData!B625</f>
        <v>42383</v>
      </c>
      <c r="E629" s="32">
        <f>[3]AEMOData!D625</f>
        <v>38.67</v>
      </c>
      <c r="F629" s="40">
        <f>C629*'Jan 16'!$B$1*('Jan 16'!$B$3-('Jan 16'!E629*'Jan 16'!$B$2))</f>
        <v>0</v>
      </c>
    </row>
    <row r="630" spans="1:6" x14ac:dyDescent="0.25">
      <c r="A630" s="34">
        <v>42383</v>
      </c>
      <c r="B630" s="12">
        <v>2.0833333333333332E-2</v>
      </c>
      <c r="C630" s="35">
        <v>0</v>
      </c>
      <c r="D630" s="33">
        <f>[3]AEMOData!B626</f>
        <v>42383.020833333336</v>
      </c>
      <c r="E630" s="32">
        <f>[3]AEMOData!D626</f>
        <v>37.71</v>
      </c>
      <c r="F630" s="40">
        <f>C630*'Jan 16'!$B$1*('Jan 16'!$B$3-('Jan 16'!E630*'Jan 16'!$B$2))</f>
        <v>0</v>
      </c>
    </row>
    <row r="631" spans="1:6" x14ac:dyDescent="0.25">
      <c r="A631" s="34">
        <v>42383</v>
      </c>
      <c r="B631" s="12">
        <v>4.1666666666666664E-2</v>
      </c>
      <c r="C631" s="35">
        <v>0</v>
      </c>
      <c r="D631" s="33">
        <f>[3]AEMOData!B627</f>
        <v>42383.041666666664</v>
      </c>
      <c r="E631" s="32">
        <f>[3]AEMOData!D627</f>
        <v>35.42</v>
      </c>
      <c r="F631" s="40">
        <f>C631*'Jan 16'!$B$1*('Jan 16'!$B$3-('Jan 16'!E631*'Jan 16'!$B$2))</f>
        <v>0</v>
      </c>
    </row>
    <row r="632" spans="1:6" x14ac:dyDescent="0.25">
      <c r="A632" s="34">
        <v>42383</v>
      </c>
      <c r="B632" s="12">
        <v>6.25E-2</v>
      </c>
      <c r="C632" s="35">
        <v>0</v>
      </c>
      <c r="D632" s="33">
        <f>[3]AEMOData!B628</f>
        <v>42383.0625</v>
      </c>
      <c r="E632" s="32">
        <f>[3]AEMOData!D628</f>
        <v>34.68</v>
      </c>
      <c r="F632" s="40">
        <f>C632*'Jan 16'!$B$1*('Jan 16'!$B$3-('Jan 16'!E632*'Jan 16'!$B$2))</f>
        <v>0</v>
      </c>
    </row>
    <row r="633" spans="1:6" x14ac:dyDescent="0.25">
      <c r="A633" s="34">
        <v>42383</v>
      </c>
      <c r="B633" s="12">
        <v>8.3333333333333329E-2</v>
      </c>
      <c r="C633" s="35">
        <v>0</v>
      </c>
      <c r="D633" s="33">
        <f>[3]AEMOData!B629</f>
        <v>42383.083333333336</v>
      </c>
      <c r="E633" s="32">
        <f>[3]AEMOData!D629</f>
        <v>30.49</v>
      </c>
      <c r="F633" s="40">
        <f>C633*'Jan 16'!$B$1*('Jan 16'!$B$3-('Jan 16'!E633*'Jan 16'!$B$2))</f>
        <v>0</v>
      </c>
    </row>
    <row r="634" spans="1:6" x14ac:dyDescent="0.25">
      <c r="A634" s="34">
        <v>42383</v>
      </c>
      <c r="B634" s="12">
        <v>0.10416666666666667</v>
      </c>
      <c r="C634" s="35">
        <v>0</v>
      </c>
      <c r="D634" s="33">
        <f>[3]AEMOData!B630</f>
        <v>42383.104166666664</v>
      </c>
      <c r="E634" s="32">
        <f>[3]AEMOData!D630</f>
        <v>30.79</v>
      </c>
      <c r="F634" s="40">
        <f>C634*'Jan 16'!$B$1*('Jan 16'!$B$3-('Jan 16'!E634*'Jan 16'!$B$2))</f>
        <v>0</v>
      </c>
    </row>
    <row r="635" spans="1:6" x14ac:dyDescent="0.25">
      <c r="A635" s="34">
        <v>42383</v>
      </c>
      <c r="B635" s="12">
        <v>0.125</v>
      </c>
      <c r="C635" s="35">
        <v>0</v>
      </c>
      <c r="D635" s="33">
        <f>[3]AEMOData!B631</f>
        <v>42383.125</v>
      </c>
      <c r="E635" s="32">
        <f>[3]AEMOData!D631</f>
        <v>29.19</v>
      </c>
      <c r="F635" s="40">
        <f>C635*'Jan 16'!$B$1*('Jan 16'!$B$3-('Jan 16'!E635*'Jan 16'!$B$2))</f>
        <v>0</v>
      </c>
    </row>
    <row r="636" spans="1:6" x14ac:dyDescent="0.25">
      <c r="A636" s="34">
        <v>42383</v>
      </c>
      <c r="B636" s="12">
        <v>0.14583333333333334</v>
      </c>
      <c r="C636" s="35">
        <v>0</v>
      </c>
      <c r="D636" s="33">
        <f>[3]AEMOData!B632</f>
        <v>42383.145833333336</v>
      </c>
      <c r="E636" s="32">
        <f>[3]AEMOData!D632</f>
        <v>29.98</v>
      </c>
      <c r="F636" s="40">
        <f>C636*'Jan 16'!$B$1*('Jan 16'!$B$3-('Jan 16'!E636*'Jan 16'!$B$2))</f>
        <v>0</v>
      </c>
    </row>
    <row r="637" spans="1:6" x14ac:dyDescent="0.25">
      <c r="A637" s="34">
        <v>42383</v>
      </c>
      <c r="B637" s="12">
        <v>0.16666666666666666</v>
      </c>
      <c r="C637" s="35">
        <v>0</v>
      </c>
      <c r="D637" s="33">
        <f>[3]AEMOData!B633</f>
        <v>42383.166666666664</v>
      </c>
      <c r="E637" s="32">
        <f>[3]AEMOData!D633</f>
        <v>31.48</v>
      </c>
      <c r="F637" s="40">
        <f>C637*'Jan 16'!$B$1*('Jan 16'!$B$3-('Jan 16'!E637*'Jan 16'!$B$2))</f>
        <v>0</v>
      </c>
    </row>
    <row r="638" spans="1:6" x14ac:dyDescent="0.25">
      <c r="A638" s="34">
        <v>42383</v>
      </c>
      <c r="B638" s="12">
        <v>0.1875</v>
      </c>
      <c r="C638" s="35">
        <v>0</v>
      </c>
      <c r="D638" s="33">
        <f>[3]AEMOData!B634</f>
        <v>42383.1875</v>
      </c>
      <c r="E638" s="32">
        <f>[3]AEMOData!D634</f>
        <v>34.979999999999997</v>
      </c>
      <c r="F638" s="40">
        <f>C638*'Jan 16'!$B$1*('Jan 16'!$B$3-('Jan 16'!E638*'Jan 16'!$B$2))</f>
        <v>0</v>
      </c>
    </row>
    <row r="639" spans="1:6" x14ac:dyDescent="0.25">
      <c r="A639" s="34">
        <v>42383</v>
      </c>
      <c r="B639" s="12">
        <v>0.20833333333333334</v>
      </c>
      <c r="C639" s="35">
        <v>0</v>
      </c>
      <c r="D639" s="33">
        <f>[3]AEMOData!B635</f>
        <v>42383.208333333336</v>
      </c>
      <c r="E639" s="32">
        <f>[3]AEMOData!D635</f>
        <v>32.86</v>
      </c>
      <c r="F639" s="40">
        <f>C639*'Jan 16'!$B$1*('Jan 16'!$B$3-('Jan 16'!E639*'Jan 16'!$B$2))</f>
        <v>0</v>
      </c>
    </row>
    <row r="640" spans="1:6" x14ac:dyDescent="0.25">
      <c r="A640" s="34">
        <v>42383</v>
      </c>
      <c r="B640" s="12">
        <v>0.22916666666666666</v>
      </c>
      <c r="C640" s="35">
        <v>1.9653E-2</v>
      </c>
      <c r="D640" s="33">
        <f>[3]AEMOData!B636</f>
        <v>42383.229166666664</v>
      </c>
      <c r="E640" s="32">
        <f>[3]AEMOData!D636</f>
        <v>33.58</v>
      </c>
      <c r="F640" s="40">
        <f>C640*'Jan 16'!$B$1*('Jan 16'!$B$3-('Jan 16'!E640*'Jan 16'!$B$2))</f>
        <v>3.0065606749918876</v>
      </c>
    </row>
    <row r="641" spans="1:6" x14ac:dyDescent="0.25">
      <c r="A641" s="34">
        <v>42383</v>
      </c>
      <c r="B641" s="12">
        <v>0.25</v>
      </c>
      <c r="C641" s="35">
        <v>0.25884200000000002</v>
      </c>
      <c r="D641" s="33">
        <f>[3]AEMOData!B637</f>
        <v>42383.25</v>
      </c>
      <c r="E641" s="32">
        <f>[3]AEMOData!D637</f>
        <v>35.630000000000003</v>
      </c>
      <c r="F641" s="40">
        <f>C641*'Jan 16'!$B$1*('Jan 16'!$B$3-('Jan 16'!E641*'Jan 16'!$B$2))</f>
        <v>39.076791165988411</v>
      </c>
    </row>
    <row r="642" spans="1:6" x14ac:dyDescent="0.25">
      <c r="A642" s="34">
        <v>42383</v>
      </c>
      <c r="B642" s="12">
        <v>0.27083333333333331</v>
      </c>
      <c r="C642" s="35">
        <v>0.82411699999999999</v>
      </c>
      <c r="D642" s="33">
        <f>[3]AEMOData!B638</f>
        <v>42383.270833333336</v>
      </c>
      <c r="E642" s="32">
        <f>[3]AEMOData!D638</f>
        <v>38.44</v>
      </c>
      <c r="F642" s="40">
        <f>C642*'Jan 16'!$B$1*('Jan 16'!$B$3-('Jan 16'!E642*'Jan 16'!$B$2))</f>
        <v>122.13936915022514</v>
      </c>
    </row>
    <row r="643" spans="1:6" x14ac:dyDescent="0.25">
      <c r="A643" s="34">
        <v>42383</v>
      </c>
      <c r="B643" s="12">
        <v>0.29166666666666669</v>
      </c>
      <c r="C643" s="35">
        <v>1.5558130000000001</v>
      </c>
      <c r="D643" s="33">
        <f>[3]AEMOData!B639</f>
        <v>42383.291666666664</v>
      </c>
      <c r="E643" s="32">
        <f>[3]AEMOData!D639</f>
        <v>49.3</v>
      </c>
      <c r="F643" s="40">
        <f>C643*'Jan 16'!$B$1*('Jan 16'!$B$3-('Jan 16'!E643*'Jan 16'!$B$2))</f>
        <v>213.97750440105085</v>
      </c>
    </row>
    <row r="644" spans="1:6" x14ac:dyDescent="0.25">
      <c r="A644" s="34">
        <v>42383</v>
      </c>
      <c r="B644" s="12">
        <v>0.3125</v>
      </c>
      <c r="C644" s="35">
        <v>2.966345</v>
      </c>
      <c r="D644" s="33">
        <f>[3]AEMOData!B640</f>
        <v>42383.3125</v>
      </c>
      <c r="E644" s="32">
        <f>[3]AEMOData!D640</f>
        <v>46.19</v>
      </c>
      <c r="F644" s="40">
        <f>C644*'Jan 16'!$B$1*('Jan 16'!$B$3-('Jan 16'!E644*'Jan 16'!$B$2))</f>
        <v>417.039652493397</v>
      </c>
    </row>
    <row r="645" spans="1:6" x14ac:dyDescent="0.25">
      <c r="A645" s="34">
        <v>42383</v>
      </c>
      <c r="B645" s="12">
        <v>0.33333333333333331</v>
      </c>
      <c r="C645" s="35">
        <v>2.9710760000000001</v>
      </c>
      <c r="D645" s="33">
        <f>[3]AEMOData!B641</f>
        <v>42383.333333333336</v>
      </c>
      <c r="E645" s="32">
        <f>[3]AEMOData!D641</f>
        <v>45.99</v>
      </c>
      <c r="F645" s="40">
        <f>C645*'Jan 16'!$B$1*('Jan 16'!$B$3-('Jan 16'!E645*'Jan 16'!$B$2))</f>
        <v>418.28872201062143</v>
      </c>
    </row>
    <row r="646" spans="1:6" x14ac:dyDescent="0.25">
      <c r="A646" s="34">
        <v>42383</v>
      </c>
      <c r="B646" s="12">
        <v>0.35416666666666669</v>
      </c>
      <c r="C646" s="35">
        <v>4.0561900000000009</v>
      </c>
      <c r="D646" s="33">
        <f>[3]AEMOData!B642</f>
        <v>42383.354166666664</v>
      </c>
      <c r="E646" s="32">
        <f>[3]AEMOData!D642</f>
        <v>56.74</v>
      </c>
      <c r="F646" s="40">
        <f>C646*'Jan 16'!$B$1*('Jan 16'!$B$3-('Jan 16'!E646*'Jan 16'!$B$2))</f>
        <v>528.20884262744062</v>
      </c>
    </row>
    <row r="647" spans="1:6" x14ac:dyDescent="0.25">
      <c r="A647" s="34">
        <v>42383</v>
      </c>
      <c r="B647" s="12">
        <v>0.375</v>
      </c>
      <c r="C647" s="35">
        <v>5.7090949999999996</v>
      </c>
      <c r="D647" s="33">
        <f>[3]AEMOData!B643</f>
        <v>42383.375</v>
      </c>
      <c r="E647" s="32">
        <f>[3]AEMOData!D643</f>
        <v>64.680000000000007</v>
      </c>
      <c r="F647" s="40">
        <f>C647*'Jan 16'!$B$1*('Jan 16'!$B$3-('Jan 16'!E647*'Jan 16'!$B$2))</f>
        <v>698.90885287604488</v>
      </c>
    </row>
    <row r="648" spans="1:6" x14ac:dyDescent="0.25">
      <c r="A648" s="34">
        <v>42383</v>
      </c>
      <c r="B648" s="12">
        <v>0.39583333333333331</v>
      </c>
      <c r="C648" s="35">
        <v>7.8922460000000001</v>
      </c>
      <c r="D648" s="33">
        <f>[3]AEMOData!B644</f>
        <v>42383.395833333336</v>
      </c>
      <c r="E648" s="32">
        <f>[3]AEMOData!D644</f>
        <v>82.49</v>
      </c>
      <c r="F648" s="40">
        <f>C648*'Jan 16'!$B$1*('Jan 16'!$B$3-('Jan 16'!E648*'Jan 16'!$B$2))</f>
        <v>828.04131065538127</v>
      </c>
    </row>
    <row r="649" spans="1:6" x14ac:dyDescent="0.25">
      <c r="A649" s="34">
        <v>42383</v>
      </c>
      <c r="B649" s="12">
        <v>0.41666666666666669</v>
      </c>
      <c r="C649" s="35">
        <v>7.8513460000000004</v>
      </c>
      <c r="D649" s="33">
        <f>[3]AEMOData!B645</f>
        <v>42383.416666666664</v>
      </c>
      <c r="E649" s="32">
        <f>[3]AEMOData!D645</f>
        <v>133.30000000000001</v>
      </c>
      <c r="F649" s="40">
        <f>C649*'Jan 16'!$B$1*('Jan 16'!$B$3-('Jan 16'!E649*'Jan 16'!$B$2))</f>
        <v>431.72400953633434</v>
      </c>
    </row>
    <row r="650" spans="1:6" x14ac:dyDescent="0.25">
      <c r="A650" s="34">
        <v>42383</v>
      </c>
      <c r="B650" s="12">
        <v>0.4375</v>
      </c>
      <c r="C650" s="35">
        <v>7.6322190000000001</v>
      </c>
      <c r="D650" s="33">
        <f>[3]AEMOData!B646</f>
        <v>42383.4375</v>
      </c>
      <c r="E650" s="32">
        <f>[3]AEMOData!D646</f>
        <v>120.05</v>
      </c>
      <c r="F650" s="40">
        <f>C650*'Jan 16'!$B$1*('Jan 16'!$B$3-('Jan 16'!E650*'Jan 16'!$B$2))</f>
        <v>519.05239634366262</v>
      </c>
    </row>
    <row r="651" spans="1:6" x14ac:dyDescent="0.25">
      <c r="A651" s="34">
        <v>42383</v>
      </c>
      <c r="B651" s="12">
        <v>0.45833333333333331</v>
      </c>
      <c r="C651" s="35">
        <v>7.9872289999999992</v>
      </c>
      <c r="D651" s="33">
        <f>[3]AEMOData!B647</f>
        <v>42383.458333333336</v>
      </c>
      <c r="E651" s="32">
        <f>[3]AEMOData!D647</f>
        <v>103.42</v>
      </c>
      <c r="F651" s="40">
        <f>C651*'Jan 16'!$B$1*('Jan 16'!$B$3-('Jan 16'!E651*'Jan 16'!$B$2))</f>
        <v>673.72586613415001</v>
      </c>
    </row>
    <row r="652" spans="1:6" x14ac:dyDescent="0.25">
      <c r="A652" s="34">
        <v>42383</v>
      </c>
      <c r="B652" s="12">
        <v>0.47916666666666669</v>
      </c>
      <c r="C652" s="35">
        <v>4.679462</v>
      </c>
      <c r="D652" s="33">
        <f>[3]AEMOData!B648</f>
        <v>42383.479166666664</v>
      </c>
      <c r="E652" s="32">
        <f>[3]AEMOData!D648</f>
        <v>106.53</v>
      </c>
      <c r="F652" s="40">
        <f>C652*'Jan 16'!$B$1*('Jan 16'!$B$3-('Jan 16'!E652*'Jan 16'!$B$2))</f>
        <v>380.41305312416864</v>
      </c>
    </row>
    <row r="653" spans="1:6" x14ac:dyDescent="0.25">
      <c r="A653" s="34">
        <v>42383</v>
      </c>
      <c r="B653" s="12">
        <v>0.5</v>
      </c>
      <c r="C653" s="35">
        <v>3.8372150000000005</v>
      </c>
      <c r="D653" s="33">
        <f>[3]AEMOData!B649</f>
        <v>42383.5</v>
      </c>
      <c r="E653" s="32">
        <f>[3]AEMOData!D649</f>
        <v>74.98</v>
      </c>
      <c r="F653" s="40">
        <f>C653*'Jan 16'!$B$1*('Jan 16'!$B$3-('Jan 16'!E653*'Jan 16'!$B$2))</f>
        <v>430.91320101837522</v>
      </c>
    </row>
    <row r="654" spans="1:6" x14ac:dyDescent="0.25">
      <c r="A654" s="34">
        <v>42383</v>
      </c>
      <c r="B654" s="12">
        <v>0.52083333333333337</v>
      </c>
      <c r="C654" s="35">
        <v>2.3420639999999997</v>
      </c>
      <c r="D654" s="33">
        <f>[3]AEMOData!B650</f>
        <v>42383.520833333336</v>
      </c>
      <c r="E654" s="32">
        <f>[3]AEMOData!D650</f>
        <v>62.16</v>
      </c>
      <c r="F654" s="40">
        <f>C654*'Jan 16'!$B$1*('Jan 16'!$B$3-('Jan 16'!E654*'Jan 16'!$B$2))</f>
        <v>292.51597364691099</v>
      </c>
    </row>
    <row r="655" spans="1:6" x14ac:dyDescent="0.25">
      <c r="A655" s="34">
        <v>42383</v>
      </c>
      <c r="B655" s="12">
        <v>0.54166666666666663</v>
      </c>
      <c r="C655" s="35">
        <v>3.608498</v>
      </c>
      <c r="D655" s="33">
        <f>[3]AEMOData!B651</f>
        <v>42383.541666666664</v>
      </c>
      <c r="E655" s="32">
        <f>[3]AEMOData!D651</f>
        <v>418.47</v>
      </c>
      <c r="F655" s="40">
        <f>C655*'Jan 16'!$B$1*('Jan 16'!$B$3-('Jan 16'!E655*'Jan 16'!$B$2))</f>
        <v>-812.81341227119401</v>
      </c>
    </row>
    <row r="656" spans="1:6" x14ac:dyDescent="0.25">
      <c r="A656" s="34">
        <v>42383</v>
      </c>
      <c r="B656" s="12">
        <v>0.5625</v>
      </c>
      <c r="C656" s="35">
        <v>2.055415</v>
      </c>
      <c r="D656" s="33">
        <f>[3]AEMOData!B652</f>
        <v>42383.5625</v>
      </c>
      <c r="E656" s="32">
        <f>[3]AEMOData!D652</f>
        <v>642.20000000000005</v>
      </c>
      <c r="F656" s="40">
        <f>C656*'Jan 16'!$B$1*('Jan 16'!$B$3-('Jan 16'!E656*'Jan 16'!$B$2))</f>
        <v>-914.8850401226224</v>
      </c>
    </row>
    <row r="657" spans="1:6" x14ac:dyDescent="0.25">
      <c r="A657" s="34">
        <v>42383</v>
      </c>
      <c r="B657" s="12">
        <v>0.58333333333333337</v>
      </c>
      <c r="C657" s="35">
        <v>1.482591</v>
      </c>
      <c r="D657" s="33">
        <f>[3]AEMOData!B653</f>
        <v>42383.583333333336</v>
      </c>
      <c r="E657" s="32">
        <f>[3]AEMOData!D653</f>
        <v>5022.74</v>
      </c>
      <c r="F657" s="40">
        <f>C657*'Jan 16'!$B$1*('Jan 16'!$B$3-('Jan 16'!E657*'Jan 16'!$B$2))</f>
        <v>-7042.1202020389028</v>
      </c>
    </row>
    <row r="658" spans="1:6" x14ac:dyDescent="0.25">
      <c r="A658" s="34">
        <v>42383</v>
      </c>
      <c r="B658" s="12">
        <v>0.60416666666666663</v>
      </c>
      <c r="C658" s="35">
        <v>0.59488399999999997</v>
      </c>
      <c r="D658" s="33">
        <f>[3]AEMOData!B654</f>
        <v>42383.604166666664</v>
      </c>
      <c r="E658" s="32">
        <f>[3]AEMOData!D654</f>
        <v>40.79</v>
      </c>
      <c r="F658" s="40">
        <f>C658*'Jan 16'!$B$1*('Jan 16'!$B$3-('Jan 16'!E658*'Jan 16'!$B$2))</f>
        <v>86.791789068880405</v>
      </c>
    </row>
    <row r="659" spans="1:6" x14ac:dyDescent="0.25">
      <c r="A659" s="34">
        <v>42383</v>
      </c>
      <c r="B659" s="12">
        <v>0.625</v>
      </c>
      <c r="C659" s="35">
        <v>0.86989899999999998</v>
      </c>
      <c r="D659" s="33">
        <f>[3]AEMOData!B655</f>
        <v>42383.625</v>
      </c>
      <c r="E659" s="32">
        <f>[3]AEMOData!D655</f>
        <v>47.85</v>
      </c>
      <c r="F659" s="40">
        <f>C659*'Jan 16'!$B$1*('Jan 16'!$B$3-('Jan 16'!E659*'Jan 16'!$B$2))</f>
        <v>120.88040187586749</v>
      </c>
    </row>
    <row r="660" spans="1:6" x14ac:dyDescent="0.25">
      <c r="A660" s="34">
        <v>42383</v>
      </c>
      <c r="B660" s="12">
        <v>0.64583333333333337</v>
      </c>
      <c r="C660" s="35">
        <v>0.84538599999999997</v>
      </c>
      <c r="D660" s="33">
        <f>[3]AEMOData!B656</f>
        <v>42383.645833333336</v>
      </c>
      <c r="E660" s="32">
        <f>[3]AEMOData!D656</f>
        <v>51.24</v>
      </c>
      <c r="F660" s="40">
        <f>C660*'Jan 16'!$B$1*('Jan 16'!$B$3-('Jan 16'!E660*'Jan 16'!$B$2))</f>
        <v>114.65781278463672</v>
      </c>
    </row>
    <row r="661" spans="1:6" x14ac:dyDescent="0.25">
      <c r="A661" s="34">
        <v>42383</v>
      </c>
      <c r="B661" s="12">
        <v>0.66666666666666663</v>
      </c>
      <c r="C661" s="35">
        <v>0.282474</v>
      </c>
      <c r="D661" s="33">
        <f>[3]AEMOData!B657</f>
        <v>42383.666666666664</v>
      </c>
      <c r="E661" s="32">
        <f>[3]AEMOData!D657</f>
        <v>42.16</v>
      </c>
      <c r="F661" s="40">
        <f>C661*'Jan 16'!$B$1*('Jan 16'!$B$3-('Jan 16'!E661*'Jan 16'!$B$2))</f>
        <v>40.8318131563734</v>
      </c>
    </row>
    <row r="662" spans="1:6" x14ac:dyDescent="0.25">
      <c r="A662" s="34">
        <v>42383</v>
      </c>
      <c r="B662" s="12">
        <v>0.6875</v>
      </c>
      <c r="C662" s="35">
        <v>0.62892400000000004</v>
      </c>
      <c r="D662" s="33">
        <f>[3]AEMOData!B658</f>
        <v>42383.6875</v>
      </c>
      <c r="E662" s="32">
        <f>[3]AEMOData!D658</f>
        <v>40.14</v>
      </c>
      <c r="F662" s="40">
        <f>C662*'Jan 16'!$B$1*('Jan 16'!$B$3-('Jan 16'!E662*'Jan 16'!$B$2))</f>
        <v>92.15985189411191</v>
      </c>
    </row>
    <row r="663" spans="1:6" x14ac:dyDescent="0.25">
      <c r="A663" s="34">
        <v>42383</v>
      </c>
      <c r="B663" s="12">
        <v>0.70833333333333337</v>
      </c>
      <c r="C663" s="35">
        <v>0.20871499999999998</v>
      </c>
      <c r="D663" s="33">
        <f>[3]AEMOData!B659</f>
        <v>42383.708333333336</v>
      </c>
      <c r="E663" s="32">
        <f>[3]AEMOData!D659</f>
        <v>43.52</v>
      </c>
      <c r="F663" s="40">
        <f>C663*'Jan 16'!$B$1*('Jan 16'!$B$3-('Jan 16'!E663*'Jan 16'!$B$2))</f>
        <v>29.890956166403903</v>
      </c>
    </row>
    <row r="664" spans="1:6" x14ac:dyDescent="0.25">
      <c r="A664" s="34">
        <v>42383</v>
      </c>
      <c r="B664" s="12">
        <v>0.72916666666666663</v>
      </c>
      <c r="C664" s="35">
        <v>1.7051E-2</v>
      </c>
      <c r="D664" s="33">
        <f>[3]AEMOData!B660</f>
        <v>42383.729166666664</v>
      </c>
      <c r="E664" s="32">
        <f>[3]AEMOData!D660</f>
        <v>34.979999999999997</v>
      </c>
      <c r="F664" s="40">
        <f>C664*'Jan 16'!$B$1*('Jan 16'!$B$3-('Jan 16'!E664*'Jan 16'!$B$2))</f>
        <v>2.5850423263703548</v>
      </c>
    </row>
    <row r="665" spans="1:6" x14ac:dyDescent="0.25">
      <c r="A665" s="34">
        <v>42383</v>
      </c>
      <c r="B665" s="12">
        <v>0.75</v>
      </c>
      <c r="C665" s="35">
        <v>1.397E-3</v>
      </c>
      <c r="D665" s="33">
        <f>[3]AEMOData!B661</f>
        <v>42383.75</v>
      </c>
      <c r="E665" s="32">
        <f>[3]AEMOData!D661</f>
        <v>34.89</v>
      </c>
      <c r="F665" s="40">
        <f>C665*'Jan 16'!$B$1*('Jan 16'!$B$3-('Jan 16'!E665*'Jan 16'!$B$2))</f>
        <v>0.2119178269739124</v>
      </c>
    </row>
    <row r="666" spans="1:6" x14ac:dyDescent="0.25">
      <c r="A666" s="34">
        <v>42383</v>
      </c>
      <c r="B666" s="12">
        <v>0.77083333333333337</v>
      </c>
      <c r="C666" s="35">
        <v>5.3730000000000002E-3</v>
      </c>
      <c r="D666" s="33">
        <f>[3]AEMOData!B662</f>
        <v>42383.770833333336</v>
      </c>
      <c r="E666" s="32">
        <f>[3]AEMOData!D662</f>
        <v>32.49</v>
      </c>
      <c r="F666" s="40">
        <f>C666*'Jan 16'!$B$1*('Jan 16'!$B$3-('Jan 16'!E666*'Jan 16'!$B$2))</f>
        <v>0.82772903166271561</v>
      </c>
    </row>
    <row r="667" spans="1:6" x14ac:dyDescent="0.25">
      <c r="A667" s="34">
        <v>42383</v>
      </c>
      <c r="B667" s="12">
        <v>0.79166666666666663</v>
      </c>
      <c r="C667" s="35">
        <v>4.5999999999999999E-3</v>
      </c>
      <c r="D667" s="33">
        <f>[3]AEMOData!B663</f>
        <v>42383.791666666664</v>
      </c>
      <c r="E667" s="32">
        <f>[3]AEMOData!D663</f>
        <v>39.380000000000003</v>
      </c>
      <c r="F667" s="40">
        <f>C667*'Jan 16'!$B$1*('Jan 16'!$B$3-('Jan 16'!E667*'Jan 16'!$B$2))</f>
        <v>0.67749998882544005</v>
      </c>
    </row>
    <row r="668" spans="1:6" x14ac:dyDescent="0.25">
      <c r="A668" s="34">
        <v>42383</v>
      </c>
      <c r="B668" s="12">
        <v>0.8125</v>
      </c>
      <c r="C668" s="35">
        <v>0</v>
      </c>
      <c r="D668" s="33">
        <f>[3]AEMOData!B664</f>
        <v>42383.8125</v>
      </c>
      <c r="E668" s="32">
        <f>[3]AEMOData!D664</f>
        <v>39.24</v>
      </c>
      <c r="F668" s="40">
        <f>C668*'Jan 16'!$B$1*('Jan 16'!$B$3-('Jan 16'!E668*'Jan 16'!$B$2))</f>
        <v>0</v>
      </c>
    </row>
    <row r="669" spans="1:6" x14ac:dyDescent="0.25">
      <c r="A669" s="34">
        <v>42383</v>
      </c>
      <c r="B669" s="12">
        <v>0.83333333333333337</v>
      </c>
      <c r="C669" s="35">
        <v>0</v>
      </c>
      <c r="D669" s="33">
        <f>[3]AEMOData!B665</f>
        <v>42383.833333333336</v>
      </c>
      <c r="E669" s="32">
        <f>[3]AEMOData!D665</f>
        <v>37.71</v>
      </c>
      <c r="F669" s="40">
        <f>C669*'Jan 16'!$B$1*('Jan 16'!$B$3-('Jan 16'!E669*'Jan 16'!$B$2))</f>
        <v>0</v>
      </c>
    </row>
    <row r="670" spans="1:6" x14ac:dyDescent="0.25">
      <c r="A670" s="34">
        <v>42383</v>
      </c>
      <c r="B670" s="12">
        <v>0.85416666666666663</v>
      </c>
      <c r="C670" s="35">
        <v>0</v>
      </c>
      <c r="D670" s="33">
        <f>[3]AEMOData!B666</f>
        <v>42383.854166666664</v>
      </c>
      <c r="E670" s="32">
        <f>[3]AEMOData!D666</f>
        <v>38.53</v>
      </c>
      <c r="F670" s="40">
        <f>C670*'Jan 16'!$B$1*('Jan 16'!$B$3-('Jan 16'!E670*'Jan 16'!$B$2))</f>
        <v>0</v>
      </c>
    </row>
    <row r="671" spans="1:6" x14ac:dyDescent="0.25">
      <c r="A671" s="34">
        <v>42383</v>
      </c>
      <c r="B671" s="12">
        <v>0.875</v>
      </c>
      <c r="C671" s="35">
        <v>0</v>
      </c>
      <c r="D671" s="33">
        <f>[3]AEMOData!B667</f>
        <v>42383.875</v>
      </c>
      <c r="E671" s="32">
        <f>[3]AEMOData!D667</f>
        <v>35.28</v>
      </c>
      <c r="F671" s="40">
        <f>C671*'Jan 16'!$B$1*('Jan 16'!$B$3-('Jan 16'!E671*'Jan 16'!$B$2))</f>
        <v>0</v>
      </c>
    </row>
    <row r="672" spans="1:6" x14ac:dyDescent="0.25">
      <c r="A672" s="34">
        <v>42383</v>
      </c>
      <c r="B672" s="12">
        <v>0.89583333333333337</v>
      </c>
      <c r="C672" s="35">
        <v>0</v>
      </c>
      <c r="D672" s="33">
        <f>[3]AEMOData!B668</f>
        <v>42383.895833333336</v>
      </c>
      <c r="E672" s="32">
        <f>[3]AEMOData!D668</f>
        <v>33.99</v>
      </c>
      <c r="F672" s="40">
        <f>C672*'Jan 16'!$B$1*('Jan 16'!$B$3-('Jan 16'!E672*'Jan 16'!$B$2))</f>
        <v>0</v>
      </c>
    </row>
    <row r="673" spans="1:6" x14ac:dyDescent="0.25">
      <c r="A673" s="34">
        <v>42383</v>
      </c>
      <c r="B673" s="12">
        <v>0.91666666666666663</v>
      </c>
      <c r="C673" s="35">
        <v>0</v>
      </c>
      <c r="D673" s="33">
        <f>[3]AEMOData!B669</f>
        <v>42383.916666666664</v>
      </c>
      <c r="E673" s="32">
        <f>[3]AEMOData!D669</f>
        <v>32.42</v>
      </c>
      <c r="F673" s="40">
        <f>C673*'Jan 16'!$B$1*('Jan 16'!$B$3-('Jan 16'!E673*'Jan 16'!$B$2))</f>
        <v>0</v>
      </c>
    </row>
    <row r="674" spans="1:6" x14ac:dyDescent="0.25">
      <c r="A674" s="34">
        <v>42383</v>
      </c>
      <c r="B674" s="12">
        <v>0.9375</v>
      </c>
      <c r="C674" s="35">
        <v>0</v>
      </c>
      <c r="D674" s="33">
        <f>[3]AEMOData!B670</f>
        <v>42383.9375</v>
      </c>
      <c r="E674" s="32">
        <f>[3]AEMOData!D670</f>
        <v>36.71</v>
      </c>
      <c r="F674" s="40">
        <f>C674*'Jan 16'!$B$1*('Jan 16'!$B$3-('Jan 16'!E674*'Jan 16'!$B$2))</f>
        <v>0</v>
      </c>
    </row>
    <row r="675" spans="1:6" x14ac:dyDescent="0.25">
      <c r="A675" s="34">
        <v>42383</v>
      </c>
      <c r="B675" s="12">
        <v>0.95833333333333337</v>
      </c>
      <c r="C675" s="35">
        <v>0</v>
      </c>
      <c r="D675" s="33">
        <f>[3]AEMOData!B671</f>
        <v>42383.958333333336</v>
      </c>
      <c r="E675" s="32">
        <f>[3]AEMOData!D671</f>
        <v>35.9</v>
      </c>
      <c r="F675" s="40">
        <f>C675*'Jan 16'!$B$1*('Jan 16'!$B$3-('Jan 16'!E675*'Jan 16'!$B$2))</f>
        <v>0</v>
      </c>
    </row>
    <row r="676" spans="1:6" x14ac:dyDescent="0.25">
      <c r="A676" s="34">
        <v>42383</v>
      </c>
      <c r="B676" s="12">
        <v>0.97916666666666663</v>
      </c>
      <c r="C676" s="35">
        <v>0</v>
      </c>
      <c r="D676" s="33">
        <f>[3]AEMOData!B672</f>
        <v>42383.979166666664</v>
      </c>
      <c r="E676" s="32">
        <f>[3]AEMOData!D672</f>
        <v>36.08</v>
      </c>
      <c r="F676" s="40">
        <f>C676*'Jan 16'!$B$1*('Jan 16'!$B$3-('Jan 16'!E676*'Jan 16'!$B$2))</f>
        <v>0</v>
      </c>
    </row>
    <row r="677" spans="1:6" x14ac:dyDescent="0.25">
      <c r="A677" s="34">
        <v>42383</v>
      </c>
      <c r="B677" s="12">
        <v>0.99998842592592585</v>
      </c>
      <c r="C677" s="35">
        <v>0</v>
      </c>
      <c r="D677" s="33">
        <f>[3]AEMOData!B673</f>
        <v>42384</v>
      </c>
      <c r="E677" s="32">
        <f>[3]AEMOData!D673</f>
        <v>34.99</v>
      </c>
      <c r="F677" s="40">
        <f>C677*'Jan 16'!$B$1*('Jan 16'!$B$3-('Jan 16'!E677*'Jan 16'!$B$2))</f>
        <v>0</v>
      </c>
    </row>
    <row r="678" spans="1:6" x14ac:dyDescent="0.25">
      <c r="A678" s="34">
        <v>42384</v>
      </c>
      <c r="B678" s="12">
        <v>2.0833333333333332E-2</v>
      </c>
      <c r="C678" s="35">
        <v>0</v>
      </c>
      <c r="D678" s="33">
        <f>[3]AEMOData!B674</f>
        <v>42384.020833333336</v>
      </c>
      <c r="E678" s="32">
        <f>[3]AEMOData!D674</f>
        <v>27.82</v>
      </c>
      <c r="F678" s="40">
        <f>C678*'Jan 16'!$B$1*('Jan 16'!$B$3-('Jan 16'!E678*'Jan 16'!$B$2))</f>
        <v>0</v>
      </c>
    </row>
    <row r="679" spans="1:6" x14ac:dyDescent="0.25">
      <c r="A679" s="34">
        <v>42384</v>
      </c>
      <c r="B679" s="12">
        <v>4.1666666666666664E-2</v>
      </c>
      <c r="C679" s="35">
        <v>0</v>
      </c>
      <c r="D679" s="33">
        <f>[3]AEMOData!B675</f>
        <v>42384.041666666664</v>
      </c>
      <c r="E679" s="32">
        <f>[3]AEMOData!D675</f>
        <v>28.79</v>
      </c>
      <c r="F679" s="40">
        <f>C679*'Jan 16'!$B$1*('Jan 16'!$B$3-('Jan 16'!E679*'Jan 16'!$B$2))</f>
        <v>0</v>
      </c>
    </row>
    <row r="680" spans="1:6" x14ac:dyDescent="0.25">
      <c r="A680" s="34">
        <v>42384</v>
      </c>
      <c r="B680" s="12">
        <v>6.25E-2</v>
      </c>
      <c r="C680" s="35">
        <v>0</v>
      </c>
      <c r="D680" s="33">
        <f>[3]AEMOData!B676</f>
        <v>42384.0625</v>
      </c>
      <c r="E680" s="32">
        <f>[3]AEMOData!D676</f>
        <v>25.98</v>
      </c>
      <c r="F680" s="40">
        <f>C680*'Jan 16'!$B$1*('Jan 16'!$B$3-('Jan 16'!E680*'Jan 16'!$B$2))</f>
        <v>0</v>
      </c>
    </row>
    <row r="681" spans="1:6" x14ac:dyDescent="0.25">
      <c r="A681" s="34">
        <v>42384</v>
      </c>
      <c r="B681" s="12">
        <v>8.3333333333333329E-2</v>
      </c>
      <c r="C681" s="35">
        <v>0</v>
      </c>
      <c r="D681" s="33">
        <f>[3]AEMOData!B677</f>
        <v>42384.083333333336</v>
      </c>
      <c r="E681" s="32">
        <f>[3]AEMOData!D677</f>
        <v>25.97</v>
      </c>
      <c r="F681" s="40">
        <f>C681*'Jan 16'!$B$1*('Jan 16'!$B$3-('Jan 16'!E681*'Jan 16'!$B$2))</f>
        <v>0</v>
      </c>
    </row>
    <row r="682" spans="1:6" x14ac:dyDescent="0.25">
      <c r="A682" s="34">
        <v>42384</v>
      </c>
      <c r="B682" s="12">
        <v>0.10416666666666667</v>
      </c>
      <c r="C682" s="35">
        <v>0</v>
      </c>
      <c r="D682" s="33">
        <f>[3]AEMOData!B678</f>
        <v>42384.104166666664</v>
      </c>
      <c r="E682" s="32">
        <f>[3]AEMOData!D678</f>
        <v>26.77</v>
      </c>
      <c r="F682" s="40">
        <f>C682*'Jan 16'!$B$1*('Jan 16'!$B$3-('Jan 16'!E682*'Jan 16'!$B$2))</f>
        <v>0</v>
      </c>
    </row>
    <row r="683" spans="1:6" x14ac:dyDescent="0.25">
      <c r="A683" s="34">
        <v>42384</v>
      </c>
      <c r="B683" s="12">
        <v>0.125</v>
      </c>
      <c r="C683" s="35">
        <v>0</v>
      </c>
      <c r="D683" s="33">
        <f>[3]AEMOData!B679</f>
        <v>42384.125</v>
      </c>
      <c r="E683" s="32">
        <f>[3]AEMOData!D679</f>
        <v>26.77</v>
      </c>
      <c r="F683" s="40">
        <f>C683*'Jan 16'!$B$1*('Jan 16'!$B$3-('Jan 16'!E683*'Jan 16'!$B$2))</f>
        <v>0</v>
      </c>
    </row>
    <row r="684" spans="1:6" x14ac:dyDescent="0.25">
      <c r="A684" s="34">
        <v>42384</v>
      </c>
      <c r="B684" s="12">
        <v>0.14583333333333334</v>
      </c>
      <c r="C684" s="35">
        <v>0</v>
      </c>
      <c r="D684" s="33">
        <f>[3]AEMOData!B680</f>
        <v>42384.145833333336</v>
      </c>
      <c r="E684" s="32">
        <f>[3]AEMOData!D680</f>
        <v>25.97</v>
      </c>
      <c r="F684" s="40">
        <f>C684*'Jan 16'!$B$1*('Jan 16'!$B$3-('Jan 16'!E684*'Jan 16'!$B$2))</f>
        <v>0</v>
      </c>
    </row>
    <row r="685" spans="1:6" x14ac:dyDescent="0.25">
      <c r="A685" s="34">
        <v>42384</v>
      </c>
      <c r="B685" s="12">
        <v>0.16666666666666666</v>
      </c>
      <c r="C685" s="35">
        <v>0</v>
      </c>
      <c r="D685" s="33">
        <f>[3]AEMOData!B681</f>
        <v>42384.166666666664</v>
      </c>
      <c r="E685" s="32">
        <f>[3]AEMOData!D681</f>
        <v>27</v>
      </c>
      <c r="F685" s="40">
        <f>C685*'Jan 16'!$B$1*('Jan 16'!$B$3-('Jan 16'!E685*'Jan 16'!$B$2))</f>
        <v>0</v>
      </c>
    </row>
    <row r="686" spans="1:6" x14ac:dyDescent="0.25">
      <c r="A686" s="34">
        <v>42384</v>
      </c>
      <c r="B686" s="12">
        <v>0.1875</v>
      </c>
      <c r="C686" s="35">
        <v>0</v>
      </c>
      <c r="D686" s="33">
        <f>[3]AEMOData!B682</f>
        <v>42384.1875</v>
      </c>
      <c r="E686" s="32">
        <f>[3]AEMOData!D682</f>
        <v>33.58</v>
      </c>
      <c r="F686" s="40">
        <f>C686*'Jan 16'!$B$1*('Jan 16'!$B$3-('Jan 16'!E686*'Jan 16'!$B$2))</f>
        <v>0</v>
      </c>
    </row>
    <row r="687" spans="1:6" x14ac:dyDescent="0.25">
      <c r="A687" s="34">
        <v>42384</v>
      </c>
      <c r="B687" s="12">
        <v>0.20833333333333334</v>
      </c>
      <c r="C687" s="35">
        <v>0</v>
      </c>
      <c r="D687" s="33">
        <f>[3]AEMOData!B683</f>
        <v>42384.208333333336</v>
      </c>
      <c r="E687" s="32">
        <f>[3]AEMOData!D683</f>
        <v>36.96</v>
      </c>
      <c r="F687" s="40">
        <f>C687*'Jan 16'!$B$1*('Jan 16'!$B$3-('Jan 16'!E687*'Jan 16'!$B$2))</f>
        <v>0</v>
      </c>
    </row>
    <row r="688" spans="1:6" x14ac:dyDescent="0.25">
      <c r="A688" s="34">
        <v>42384</v>
      </c>
      <c r="B688" s="12">
        <v>0.22916666666666666</v>
      </c>
      <c r="C688" s="35">
        <v>3.9415000000000006E-2</v>
      </c>
      <c r="D688" s="33">
        <f>[3]AEMOData!B684</f>
        <v>42384.229166666664</v>
      </c>
      <c r="E688" s="32">
        <f>[3]AEMOData!D684</f>
        <v>39.92</v>
      </c>
      <c r="F688" s="40">
        <f>C688*'Jan 16'!$B$1*('Jan 16'!$B$3-('Jan 16'!E688*'Jan 16'!$B$2))</f>
        <v>5.7842280043115055</v>
      </c>
    </row>
    <row r="689" spans="1:6" x14ac:dyDescent="0.25">
      <c r="A689" s="34">
        <v>42384</v>
      </c>
      <c r="B689" s="12">
        <v>0.25</v>
      </c>
      <c r="C689" s="35">
        <v>0.37234</v>
      </c>
      <c r="D689" s="33">
        <f>[3]AEMOData!B685</f>
        <v>42384.25</v>
      </c>
      <c r="E689" s="32">
        <f>[3]AEMOData!D685</f>
        <v>32.18</v>
      </c>
      <c r="F689" s="40">
        <f>C689*'Jan 16'!$B$1*('Jan 16'!$B$3-('Jan 16'!E689*'Jan 16'!$B$2))</f>
        <v>57.47367955788993</v>
      </c>
    </row>
    <row r="690" spans="1:6" x14ac:dyDescent="0.25">
      <c r="A690" s="34">
        <v>42384</v>
      </c>
      <c r="B690" s="12">
        <v>0.27083333333333331</v>
      </c>
      <c r="C690" s="35">
        <v>0.72532899999999989</v>
      </c>
      <c r="D690" s="33">
        <f>[3]AEMOData!B686</f>
        <v>42384.270833333336</v>
      </c>
      <c r="E690" s="32">
        <f>[3]AEMOData!D686</f>
        <v>36.1</v>
      </c>
      <c r="F690" s="40">
        <f>C690*'Jan 16'!$B$1*('Jan 16'!$B$3-('Jan 16'!E690*'Jan 16'!$B$2))</f>
        <v>109.16627066384171</v>
      </c>
    </row>
    <row r="691" spans="1:6" x14ac:dyDescent="0.25">
      <c r="A691" s="34">
        <v>42384</v>
      </c>
      <c r="B691" s="12">
        <v>0.29166666666666669</v>
      </c>
      <c r="C691" s="35">
        <v>1.7344040000000001</v>
      </c>
      <c r="D691" s="33">
        <f>[3]AEMOData!B687</f>
        <v>42384.291666666664</v>
      </c>
      <c r="E691" s="32">
        <f>[3]AEMOData!D687</f>
        <v>38.58</v>
      </c>
      <c r="F691" s="40">
        <f>C691*'Jan 16'!$B$1*('Jan 16'!$B$3-('Jan 16'!E691*'Jan 16'!$B$2))</f>
        <v>256.81106287404913</v>
      </c>
    </row>
    <row r="692" spans="1:6" x14ac:dyDescent="0.25">
      <c r="A692" s="34">
        <v>42384</v>
      </c>
      <c r="B692" s="12">
        <v>0.3125</v>
      </c>
      <c r="C692" s="35">
        <v>3.4504650000000003</v>
      </c>
      <c r="D692" s="33">
        <f>[3]AEMOData!B688</f>
        <v>42384.3125</v>
      </c>
      <c r="E692" s="32">
        <f>[3]AEMOData!D688</f>
        <v>39.26</v>
      </c>
      <c r="F692" s="40">
        <f>C692*'Jan 16'!$B$1*('Jan 16'!$B$3-('Jan 16'!E692*'Jan 16'!$B$2))</f>
        <v>508.60037137782996</v>
      </c>
    </row>
    <row r="693" spans="1:6" x14ac:dyDescent="0.25">
      <c r="A693" s="34">
        <v>42384</v>
      </c>
      <c r="B693" s="12">
        <v>0.33333333333333331</v>
      </c>
      <c r="C693" s="35">
        <v>4.9567350000000001</v>
      </c>
      <c r="D693" s="33">
        <f>[3]AEMOData!B689</f>
        <v>42384.333333333336</v>
      </c>
      <c r="E693" s="32">
        <f>[3]AEMOData!D689</f>
        <v>39.11</v>
      </c>
      <c r="F693" s="40">
        <f>C693*'Jan 16'!$B$1*('Jan 16'!$B$3-('Jan 16'!E693*'Jan 16'!$B$2))</f>
        <v>731.35601721460705</v>
      </c>
    </row>
    <row r="694" spans="1:6" x14ac:dyDescent="0.25">
      <c r="A694" s="34">
        <v>42384</v>
      </c>
      <c r="B694" s="12">
        <v>0.35416666666666669</v>
      </c>
      <c r="C694" s="35">
        <v>6.3519800000000002</v>
      </c>
      <c r="D694" s="33">
        <f>[3]AEMOData!B690</f>
        <v>42384.354166666664</v>
      </c>
      <c r="E694" s="32">
        <f>[3]AEMOData!D690</f>
        <v>40.19</v>
      </c>
      <c r="F694" s="40">
        <f>C694*'Jan 16'!$B$1*('Jan 16'!$B$3-('Jan 16'!E694*'Jan 16'!$B$2))</f>
        <v>930.48006699820894</v>
      </c>
    </row>
    <row r="695" spans="1:6" x14ac:dyDescent="0.25">
      <c r="A695" s="34">
        <v>42384</v>
      </c>
      <c r="B695" s="12">
        <v>0.375</v>
      </c>
      <c r="C695" s="35">
        <v>7.5208930000000001</v>
      </c>
      <c r="D695" s="33">
        <f>[3]AEMOData!B691</f>
        <v>42384.375</v>
      </c>
      <c r="E695" s="32">
        <f>[3]AEMOData!D691</f>
        <v>39.11</v>
      </c>
      <c r="F695" s="40">
        <f>C695*'Jan 16'!$B$1*('Jan 16'!$B$3-('Jan 16'!E695*'Jan 16'!$B$2))</f>
        <v>1109.6922370022237</v>
      </c>
    </row>
    <row r="696" spans="1:6" x14ac:dyDescent="0.25">
      <c r="A696" s="34">
        <v>42384</v>
      </c>
      <c r="B696" s="12">
        <v>0.39583333333333331</v>
      </c>
      <c r="C696" s="35">
        <v>8.6394680000000008</v>
      </c>
      <c r="D696" s="33">
        <f>[3]AEMOData!B692</f>
        <v>42384.395833333336</v>
      </c>
      <c r="E696" s="32">
        <f>[3]AEMOData!D692</f>
        <v>38.51</v>
      </c>
      <c r="F696" s="40">
        <f>C696*'Jan 16'!$B$1*('Jan 16'!$B$3-('Jan 16'!E696*'Jan 16'!$B$2))</f>
        <v>1279.8296812503945</v>
      </c>
    </row>
    <row r="697" spans="1:6" x14ac:dyDescent="0.25">
      <c r="A697" s="34">
        <v>42384</v>
      </c>
      <c r="B697" s="12">
        <v>0.41666666666666669</v>
      </c>
      <c r="C697" s="35">
        <v>9.3907519999999991</v>
      </c>
      <c r="D697" s="33">
        <f>[3]AEMOData!B693</f>
        <v>42384.416666666664</v>
      </c>
      <c r="E697" s="32">
        <f>[3]AEMOData!D693</f>
        <v>38.33</v>
      </c>
      <c r="F697" s="40">
        <f>C697*'Jan 16'!$B$1*('Jan 16'!$B$3-('Jan 16'!E697*'Jan 16'!$B$2))</f>
        <v>1392.7841529110262</v>
      </c>
    </row>
    <row r="698" spans="1:6" x14ac:dyDescent="0.25">
      <c r="A698" s="34">
        <v>42384</v>
      </c>
      <c r="B698" s="12">
        <v>0.4375</v>
      </c>
      <c r="C698" s="35">
        <v>8.6237480000000009</v>
      </c>
      <c r="D698" s="33">
        <f>[3]AEMOData!B694</f>
        <v>42384.4375</v>
      </c>
      <c r="E698" s="32">
        <f>[3]AEMOData!D694</f>
        <v>37.28</v>
      </c>
      <c r="F698" s="40">
        <f>C698*'Jan 16'!$B$1*('Jan 16'!$B$3-('Jan 16'!E698*'Jan 16'!$B$2))</f>
        <v>1287.9246824087925</v>
      </c>
    </row>
    <row r="699" spans="1:6" x14ac:dyDescent="0.25">
      <c r="A699" s="34">
        <v>42384</v>
      </c>
      <c r="B699" s="12">
        <v>0.45833333333333331</v>
      </c>
      <c r="C699" s="35">
        <v>5.6054030000000008</v>
      </c>
      <c r="D699" s="33">
        <f>[3]AEMOData!B695</f>
        <v>42384.458333333336</v>
      </c>
      <c r="E699" s="32">
        <f>[3]AEMOData!D695</f>
        <v>36.619999999999997</v>
      </c>
      <c r="F699" s="40">
        <f>C699*'Jan 16'!$B$1*('Jan 16'!$B$3-('Jan 16'!E699*'Jan 16'!$B$2))</f>
        <v>840.7816551210226</v>
      </c>
    </row>
    <row r="700" spans="1:6" x14ac:dyDescent="0.25">
      <c r="A700" s="34">
        <v>42384</v>
      </c>
      <c r="B700" s="12">
        <v>0.47916666666666669</v>
      </c>
      <c r="C700" s="35">
        <v>6.1942029999999999</v>
      </c>
      <c r="D700" s="33">
        <f>[3]AEMOData!B696</f>
        <v>42384.479166666664</v>
      </c>
      <c r="E700" s="32">
        <f>[3]AEMOData!D696</f>
        <v>36.47</v>
      </c>
      <c r="F700" s="40">
        <f>C700*'Jan 16'!$B$1*('Jan 16'!$B$3-('Jan 16'!E700*'Jan 16'!$B$2))</f>
        <v>930.01168855474964</v>
      </c>
    </row>
    <row r="701" spans="1:6" x14ac:dyDescent="0.25">
      <c r="A701" s="34">
        <v>42384</v>
      </c>
      <c r="B701" s="12">
        <v>0.5</v>
      </c>
      <c r="C701" s="35">
        <v>9.2852320000000006</v>
      </c>
      <c r="D701" s="33">
        <f>[3]AEMOData!B697</f>
        <v>42384.5</v>
      </c>
      <c r="E701" s="32">
        <f>[3]AEMOData!D697</f>
        <v>35.299999999999997</v>
      </c>
      <c r="F701" s="40">
        <f>C701*'Jan 16'!$B$1*('Jan 16'!$B$3-('Jan 16'!E701*'Jan 16'!$B$2))</f>
        <v>1404.7815916527341</v>
      </c>
    </row>
    <row r="702" spans="1:6" x14ac:dyDescent="0.25">
      <c r="A702" s="34">
        <v>42384</v>
      </c>
      <c r="B702" s="12">
        <v>0.52083333333333337</v>
      </c>
      <c r="C702" s="35">
        <v>9.739096</v>
      </c>
      <c r="D702" s="33">
        <f>[3]AEMOData!B698</f>
        <v>42384.520833333336</v>
      </c>
      <c r="E702" s="32">
        <f>[3]AEMOData!D698</f>
        <v>35.92</v>
      </c>
      <c r="F702" s="40">
        <f>C702*'Jan 16'!$B$1*('Jan 16'!$B$3-('Jan 16'!E702*'Jan 16'!$B$2))</f>
        <v>1467.5138088696112</v>
      </c>
    </row>
    <row r="703" spans="1:6" x14ac:dyDescent="0.25">
      <c r="A703" s="34">
        <v>42384</v>
      </c>
      <c r="B703" s="12">
        <v>0.54166666666666663</v>
      </c>
      <c r="C703" s="35">
        <v>6.8281200000000002</v>
      </c>
      <c r="D703" s="33">
        <f>[3]AEMOData!B699</f>
        <v>42384.541666666664</v>
      </c>
      <c r="E703" s="32">
        <f>[3]AEMOData!D699</f>
        <v>35.94</v>
      </c>
      <c r="F703" s="40">
        <f>C703*'Jan 16'!$B$1*('Jan 16'!$B$3-('Jan 16'!E703*'Jan 16'!$B$2))</f>
        <v>1028.7457276229115</v>
      </c>
    </row>
    <row r="704" spans="1:6" x14ac:dyDescent="0.25">
      <c r="A704" s="34">
        <v>42384</v>
      </c>
      <c r="B704" s="12">
        <v>0.5625</v>
      </c>
      <c r="C704" s="35">
        <v>8.6106309999999997</v>
      </c>
      <c r="D704" s="33">
        <f>[3]AEMOData!B700</f>
        <v>42384.5625</v>
      </c>
      <c r="E704" s="32">
        <f>[3]AEMOData!D700</f>
        <v>32.81</v>
      </c>
      <c r="F704" s="40">
        <f>C704*'Jan 16'!$B$1*('Jan 16'!$B$3-('Jan 16'!E704*'Jan 16'!$B$2))</f>
        <v>1323.7894253217416</v>
      </c>
    </row>
    <row r="705" spans="1:6" x14ac:dyDescent="0.25">
      <c r="A705" s="34">
        <v>42384</v>
      </c>
      <c r="B705" s="12">
        <v>0.58333333333333337</v>
      </c>
      <c r="C705" s="35">
        <v>7.7688769999999998</v>
      </c>
      <c r="D705" s="33">
        <f>[3]AEMOData!B701</f>
        <v>42384.583333333336</v>
      </c>
      <c r="E705" s="32">
        <f>[3]AEMOData!D701</f>
        <v>32.32</v>
      </c>
      <c r="F705" s="40">
        <f>C705*'Jan 16'!$B$1*('Jan 16'!$B$3-('Jan 16'!E705*'Jan 16'!$B$2))</f>
        <v>1198.1199431830921</v>
      </c>
    </row>
    <row r="706" spans="1:6" x14ac:dyDescent="0.25">
      <c r="A706" s="34">
        <v>42384</v>
      </c>
      <c r="B706" s="12">
        <v>0.60416666666666663</v>
      </c>
      <c r="C706" s="35">
        <v>7.4030520000000006</v>
      </c>
      <c r="D706" s="33">
        <f>[3]AEMOData!B702</f>
        <v>42384.604166666664</v>
      </c>
      <c r="E706" s="32">
        <f>[3]AEMOData!D702</f>
        <v>30.87</v>
      </c>
      <c r="F706" s="40">
        <f>C706*'Jan 16'!$B$1*('Jan 16'!$B$3-('Jan 16'!E706*'Jan 16'!$B$2))</f>
        <v>1152.2509742410421</v>
      </c>
    </row>
    <row r="707" spans="1:6" x14ac:dyDescent="0.25">
      <c r="A707" s="34">
        <v>42384</v>
      </c>
      <c r="B707" s="12">
        <v>0.625</v>
      </c>
      <c r="C707" s="35">
        <v>8.4577799999999996</v>
      </c>
      <c r="D707" s="33">
        <f>[3]AEMOData!B703</f>
        <v>42384.625</v>
      </c>
      <c r="E707" s="32">
        <f>[3]AEMOData!D703</f>
        <v>33.69</v>
      </c>
      <c r="F707" s="40">
        <f>C707*'Jan 16'!$B$1*('Jan 16'!$B$3-('Jan 16'!E707*'Jan 16'!$B$2))</f>
        <v>1292.9761741125737</v>
      </c>
    </row>
    <row r="708" spans="1:6" x14ac:dyDescent="0.25">
      <c r="A708" s="34">
        <v>42384</v>
      </c>
      <c r="B708" s="12">
        <v>0.64583333333333337</v>
      </c>
      <c r="C708" s="35">
        <v>7.7072909999999997</v>
      </c>
      <c r="D708" s="33">
        <f>[3]AEMOData!B704</f>
        <v>42384.645833333336</v>
      </c>
      <c r="E708" s="32">
        <f>[3]AEMOData!D704</f>
        <v>38.9</v>
      </c>
      <c r="F708" s="40">
        <f>C708*'Jan 16'!$B$1*('Jan 16'!$B$3-('Jan 16'!E708*'Jan 16'!$B$2))</f>
        <v>1138.7854104322437</v>
      </c>
    </row>
    <row r="709" spans="1:6" x14ac:dyDescent="0.25">
      <c r="A709" s="34">
        <v>42384</v>
      </c>
      <c r="B709" s="12">
        <v>0.66666666666666663</v>
      </c>
      <c r="C709" s="35">
        <v>4.3294629999999996</v>
      </c>
      <c r="D709" s="33">
        <f>[3]AEMOData!B705</f>
        <v>42384.666666666664</v>
      </c>
      <c r="E709" s="32">
        <f>[3]AEMOData!D705</f>
        <v>38.659999999999997</v>
      </c>
      <c r="F709" s="40">
        <f>C709*'Jan 16'!$B$1*('Jan 16'!$B$3-('Jan 16'!E709*'Jan 16'!$B$2))</f>
        <v>640.71788530442586</v>
      </c>
    </row>
    <row r="710" spans="1:6" x14ac:dyDescent="0.25">
      <c r="A710" s="34">
        <v>42384</v>
      </c>
      <c r="B710" s="12">
        <v>0.6875</v>
      </c>
      <c r="C710" s="35">
        <v>2.6495709999999999</v>
      </c>
      <c r="D710" s="33">
        <f>[3]AEMOData!B706</f>
        <v>42384.6875</v>
      </c>
      <c r="E710" s="32">
        <f>[3]AEMOData!D706</f>
        <v>38.729999999999997</v>
      </c>
      <c r="F710" s="40">
        <f>C710*'Jan 16'!$B$1*('Jan 16'!$B$3-('Jan 16'!E710*'Jan 16'!$B$2))</f>
        <v>391.92815205419708</v>
      </c>
    </row>
    <row r="711" spans="1:6" x14ac:dyDescent="0.25">
      <c r="A711" s="34">
        <v>42384</v>
      </c>
      <c r="B711" s="12">
        <v>0.70833333333333337</v>
      </c>
      <c r="C711" s="35">
        <v>1.8700709999999998</v>
      </c>
      <c r="D711" s="33">
        <f>[3]AEMOData!B707</f>
        <v>42384.708333333336</v>
      </c>
      <c r="E711" s="32">
        <f>[3]AEMOData!D707</f>
        <v>38.85</v>
      </c>
      <c r="F711" s="40">
        <f>C711*'Jan 16'!$B$1*('Jan 16'!$B$3-('Jan 16'!E711*'Jan 16'!$B$2))</f>
        <v>276.40292343697058</v>
      </c>
    </row>
    <row r="712" spans="1:6" x14ac:dyDescent="0.25">
      <c r="A712" s="34">
        <v>42384</v>
      </c>
      <c r="B712" s="12">
        <v>0.72916666666666663</v>
      </c>
      <c r="C712" s="35">
        <v>1.6374199999999997</v>
      </c>
      <c r="D712" s="33">
        <f>[3]AEMOData!B708</f>
        <v>42384.729166666664</v>
      </c>
      <c r="E712" s="32">
        <f>[3]AEMOData!D708</f>
        <v>37.36</v>
      </c>
      <c r="F712" s="40">
        <f>C712*'Jan 16'!$B$1*('Jan 16'!$B$3-('Jan 16'!E712*'Jan 16'!$B$2))</f>
        <v>244.41385796246067</v>
      </c>
    </row>
    <row r="713" spans="1:6" x14ac:dyDescent="0.25">
      <c r="A713" s="34">
        <v>42384</v>
      </c>
      <c r="B713" s="12">
        <v>0.75</v>
      </c>
      <c r="C713" s="35">
        <v>1.1283560000000001</v>
      </c>
      <c r="D713" s="33">
        <f>[3]AEMOData!B709</f>
        <v>42384.75</v>
      </c>
      <c r="E713" s="32">
        <f>[3]AEMOData!D709</f>
        <v>36.619999999999997</v>
      </c>
      <c r="F713" s="40">
        <f>C713*'Jan 16'!$B$1*('Jan 16'!$B$3-('Jan 16'!E713*'Jan 16'!$B$2))</f>
        <v>169.24760365057367</v>
      </c>
    </row>
    <row r="714" spans="1:6" x14ac:dyDescent="0.25">
      <c r="A714" s="34">
        <v>42384</v>
      </c>
      <c r="B714" s="12">
        <v>0.77083333333333337</v>
      </c>
      <c r="C714" s="35">
        <v>0.47293599999999997</v>
      </c>
      <c r="D714" s="33">
        <f>[3]AEMOData!B710</f>
        <v>42384.770833333336</v>
      </c>
      <c r="E714" s="32">
        <f>[3]AEMOData!D710</f>
        <v>35.86</v>
      </c>
      <c r="F714" s="40">
        <f>C714*'Jan 16'!$B$1*('Jan 16'!$B$3-('Jan 16'!E714*'Jan 16'!$B$2))</f>
        <v>71.291184349893854</v>
      </c>
    </row>
    <row r="715" spans="1:6" x14ac:dyDescent="0.25">
      <c r="A715" s="34">
        <v>42384</v>
      </c>
      <c r="B715" s="12">
        <v>0.79166666666666663</v>
      </c>
      <c r="C715" s="35">
        <v>0.259851</v>
      </c>
      <c r="D715" s="33">
        <f>[3]AEMOData!B711</f>
        <v>42384.791666666664</v>
      </c>
      <c r="E715" s="32">
        <f>[3]AEMOData!D711</f>
        <v>35.86</v>
      </c>
      <c r="F715" s="40">
        <f>C715*'Jan 16'!$B$1*('Jan 16'!$B$3-('Jan 16'!E715*'Jan 16'!$B$2))</f>
        <v>39.170385727676198</v>
      </c>
    </row>
    <row r="716" spans="1:6" x14ac:dyDescent="0.25">
      <c r="A716" s="34">
        <v>42384</v>
      </c>
      <c r="B716" s="12">
        <v>0.8125</v>
      </c>
      <c r="C716" s="35">
        <v>1.8062999999999999E-2</v>
      </c>
      <c r="D716" s="33">
        <f>[3]AEMOData!B712</f>
        <v>42384.8125</v>
      </c>
      <c r="E716" s="32">
        <f>[3]AEMOData!D712</f>
        <v>35.78</v>
      </c>
      <c r="F716" s="40">
        <f>C716*'Jan 16'!$B$1*('Jan 16'!$B$3-('Jan 16'!E716*'Jan 16'!$B$2))</f>
        <v>2.7242676651960793</v>
      </c>
    </row>
    <row r="717" spans="1:6" x14ac:dyDescent="0.25">
      <c r="A717" s="34">
        <v>42384</v>
      </c>
      <c r="B717" s="12">
        <v>0.83333333333333337</v>
      </c>
      <c r="C717" s="35">
        <v>0</v>
      </c>
      <c r="D717" s="33">
        <f>[3]AEMOData!B713</f>
        <v>42384.833333333336</v>
      </c>
      <c r="E717" s="32">
        <f>[3]AEMOData!D713</f>
        <v>36.130000000000003</v>
      </c>
      <c r="F717" s="40">
        <f>C717*'Jan 16'!$B$1*('Jan 16'!$B$3-('Jan 16'!E717*'Jan 16'!$B$2))</f>
        <v>0</v>
      </c>
    </row>
    <row r="718" spans="1:6" x14ac:dyDescent="0.25">
      <c r="A718" s="34">
        <v>42384</v>
      </c>
      <c r="B718" s="12">
        <v>0.85416666666666663</v>
      </c>
      <c r="C718" s="35">
        <v>0</v>
      </c>
      <c r="D718" s="33">
        <f>[3]AEMOData!B714</f>
        <v>42384.854166666664</v>
      </c>
      <c r="E718" s="32">
        <f>[3]AEMOData!D714</f>
        <v>34.79</v>
      </c>
      <c r="F718" s="40">
        <f>C718*'Jan 16'!$B$1*('Jan 16'!$B$3-('Jan 16'!E718*'Jan 16'!$B$2))</f>
        <v>0</v>
      </c>
    </row>
    <row r="719" spans="1:6" x14ac:dyDescent="0.25">
      <c r="A719" s="34">
        <v>42384</v>
      </c>
      <c r="B719" s="12">
        <v>0.875</v>
      </c>
      <c r="C719" s="35">
        <v>0</v>
      </c>
      <c r="D719" s="33">
        <f>[3]AEMOData!B715</f>
        <v>42384.875</v>
      </c>
      <c r="E719" s="32">
        <f>[3]AEMOData!D715</f>
        <v>37.44</v>
      </c>
      <c r="F719" s="40">
        <f>C719*'Jan 16'!$B$1*('Jan 16'!$B$3-('Jan 16'!E719*'Jan 16'!$B$2))</f>
        <v>0</v>
      </c>
    </row>
    <row r="720" spans="1:6" x14ac:dyDescent="0.25">
      <c r="A720" s="34">
        <v>42384</v>
      </c>
      <c r="B720" s="12">
        <v>0.89583333333333337</v>
      </c>
      <c r="C720" s="35">
        <v>0</v>
      </c>
      <c r="D720" s="33">
        <f>[3]AEMOData!B716</f>
        <v>42384.895833333336</v>
      </c>
      <c r="E720" s="32">
        <f>[3]AEMOData!D716</f>
        <v>35.979999999999997</v>
      </c>
      <c r="F720" s="40">
        <f>C720*'Jan 16'!$B$1*('Jan 16'!$B$3-('Jan 16'!E720*'Jan 16'!$B$2))</f>
        <v>0</v>
      </c>
    </row>
    <row r="721" spans="1:6" x14ac:dyDescent="0.25">
      <c r="A721" s="34">
        <v>42384</v>
      </c>
      <c r="B721" s="12">
        <v>0.91666666666666663</v>
      </c>
      <c r="C721" s="35">
        <v>0</v>
      </c>
      <c r="D721" s="33">
        <f>[3]AEMOData!B717</f>
        <v>42384.916666666664</v>
      </c>
      <c r="E721" s="32">
        <f>[3]AEMOData!D717</f>
        <v>31.99</v>
      </c>
      <c r="F721" s="40">
        <f>C721*'Jan 16'!$B$1*('Jan 16'!$B$3-('Jan 16'!E721*'Jan 16'!$B$2))</f>
        <v>0</v>
      </c>
    </row>
    <row r="722" spans="1:6" x14ac:dyDescent="0.25">
      <c r="A722" s="34">
        <v>42384</v>
      </c>
      <c r="B722" s="12">
        <v>0.9375</v>
      </c>
      <c r="C722" s="35">
        <v>0</v>
      </c>
      <c r="D722" s="33">
        <f>[3]AEMOData!B718</f>
        <v>42384.9375</v>
      </c>
      <c r="E722" s="32">
        <f>[3]AEMOData!D718</f>
        <v>35.520000000000003</v>
      </c>
      <c r="F722" s="40">
        <f>C722*'Jan 16'!$B$1*('Jan 16'!$B$3-('Jan 16'!E722*'Jan 16'!$B$2))</f>
        <v>0</v>
      </c>
    </row>
    <row r="723" spans="1:6" x14ac:dyDescent="0.25">
      <c r="A723" s="34">
        <v>42384</v>
      </c>
      <c r="B723" s="12">
        <v>0.95833333333333337</v>
      </c>
      <c r="C723" s="35">
        <v>0</v>
      </c>
      <c r="D723" s="33">
        <f>[3]AEMOData!B719</f>
        <v>42384.958333333336</v>
      </c>
      <c r="E723" s="32">
        <f>[3]AEMOData!D719</f>
        <v>33.49</v>
      </c>
      <c r="F723" s="40">
        <f>C723*'Jan 16'!$B$1*('Jan 16'!$B$3-('Jan 16'!E723*'Jan 16'!$B$2))</f>
        <v>0</v>
      </c>
    </row>
    <row r="724" spans="1:6" x14ac:dyDescent="0.25">
      <c r="A724" s="34">
        <v>42384</v>
      </c>
      <c r="B724" s="12">
        <v>0.97916666666666663</v>
      </c>
      <c r="C724" s="35">
        <v>0</v>
      </c>
      <c r="D724" s="33">
        <f>[3]AEMOData!B720</f>
        <v>42384.979166666664</v>
      </c>
      <c r="E724" s="32">
        <f>[3]AEMOData!D720</f>
        <v>34.979999999999997</v>
      </c>
      <c r="F724" s="40">
        <f>C724*'Jan 16'!$B$1*('Jan 16'!$B$3-('Jan 16'!E724*'Jan 16'!$B$2))</f>
        <v>0</v>
      </c>
    </row>
    <row r="725" spans="1:6" x14ac:dyDescent="0.25">
      <c r="A725" s="34">
        <v>42384</v>
      </c>
      <c r="B725" s="12">
        <v>0.99998842592592585</v>
      </c>
      <c r="C725" s="35">
        <v>0</v>
      </c>
      <c r="D725" s="33">
        <f>[3]AEMOData!B721</f>
        <v>42385</v>
      </c>
      <c r="E725" s="32">
        <f>[3]AEMOData!D721</f>
        <v>34.79</v>
      </c>
      <c r="F725" s="40">
        <f>C725*'Jan 16'!$B$1*('Jan 16'!$B$3-('Jan 16'!E725*'Jan 16'!$B$2))</f>
        <v>0</v>
      </c>
    </row>
    <row r="726" spans="1:6" x14ac:dyDescent="0.25">
      <c r="A726" s="34">
        <v>42385</v>
      </c>
      <c r="B726" s="12">
        <v>2.0833333333333332E-2</v>
      </c>
      <c r="C726" s="35">
        <v>0</v>
      </c>
      <c r="D726" s="33">
        <f>[3]AEMOData!B722</f>
        <v>42385.020833333336</v>
      </c>
      <c r="E726" s="32">
        <f>[3]AEMOData!D722</f>
        <v>29.4</v>
      </c>
      <c r="F726" s="40">
        <f>C726*'Jan 16'!$B$1*('Jan 16'!$B$3-('Jan 16'!E726*'Jan 16'!$B$2))</f>
        <v>0</v>
      </c>
    </row>
    <row r="727" spans="1:6" x14ac:dyDescent="0.25">
      <c r="A727" s="34">
        <v>42385</v>
      </c>
      <c r="B727" s="12">
        <v>4.1666666666666664E-2</v>
      </c>
      <c r="C727" s="35">
        <v>0</v>
      </c>
      <c r="D727" s="33">
        <f>[3]AEMOData!B723</f>
        <v>42385.041666666664</v>
      </c>
      <c r="E727" s="32">
        <f>[3]AEMOData!D723</f>
        <v>27.57</v>
      </c>
      <c r="F727" s="40">
        <f>C727*'Jan 16'!$B$1*('Jan 16'!$B$3-('Jan 16'!E727*'Jan 16'!$B$2))</f>
        <v>0</v>
      </c>
    </row>
    <row r="728" spans="1:6" x14ac:dyDescent="0.25">
      <c r="A728" s="34">
        <v>42385</v>
      </c>
      <c r="B728" s="12">
        <v>6.25E-2</v>
      </c>
      <c r="C728" s="35">
        <v>0</v>
      </c>
      <c r="D728" s="33">
        <f>[3]AEMOData!B724</f>
        <v>42385.0625</v>
      </c>
      <c r="E728" s="32">
        <f>[3]AEMOData!D724</f>
        <v>26.13</v>
      </c>
      <c r="F728" s="40">
        <f>C728*'Jan 16'!$B$1*('Jan 16'!$B$3-('Jan 16'!E728*'Jan 16'!$B$2))</f>
        <v>0</v>
      </c>
    </row>
    <row r="729" spans="1:6" x14ac:dyDescent="0.25">
      <c r="A729" s="34">
        <v>42385</v>
      </c>
      <c r="B729" s="12">
        <v>8.3333333333333329E-2</v>
      </c>
      <c r="C729" s="35">
        <v>0</v>
      </c>
      <c r="D729" s="33">
        <f>[3]AEMOData!B725</f>
        <v>42385.083333333336</v>
      </c>
      <c r="E729" s="32">
        <f>[3]AEMOData!D725</f>
        <v>26.26</v>
      </c>
      <c r="F729" s="40">
        <f>C729*'Jan 16'!$B$1*('Jan 16'!$B$3-('Jan 16'!E729*'Jan 16'!$B$2))</f>
        <v>0</v>
      </c>
    </row>
    <row r="730" spans="1:6" x14ac:dyDescent="0.25">
      <c r="A730" s="34">
        <v>42385</v>
      </c>
      <c r="B730" s="12">
        <v>0.10416666666666667</v>
      </c>
      <c r="C730" s="35">
        <v>0</v>
      </c>
      <c r="D730" s="33">
        <f>[3]AEMOData!B726</f>
        <v>42385.104166666664</v>
      </c>
      <c r="E730" s="32">
        <f>[3]AEMOData!D726</f>
        <v>24.35</v>
      </c>
      <c r="F730" s="40">
        <f>C730*'Jan 16'!$B$1*('Jan 16'!$B$3-('Jan 16'!E730*'Jan 16'!$B$2))</f>
        <v>0</v>
      </c>
    </row>
    <row r="731" spans="1:6" x14ac:dyDescent="0.25">
      <c r="A731" s="34">
        <v>42385</v>
      </c>
      <c r="B731" s="12">
        <v>0.125</v>
      </c>
      <c r="C731" s="35">
        <v>0</v>
      </c>
      <c r="D731" s="33">
        <f>[3]AEMOData!B727</f>
        <v>42385.125</v>
      </c>
      <c r="E731" s="32">
        <f>[3]AEMOData!D727</f>
        <v>25.96</v>
      </c>
      <c r="F731" s="40">
        <f>C731*'Jan 16'!$B$1*('Jan 16'!$B$3-('Jan 16'!E731*'Jan 16'!$B$2))</f>
        <v>0</v>
      </c>
    </row>
    <row r="732" spans="1:6" x14ac:dyDescent="0.25">
      <c r="A732" s="34">
        <v>42385</v>
      </c>
      <c r="B732" s="12">
        <v>0.14583333333333334</v>
      </c>
      <c r="C732" s="35">
        <v>0</v>
      </c>
      <c r="D732" s="33">
        <f>[3]AEMOData!B728</f>
        <v>42385.145833333336</v>
      </c>
      <c r="E732" s="32">
        <f>[3]AEMOData!D728</f>
        <v>25.96</v>
      </c>
      <c r="F732" s="40">
        <f>C732*'Jan 16'!$B$1*('Jan 16'!$B$3-('Jan 16'!E732*'Jan 16'!$B$2))</f>
        <v>0</v>
      </c>
    </row>
    <row r="733" spans="1:6" x14ac:dyDescent="0.25">
      <c r="A733" s="34">
        <v>42385</v>
      </c>
      <c r="B733" s="12">
        <v>0.16666666666666666</v>
      </c>
      <c r="C733" s="35">
        <v>0</v>
      </c>
      <c r="D733" s="33">
        <f>[3]AEMOData!B729</f>
        <v>42385.166666666664</v>
      </c>
      <c r="E733" s="32">
        <f>[3]AEMOData!D729</f>
        <v>25.93</v>
      </c>
      <c r="F733" s="40">
        <f>C733*'Jan 16'!$B$1*('Jan 16'!$B$3-('Jan 16'!E733*'Jan 16'!$B$2))</f>
        <v>0</v>
      </c>
    </row>
    <row r="734" spans="1:6" x14ac:dyDescent="0.25">
      <c r="A734" s="34">
        <v>42385</v>
      </c>
      <c r="B734" s="12">
        <v>0.1875</v>
      </c>
      <c r="C734" s="35">
        <v>0</v>
      </c>
      <c r="D734" s="33">
        <f>[3]AEMOData!B730</f>
        <v>42385.1875</v>
      </c>
      <c r="E734" s="32">
        <f>[3]AEMOData!D730</f>
        <v>25.96</v>
      </c>
      <c r="F734" s="40">
        <f>C734*'Jan 16'!$B$1*('Jan 16'!$B$3-('Jan 16'!E734*'Jan 16'!$B$2))</f>
        <v>0</v>
      </c>
    </row>
    <row r="735" spans="1:6" x14ac:dyDescent="0.25">
      <c r="A735" s="34">
        <v>42385</v>
      </c>
      <c r="B735" s="12">
        <v>0.20833333333333334</v>
      </c>
      <c r="C735" s="35">
        <v>0</v>
      </c>
      <c r="D735" s="33">
        <f>[3]AEMOData!B731</f>
        <v>42385.208333333336</v>
      </c>
      <c r="E735" s="32">
        <f>[3]AEMOData!D731</f>
        <v>25.96</v>
      </c>
      <c r="F735" s="40">
        <f>C735*'Jan 16'!$B$1*('Jan 16'!$B$3-('Jan 16'!E735*'Jan 16'!$B$2))</f>
        <v>0</v>
      </c>
    </row>
    <row r="736" spans="1:6" x14ac:dyDescent="0.25">
      <c r="A736" s="34">
        <v>42385</v>
      </c>
      <c r="B736" s="12">
        <v>0.22916666666666666</v>
      </c>
      <c r="C736" s="35">
        <v>4.836E-2</v>
      </c>
      <c r="D736" s="33">
        <f>[3]AEMOData!B732</f>
        <v>42385.229166666664</v>
      </c>
      <c r="E736" s="32">
        <f>[3]AEMOData!D732</f>
        <v>25.97</v>
      </c>
      <c r="F736" s="40">
        <f>C736*'Jan 16'!$B$1*('Jan 16'!$B$3-('Jan 16'!E736*'Jan 16'!$B$2))</f>
        <v>7.7598763729961764</v>
      </c>
    </row>
    <row r="737" spans="1:6" x14ac:dyDescent="0.25">
      <c r="A737" s="34">
        <v>42385</v>
      </c>
      <c r="B737" s="12">
        <v>0.25</v>
      </c>
      <c r="C737" s="35">
        <v>0.26531399999999999</v>
      </c>
      <c r="D737" s="33">
        <f>[3]AEMOData!B733</f>
        <v>42385.25</v>
      </c>
      <c r="E737" s="32">
        <f>[3]AEMOData!D733</f>
        <v>26.38</v>
      </c>
      <c r="F737" s="40">
        <f>C737*'Jan 16'!$B$1*('Jan 16'!$B$3-('Jan 16'!E737*'Jan 16'!$B$2))</f>
        <v>42.465556212784691</v>
      </c>
    </row>
    <row r="738" spans="1:6" x14ac:dyDescent="0.25">
      <c r="A738" s="34">
        <v>42385</v>
      </c>
      <c r="B738" s="12">
        <v>0.27083333333333331</v>
      </c>
      <c r="C738" s="35">
        <v>0.70446900000000001</v>
      </c>
      <c r="D738" s="33">
        <f>[3]AEMOData!B734</f>
        <v>42385.270833333336</v>
      </c>
      <c r="E738" s="32">
        <f>[3]AEMOData!D734</f>
        <v>28.5</v>
      </c>
      <c r="F738" s="40">
        <f>C738*'Jan 16'!$B$1*('Jan 16'!$B$3-('Jan 16'!E738*'Jan 16'!$B$2))</f>
        <v>111.28806828397963</v>
      </c>
    </row>
    <row r="739" spans="1:6" x14ac:dyDescent="0.25">
      <c r="A739" s="34">
        <v>42385</v>
      </c>
      <c r="B739" s="12">
        <v>0.29166666666666669</v>
      </c>
      <c r="C739" s="35">
        <v>1.7663359999999999</v>
      </c>
      <c r="D739" s="33">
        <f>[3]AEMOData!B735</f>
        <v>42385.291666666664</v>
      </c>
      <c r="E739" s="32">
        <f>[3]AEMOData!D735</f>
        <v>30.33</v>
      </c>
      <c r="F739" s="40">
        <f>C739*'Jan 16'!$B$1*('Jan 16'!$B$3-('Jan 16'!E739*'Jan 16'!$B$2))</f>
        <v>275.85939152111411</v>
      </c>
    </row>
    <row r="740" spans="1:6" x14ac:dyDescent="0.25">
      <c r="A740" s="34">
        <v>42385</v>
      </c>
      <c r="B740" s="12">
        <v>0.3125</v>
      </c>
      <c r="C740" s="35">
        <v>3.3186030000000004</v>
      </c>
      <c r="D740" s="33">
        <f>[3]AEMOData!B736</f>
        <v>42385.3125</v>
      </c>
      <c r="E740" s="32">
        <f>[3]AEMOData!D736</f>
        <v>30.93</v>
      </c>
      <c r="F740" s="40">
        <f>C740*'Jan 16'!$B$1*('Jan 16'!$B$3-('Jan 16'!E740*'Jan 16'!$B$2))</f>
        <v>516.32961260651484</v>
      </c>
    </row>
    <row r="741" spans="1:6" x14ac:dyDescent="0.25">
      <c r="A741" s="34">
        <v>42385</v>
      </c>
      <c r="B741" s="12">
        <v>0.33333333333333331</v>
      </c>
      <c r="C741" s="35">
        <v>4.8566760000000002</v>
      </c>
      <c r="D741" s="33">
        <f>[3]AEMOData!B737</f>
        <v>42385.333333333336</v>
      </c>
      <c r="E741" s="32">
        <f>[3]AEMOData!D737</f>
        <v>30.9</v>
      </c>
      <c r="F741" s="40">
        <f>C741*'Jan 16'!$B$1*('Jan 16'!$B$3-('Jan 16'!E741*'Jan 16'!$B$2))</f>
        <v>755.77608859310408</v>
      </c>
    </row>
    <row r="742" spans="1:6" x14ac:dyDescent="0.25">
      <c r="A742" s="34">
        <v>42385</v>
      </c>
      <c r="B742" s="12">
        <v>0.35416666666666669</v>
      </c>
      <c r="C742" s="35">
        <v>5.6462190000000003</v>
      </c>
      <c r="D742" s="33">
        <f>[3]AEMOData!B738</f>
        <v>42385.354166666664</v>
      </c>
      <c r="E742" s="32">
        <f>[3]AEMOData!D738</f>
        <v>31.31</v>
      </c>
      <c r="F742" s="40">
        <f>C742*'Jan 16'!$B$1*('Jan 16'!$B$3-('Jan 16'!E742*'Jan 16'!$B$2))</f>
        <v>876.366641291836</v>
      </c>
    </row>
    <row r="743" spans="1:6" x14ac:dyDescent="0.25">
      <c r="A743" s="34">
        <v>42385</v>
      </c>
      <c r="B743" s="12">
        <v>0.375</v>
      </c>
      <c r="C743" s="35">
        <v>4.2439850000000003</v>
      </c>
      <c r="D743" s="33">
        <f>[3]AEMOData!B739</f>
        <v>42385.375</v>
      </c>
      <c r="E743" s="32">
        <f>[3]AEMOData!D739</f>
        <v>32.76</v>
      </c>
      <c r="F743" s="40">
        <f>C743*'Jan 16'!$B$1*('Jan 16'!$B$3-('Jan 16'!E743*'Jan 16'!$B$2))</f>
        <v>652.67435415310842</v>
      </c>
    </row>
    <row r="744" spans="1:6" x14ac:dyDescent="0.25">
      <c r="A744" s="34">
        <v>42385</v>
      </c>
      <c r="B744" s="12">
        <v>0.39583333333333331</v>
      </c>
      <c r="C744" s="35">
        <v>5.9981290000000005</v>
      </c>
      <c r="D744" s="33">
        <f>[3]AEMOData!B740</f>
        <v>42385.395833333336</v>
      </c>
      <c r="E744" s="32">
        <f>[3]AEMOData!D740</f>
        <v>32.020000000000003</v>
      </c>
      <c r="F744" s="40">
        <f>C744*'Jan 16'!$B$1*('Jan 16'!$B$3-('Jan 16'!E744*'Jan 16'!$B$2))</f>
        <v>926.80264744427825</v>
      </c>
    </row>
    <row r="745" spans="1:6" x14ac:dyDescent="0.25">
      <c r="A745" s="34">
        <v>42385</v>
      </c>
      <c r="B745" s="12">
        <v>0.41666666666666669</v>
      </c>
      <c r="C745" s="35">
        <v>5.1565069999999995</v>
      </c>
      <c r="D745" s="33">
        <f>[3]AEMOData!B741</f>
        <v>42385.416666666664</v>
      </c>
      <c r="E745" s="32">
        <f>[3]AEMOData!D741</f>
        <v>31.99</v>
      </c>
      <c r="F745" s="40">
        <f>C745*'Jan 16'!$B$1*('Jan 16'!$B$3-('Jan 16'!E745*'Jan 16'!$B$2))</f>
        <v>796.91119851383553</v>
      </c>
    </row>
    <row r="746" spans="1:6" x14ac:dyDescent="0.25">
      <c r="A746" s="34">
        <v>42385</v>
      </c>
      <c r="B746" s="12">
        <v>0.4375</v>
      </c>
      <c r="C746" s="35">
        <v>6.6808399999999999</v>
      </c>
      <c r="D746" s="33">
        <f>[3]AEMOData!B742</f>
        <v>42385.4375</v>
      </c>
      <c r="E746" s="32">
        <f>[3]AEMOData!D742</f>
        <v>31.83</v>
      </c>
      <c r="F746" s="40">
        <f>C746*'Jan 16'!$B$1*('Jan 16'!$B$3-('Jan 16'!E746*'Jan 16'!$B$2))</f>
        <v>1033.5393380896041</v>
      </c>
    </row>
    <row r="747" spans="1:6" x14ac:dyDescent="0.25">
      <c r="A747" s="34">
        <v>42385</v>
      </c>
      <c r="B747" s="12">
        <v>0.45833333333333331</v>
      </c>
      <c r="C747" s="35">
        <v>6.6927520000000005</v>
      </c>
      <c r="D747" s="33">
        <f>[3]AEMOData!B743</f>
        <v>42385.458333333336</v>
      </c>
      <c r="E747" s="32">
        <f>[3]AEMOData!D743</f>
        <v>32.159999999999997</v>
      </c>
      <c r="F747" s="40">
        <f>C747*'Jan 16'!$B$1*('Jan 16'!$B$3-('Jan 16'!E747*'Jan 16'!$B$2))</f>
        <v>1033.2117453266208</v>
      </c>
    </row>
    <row r="748" spans="1:6" x14ac:dyDescent="0.25">
      <c r="A748" s="34">
        <v>42385</v>
      </c>
      <c r="B748" s="12">
        <v>0.47916666666666669</v>
      </c>
      <c r="C748" s="35">
        <v>5.8136700000000001</v>
      </c>
      <c r="D748" s="33">
        <f>[3]AEMOData!B744</f>
        <v>42385.479166666664</v>
      </c>
      <c r="E748" s="32">
        <f>[3]AEMOData!D744</f>
        <v>31.01</v>
      </c>
      <c r="F748" s="40">
        <f>C748*'Jan 16'!$B$1*('Jan 16'!$B$3-('Jan 16'!E748*'Jan 16'!$B$2))</f>
        <v>904.07114593903054</v>
      </c>
    </row>
    <row r="749" spans="1:6" x14ac:dyDescent="0.25">
      <c r="A749" s="34">
        <v>42385</v>
      </c>
      <c r="B749" s="12">
        <v>0.5</v>
      </c>
      <c r="C749" s="35">
        <v>6.749588000000001</v>
      </c>
      <c r="D749" s="33">
        <f>[3]AEMOData!B745</f>
        <v>42385.5</v>
      </c>
      <c r="E749" s="32">
        <f>[3]AEMOData!D745</f>
        <v>31.3</v>
      </c>
      <c r="F749" s="40">
        <f>C749*'Jan 16'!$B$1*('Jan 16'!$B$3-('Jan 16'!E749*'Jan 16'!$B$2))</f>
        <v>1047.6901922985005</v>
      </c>
    </row>
    <row r="750" spans="1:6" x14ac:dyDescent="0.25">
      <c r="A750" s="34">
        <v>42385</v>
      </c>
      <c r="B750" s="12">
        <v>0.52083333333333337</v>
      </c>
      <c r="C750" s="35">
        <v>7.7113549999999993</v>
      </c>
      <c r="D750" s="33">
        <f>[3]AEMOData!B746</f>
        <v>42385.520833333336</v>
      </c>
      <c r="E750" s="32">
        <f>[3]AEMOData!D746</f>
        <v>30.05</v>
      </c>
      <c r="F750" s="40">
        <f>C750*'Jan 16'!$B$1*('Jan 16'!$B$3-('Jan 16'!E750*'Jan 16'!$B$2))</f>
        <v>1206.4508460449804</v>
      </c>
    </row>
    <row r="751" spans="1:6" x14ac:dyDescent="0.25">
      <c r="A751" s="34">
        <v>42385</v>
      </c>
      <c r="B751" s="12">
        <v>0.54166666666666663</v>
      </c>
      <c r="C751" s="35">
        <v>6.6408640000000005</v>
      </c>
      <c r="D751" s="33">
        <f>[3]AEMOData!B747</f>
        <v>42385.541666666664</v>
      </c>
      <c r="E751" s="32">
        <f>[3]AEMOData!D747</f>
        <v>30.79</v>
      </c>
      <c r="F751" s="40">
        <f>C751*'Jan 16'!$B$1*('Jan 16'!$B$3-('Jan 16'!E751*'Jan 16'!$B$2))</f>
        <v>1034.1419987816998</v>
      </c>
    </row>
    <row r="752" spans="1:6" x14ac:dyDescent="0.25">
      <c r="A752" s="34">
        <v>42385</v>
      </c>
      <c r="B752" s="12">
        <v>0.5625</v>
      </c>
      <c r="C752" s="35">
        <v>8.564311</v>
      </c>
      <c r="D752" s="33">
        <f>[3]AEMOData!B748</f>
        <v>42385.5625</v>
      </c>
      <c r="E752" s="32">
        <f>[3]AEMOData!D748</f>
        <v>29.18</v>
      </c>
      <c r="F752" s="40">
        <f>C752*'Jan 16'!$B$1*('Jan 16'!$B$3-('Jan 16'!E752*'Jan 16'!$B$2))</f>
        <v>1347.2189090892107</v>
      </c>
    </row>
    <row r="753" spans="1:6" x14ac:dyDescent="0.25">
      <c r="A753" s="34">
        <v>42385</v>
      </c>
      <c r="B753" s="12">
        <v>0.58333333333333337</v>
      </c>
      <c r="C753" s="35">
        <v>8.0243450000000003</v>
      </c>
      <c r="D753" s="33">
        <f>[3]AEMOData!B749</f>
        <v>42385.583333333336</v>
      </c>
      <c r="E753" s="32">
        <f>[3]AEMOData!D749</f>
        <v>29.73</v>
      </c>
      <c r="F753" s="40">
        <f>C753*'Jan 16'!$B$1*('Jan 16'!$B$3-('Jan 16'!E753*'Jan 16'!$B$2))</f>
        <v>1257.9418833428088</v>
      </c>
    </row>
    <row r="754" spans="1:6" x14ac:dyDescent="0.25">
      <c r="A754" s="34">
        <v>42385</v>
      </c>
      <c r="B754" s="12">
        <v>0.60416666666666663</v>
      </c>
      <c r="C754" s="35">
        <v>8.6594669999999994</v>
      </c>
      <c r="D754" s="33">
        <f>[3]AEMOData!B750</f>
        <v>42385.604166666664</v>
      </c>
      <c r="E754" s="32">
        <f>[3]AEMOData!D750</f>
        <v>29.51</v>
      </c>
      <c r="F754" s="40">
        <f>C754*'Jan 16'!$B$1*('Jan 16'!$B$3-('Jan 16'!E754*'Jan 16'!$B$2))</f>
        <v>1359.3793422847425</v>
      </c>
    </row>
    <row r="755" spans="1:6" x14ac:dyDescent="0.25">
      <c r="A755" s="34">
        <v>42385</v>
      </c>
      <c r="B755" s="12">
        <v>0.625</v>
      </c>
      <c r="C755" s="35">
        <v>8.028238</v>
      </c>
      <c r="D755" s="33">
        <f>[3]AEMOData!B751</f>
        <v>42385.625</v>
      </c>
      <c r="E755" s="32">
        <f>[3]AEMOData!D751</f>
        <v>30.48</v>
      </c>
      <c r="F755" s="40">
        <f>C755*'Jan 16'!$B$1*('Jan 16'!$B$3-('Jan 16'!E755*'Jan 16'!$B$2))</f>
        <v>1252.6351496583579</v>
      </c>
    </row>
    <row r="756" spans="1:6" x14ac:dyDescent="0.25">
      <c r="A756" s="34">
        <v>42385</v>
      </c>
      <c r="B756" s="12">
        <v>0.64583333333333337</v>
      </c>
      <c r="C756" s="35">
        <v>5.7022779999999997</v>
      </c>
      <c r="D756" s="33">
        <f>[3]AEMOData!B752</f>
        <v>42385.645833333336</v>
      </c>
      <c r="E756" s="32">
        <f>[3]AEMOData!D752</f>
        <v>30.87</v>
      </c>
      <c r="F756" s="40">
        <f>C756*'Jan 16'!$B$1*('Jan 16'!$B$3-('Jan 16'!E756*'Jan 16'!$B$2))</f>
        <v>887.53332826694441</v>
      </c>
    </row>
    <row r="757" spans="1:6" x14ac:dyDescent="0.25">
      <c r="A757" s="34">
        <v>42385</v>
      </c>
      <c r="B757" s="12">
        <v>0.66666666666666663</v>
      </c>
      <c r="C757" s="35">
        <v>6.1268100000000008</v>
      </c>
      <c r="D757" s="33">
        <f>[3]AEMOData!B753</f>
        <v>42385.666666666664</v>
      </c>
      <c r="E757" s="32">
        <f>[3]AEMOData!D753</f>
        <v>32.21</v>
      </c>
      <c r="F757" s="40">
        <f>C757*'Jan 16'!$B$1*('Jan 16'!$B$3-('Jan 16'!E757*'Jan 16'!$B$2))</f>
        <v>945.5418725181039</v>
      </c>
    </row>
    <row r="758" spans="1:6" x14ac:dyDescent="0.25">
      <c r="A758" s="34">
        <v>42385</v>
      </c>
      <c r="B758" s="12">
        <v>0.6875</v>
      </c>
      <c r="C758" s="35">
        <v>5.0272900000000007</v>
      </c>
      <c r="D758" s="33">
        <f>[3]AEMOData!B754</f>
        <v>42385.6875</v>
      </c>
      <c r="E758" s="32">
        <f>[3]AEMOData!D754</f>
        <v>30.86</v>
      </c>
      <c r="F758" s="40">
        <f>C758*'Jan 16'!$B$1*('Jan 16'!$B$3-('Jan 16'!E758*'Jan 16'!$B$2))</f>
        <v>782.52395569208875</v>
      </c>
    </row>
    <row r="759" spans="1:6" x14ac:dyDescent="0.25">
      <c r="A759" s="34">
        <v>42385</v>
      </c>
      <c r="B759" s="12">
        <v>0.70833333333333337</v>
      </c>
      <c r="C759" s="35">
        <v>2.9602599999999999</v>
      </c>
      <c r="D759" s="33">
        <f>[3]AEMOData!B755</f>
        <v>42385.708333333336</v>
      </c>
      <c r="E759" s="32">
        <f>[3]AEMOData!D755</f>
        <v>30.91</v>
      </c>
      <c r="F759" s="40">
        <f>C759*'Jan 16'!$B$1*('Jan 16'!$B$3-('Jan 16'!E759*'Jan 16'!$B$2))</f>
        <v>460.63448349436504</v>
      </c>
    </row>
    <row r="760" spans="1:6" x14ac:dyDescent="0.25">
      <c r="A760" s="34">
        <v>42385</v>
      </c>
      <c r="B760" s="12">
        <v>0.72916666666666663</v>
      </c>
      <c r="C760" s="35">
        <v>1.8366549999999999</v>
      </c>
      <c r="D760" s="33">
        <f>[3]AEMOData!B756</f>
        <v>42385.729166666664</v>
      </c>
      <c r="E760" s="32">
        <f>[3]AEMOData!D756</f>
        <v>30.83</v>
      </c>
      <c r="F760" s="40">
        <f>C760*'Jan 16'!$B$1*('Jan 16'!$B$3-('Jan 16'!E760*'Jan 16'!$B$2))</f>
        <v>285.93909364773833</v>
      </c>
    </row>
    <row r="761" spans="1:6" x14ac:dyDescent="0.25">
      <c r="A761" s="34">
        <v>42385</v>
      </c>
      <c r="B761" s="12">
        <v>0.75</v>
      </c>
      <c r="C761" s="35">
        <v>0.93264800000000003</v>
      </c>
      <c r="D761" s="33">
        <f>[3]AEMOData!B757</f>
        <v>42385.75</v>
      </c>
      <c r="E761" s="32">
        <f>[3]AEMOData!D757</f>
        <v>31.01</v>
      </c>
      <c r="F761" s="40">
        <f>C761*'Jan 16'!$B$1*('Jan 16'!$B$3-('Jan 16'!E761*'Jan 16'!$B$2))</f>
        <v>145.03405699287111</v>
      </c>
    </row>
    <row r="762" spans="1:6" x14ac:dyDescent="0.25">
      <c r="A762" s="34">
        <v>42385</v>
      </c>
      <c r="B762" s="12">
        <v>0.77083333333333337</v>
      </c>
      <c r="C762" s="35">
        <v>0.78803299999999998</v>
      </c>
      <c r="D762" s="33">
        <f>[3]AEMOData!B758</f>
        <v>42385.770833333336</v>
      </c>
      <c r="E762" s="32">
        <f>[3]AEMOData!D758</f>
        <v>31.01</v>
      </c>
      <c r="F762" s="40">
        <f>C762*'Jan 16'!$B$1*('Jan 16'!$B$3-('Jan 16'!E762*'Jan 16'!$B$2))</f>
        <v>122.54529365233527</v>
      </c>
    </row>
    <row r="763" spans="1:6" x14ac:dyDescent="0.25">
      <c r="A763" s="34">
        <v>42385</v>
      </c>
      <c r="B763" s="12">
        <v>0.79166666666666663</v>
      </c>
      <c r="C763" s="35">
        <v>0.26045499999999999</v>
      </c>
      <c r="D763" s="33">
        <f>[3]AEMOData!B759</f>
        <v>42385.791666666664</v>
      </c>
      <c r="E763" s="32">
        <f>[3]AEMOData!D759</f>
        <v>31.01</v>
      </c>
      <c r="F763" s="40">
        <f>C763*'Jan 16'!$B$1*('Jan 16'!$B$3-('Jan 16'!E763*'Jan 16'!$B$2))</f>
        <v>40.502789170274568</v>
      </c>
    </row>
    <row r="764" spans="1:6" x14ac:dyDescent="0.25">
      <c r="A764" s="34">
        <v>42385</v>
      </c>
      <c r="B764" s="12">
        <v>0.8125</v>
      </c>
      <c r="C764" s="35">
        <v>2.0062000000000003E-2</v>
      </c>
      <c r="D764" s="33">
        <f>[3]AEMOData!B760</f>
        <v>42385.8125</v>
      </c>
      <c r="E764" s="32">
        <f>[3]AEMOData!D760</f>
        <v>31.5</v>
      </c>
      <c r="F764" s="40">
        <f>C764*'Jan 16'!$B$1*('Jan 16'!$B$3-('Jan 16'!E764*'Jan 16'!$B$2))</f>
        <v>3.1101375467408401</v>
      </c>
    </row>
    <row r="765" spans="1:6" x14ac:dyDescent="0.25">
      <c r="A765" s="34">
        <v>42385</v>
      </c>
      <c r="B765" s="12">
        <v>0.83333333333333337</v>
      </c>
      <c r="C765" s="35">
        <v>0</v>
      </c>
      <c r="D765" s="33">
        <f>[3]AEMOData!B761</f>
        <v>42385.833333333336</v>
      </c>
      <c r="E765" s="32">
        <f>[3]AEMOData!D761</f>
        <v>32.19</v>
      </c>
      <c r="F765" s="40">
        <f>C765*'Jan 16'!$B$1*('Jan 16'!$B$3-('Jan 16'!E765*'Jan 16'!$B$2))</f>
        <v>0</v>
      </c>
    </row>
    <row r="766" spans="1:6" x14ac:dyDescent="0.25">
      <c r="A766" s="34">
        <v>42385</v>
      </c>
      <c r="B766" s="12">
        <v>0.85416666666666663</v>
      </c>
      <c r="C766" s="35">
        <v>0</v>
      </c>
      <c r="D766" s="33">
        <f>[3]AEMOData!B762</f>
        <v>42385.854166666664</v>
      </c>
      <c r="E766" s="32">
        <f>[3]AEMOData!D762</f>
        <v>31.34</v>
      </c>
      <c r="F766" s="40">
        <f>C766*'Jan 16'!$B$1*('Jan 16'!$B$3-('Jan 16'!E766*'Jan 16'!$B$2))</f>
        <v>0</v>
      </c>
    </row>
    <row r="767" spans="1:6" x14ac:dyDescent="0.25">
      <c r="A767" s="34">
        <v>42385</v>
      </c>
      <c r="B767" s="12">
        <v>0.875</v>
      </c>
      <c r="C767" s="35">
        <v>0</v>
      </c>
      <c r="D767" s="33">
        <f>[3]AEMOData!B763</f>
        <v>42385.875</v>
      </c>
      <c r="E767" s="32">
        <f>[3]AEMOData!D763</f>
        <v>30.33</v>
      </c>
      <c r="F767" s="40">
        <f>C767*'Jan 16'!$B$1*('Jan 16'!$B$3-('Jan 16'!E767*'Jan 16'!$B$2))</f>
        <v>0</v>
      </c>
    </row>
    <row r="768" spans="1:6" x14ac:dyDescent="0.25">
      <c r="A768" s="34">
        <v>42385</v>
      </c>
      <c r="B768" s="12">
        <v>0.89583333333333337</v>
      </c>
      <c r="C768" s="35">
        <v>0</v>
      </c>
      <c r="D768" s="33">
        <f>[3]AEMOData!B764</f>
        <v>42385.895833333336</v>
      </c>
      <c r="E768" s="32">
        <f>[3]AEMOData!D764</f>
        <v>30.72</v>
      </c>
      <c r="F768" s="40">
        <f>C768*'Jan 16'!$B$1*('Jan 16'!$B$3-('Jan 16'!E768*'Jan 16'!$B$2))</f>
        <v>0</v>
      </c>
    </row>
    <row r="769" spans="1:6" x14ac:dyDescent="0.25">
      <c r="A769" s="34">
        <v>42385</v>
      </c>
      <c r="B769" s="12">
        <v>0.91666666666666663</v>
      </c>
      <c r="C769" s="35">
        <v>0</v>
      </c>
      <c r="D769" s="33">
        <f>[3]AEMOData!B765</f>
        <v>42385.916666666664</v>
      </c>
      <c r="E769" s="32">
        <f>[3]AEMOData!D765</f>
        <v>28.98</v>
      </c>
      <c r="F769" s="40">
        <f>C769*'Jan 16'!$B$1*('Jan 16'!$B$3-('Jan 16'!E769*'Jan 16'!$B$2))</f>
        <v>0</v>
      </c>
    </row>
    <row r="770" spans="1:6" x14ac:dyDescent="0.25">
      <c r="A770" s="34">
        <v>42385</v>
      </c>
      <c r="B770" s="12">
        <v>0.9375</v>
      </c>
      <c r="C770" s="35">
        <v>0</v>
      </c>
      <c r="D770" s="33">
        <f>[3]AEMOData!B766</f>
        <v>42385.9375</v>
      </c>
      <c r="E770" s="32">
        <f>[3]AEMOData!D766</f>
        <v>30.03</v>
      </c>
      <c r="F770" s="40">
        <f>C770*'Jan 16'!$B$1*('Jan 16'!$B$3-('Jan 16'!E770*'Jan 16'!$B$2))</f>
        <v>0</v>
      </c>
    </row>
    <row r="771" spans="1:6" x14ac:dyDescent="0.25">
      <c r="A771" s="34">
        <v>42385</v>
      </c>
      <c r="B771" s="12">
        <v>0.95833333333333337</v>
      </c>
      <c r="C771" s="35">
        <v>0</v>
      </c>
      <c r="D771" s="33">
        <f>[3]AEMOData!B767</f>
        <v>42385.958333333336</v>
      </c>
      <c r="E771" s="32">
        <f>[3]AEMOData!D767</f>
        <v>29.24</v>
      </c>
      <c r="F771" s="40">
        <f>C771*'Jan 16'!$B$1*('Jan 16'!$B$3-('Jan 16'!E771*'Jan 16'!$B$2))</f>
        <v>0</v>
      </c>
    </row>
    <row r="772" spans="1:6" x14ac:dyDescent="0.25">
      <c r="A772" s="34">
        <v>42385</v>
      </c>
      <c r="B772" s="12">
        <v>0.97916666666666663</v>
      </c>
      <c r="C772" s="35">
        <v>0</v>
      </c>
      <c r="D772" s="33">
        <f>[3]AEMOData!B768</f>
        <v>42385.979166666664</v>
      </c>
      <c r="E772" s="32">
        <f>[3]AEMOData!D768</f>
        <v>30.11</v>
      </c>
      <c r="F772" s="40">
        <f>C772*'Jan 16'!$B$1*('Jan 16'!$B$3-('Jan 16'!E772*'Jan 16'!$B$2))</f>
        <v>0</v>
      </c>
    </row>
    <row r="773" spans="1:6" x14ac:dyDescent="0.25">
      <c r="A773" s="34">
        <v>42385</v>
      </c>
      <c r="B773" s="12">
        <v>0.99998842592592585</v>
      </c>
      <c r="C773" s="35">
        <v>0</v>
      </c>
      <c r="D773" s="33">
        <f>[3]AEMOData!B769</f>
        <v>42386</v>
      </c>
      <c r="E773" s="32">
        <f>[3]AEMOData!D769</f>
        <v>26.23</v>
      </c>
      <c r="F773" s="40">
        <f>C773*'Jan 16'!$B$1*('Jan 16'!$B$3-('Jan 16'!E773*'Jan 16'!$B$2))</f>
        <v>0</v>
      </c>
    </row>
    <row r="774" spans="1:6" x14ac:dyDescent="0.25">
      <c r="A774" s="34">
        <v>42386</v>
      </c>
      <c r="B774" s="12">
        <v>2.0833333333333332E-2</v>
      </c>
      <c r="C774" s="35">
        <v>0</v>
      </c>
      <c r="D774" s="33">
        <f>[3]AEMOData!B770</f>
        <v>42386.020833333336</v>
      </c>
      <c r="E774" s="32">
        <f>[3]AEMOData!D770</f>
        <v>27.99</v>
      </c>
      <c r="F774" s="40">
        <f>C774*'Jan 16'!$B$1*('Jan 16'!$B$3-('Jan 16'!E774*'Jan 16'!$B$2))</f>
        <v>0</v>
      </c>
    </row>
    <row r="775" spans="1:6" x14ac:dyDescent="0.25">
      <c r="A775" s="34">
        <v>42386</v>
      </c>
      <c r="B775" s="12">
        <v>4.1666666666666664E-2</v>
      </c>
      <c r="C775" s="35">
        <v>0</v>
      </c>
      <c r="D775" s="33">
        <f>[3]AEMOData!B771</f>
        <v>42386.041666666664</v>
      </c>
      <c r="E775" s="32">
        <f>[3]AEMOData!D771</f>
        <v>26.94</v>
      </c>
      <c r="F775" s="40">
        <f>C775*'Jan 16'!$B$1*('Jan 16'!$B$3-('Jan 16'!E775*'Jan 16'!$B$2))</f>
        <v>0</v>
      </c>
    </row>
    <row r="776" spans="1:6" x14ac:dyDescent="0.25">
      <c r="A776" s="34">
        <v>42386</v>
      </c>
      <c r="B776" s="12">
        <v>6.25E-2</v>
      </c>
      <c r="C776" s="35">
        <v>0</v>
      </c>
      <c r="D776" s="33">
        <f>[3]AEMOData!B772</f>
        <v>42386.0625</v>
      </c>
      <c r="E776" s="32">
        <f>[3]AEMOData!D772</f>
        <v>25.42</v>
      </c>
      <c r="F776" s="40">
        <f>C776*'Jan 16'!$B$1*('Jan 16'!$B$3-('Jan 16'!E776*'Jan 16'!$B$2))</f>
        <v>0</v>
      </c>
    </row>
    <row r="777" spans="1:6" x14ac:dyDescent="0.25">
      <c r="A777" s="34">
        <v>42386</v>
      </c>
      <c r="B777" s="12">
        <v>8.3333333333333329E-2</v>
      </c>
      <c r="C777" s="35">
        <v>0</v>
      </c>
      <c r="D777" s="33">
        <f>[3]AEMOData!B773</f>
        <v>42386.083333333336</v>
      </c>
      <c r="E777" s="32">
        <f>[3]AEMOData!D773</f>
        <v>25.96</v>
      </c>
      <c r="F777" s="40">
        <f>C777*'Jan 16'!$B$1*('Jan 16'!$B$3-('Jan 16'!E777*'Jan 16'!$B$2))</f>
        <v>0</v>
      </c>
    </row>
    <row r="778" spans="1:6" x14ac:dyDescent="0.25">
      <c r="A778" s="34">
        <v>42386</v>
      </c>
      <c r="B778" s="12">
        <v>0.10416666666666667</v>
      </c>
      <c r="C778" s="35">
        <v>0</v>
      </c>
      <c r="D778" s="33">
        <f>[3]AEMOData!B774</f>
        <v>42386.104166666664</v>
      </c>
      <c r="E778" s="32">
        <f>[3]AEMOData!D774</f>
        <v>24.02</v>
      </c>
      <c r="F778" s="40">
        <f>C778*'Jan 16'!$B$1*('Jan 16'!$B$3-('Jan 16'!E778*'Jan 16'!$B$2))</f>
        <v>0</v>
      </c>
    </row>
    <row r="779" spans="1:6" x14ac:dyDescent="0.25">
      <c r="A779" s="34">
        <v>42386</v>
      </c>
      <c r="B779" s="12">
        <v>0.125</v>
      </c>
      <c r="C779" s="35">
        <v>0</v>
      </c>
      <c r="D779" s="33">
        <f>[3]AEMOData!B775</f>
        <v>42386.125</v>
      </c>
      <c r="E779" s="32">
        <f>[3]AEMOData!D775</f>
        <v>25.96</v>
      </c>
      <c r="F779" s="40">
        <f>C779*'Jan 16'!$B$1*('Jan 16'!$B$3-('Jan 16'!E779*'Jan 16'!$B$2))</f>
        <v>0</v>
      </c>
    </row>
    <row r="780" spans="1:6" x14ac:dyDescent="0.25">
      <c r="A780" s="34">
        <v>42386</v>
      </c>
      <c r="B780" s="12">
        <v>0.14583333333333334</v>
      </c>
      <c r="C780" s="35">
        <v>0</v>
      </c>
      <c r="D780" s="33">
        <f>[3]AEMOData!B776</f>
        <v>42386.145833333336</v>
      </c>
      <c r="E780" s="32">
        <f>[3]AEMOData!D776</f>
        <v>25.96</v>
      </c>
      <c r="F780" s="40">
        <f>C780*'Jan 16'!$B$1*('Jan 16'!$B$3-('Jan 16'!E780*'Jan 16'!$B$2))</f>
        <v>0</v>
      </c>
    </row>
    <row r="781" spans="1:6" x14ac:dyDescent="0.25">
      <c r="A781" s="34">
        <v>42386</v>
      </c>
      <c r="B781" s="12">
        <v>0.16666666666666666</v>
      </c>
      <c r="C781" s="35">
        <v>0</v>
      </c>
      <c r="D781" s="33">
        <f>[3]AEMOData!B777</f>
        <v>42386.166666666664</v>
      </c>
      <c r="E781" s="32">
        <f>[3]AEMOData!D777</f>
        <v>25.66</v>
      </c>
      <c r="F781" s="40">
        <f>C781*'Jan 16'!$B$1*('Jan 16'!$B$3-('Jan 16'!E781*'Jan 16'!$B$2))</f>
        <v>0</v>
      </c>
    </row>
    <row r="782" spans="1:6" x14ac:dyDescent="0.25">
      <c r="A782" s="34">
        <v>42386</v>
      </c>
      <c r="B782" s="12">
        <v>0.1875</v>
      </c>
      <c r="C782" s="35">
        <v>0</v>
      </c>
      <c r="D782" s="33">
        <f>[3]AEMOData!B778</f>
        <v>42386.1875</v>
      </c>
      <c r="E782" s="32">
        <f>[3]AEMOData!D778</f>
        <v>25.96</v>
      </c>
      <c r="F782" s="40">
        <f>C782*'Jan 16'!$B$1*('Jan 16'!$B$3-('Jan 16'!E782*'Jan 16'!$B$2))</f>
        <v>0</v>
      </c>
    </row>
    <row r="783" spans="1:6" x14ac:dyDescent="0.25">
      <c r="A783" s="34">
        <v>42386</v>
      </c>
      <c r="B783" s="12">
        <v>0.20833333333333334</v>
      </c>
      <c r="C783" s="35">
        <v>0</v>
      </c>
      <c r="D783" s="33">
        <f>[3]AEMOData!B779</f>
        <v>42386.208333333336</v>
      </c>
      <c r="E783" s="32">
        <f>[3]AEMOData!D779</f>
        <v>25.96</v>
      </c>
      <c r="F783" s="40">
        <f>C783*'Jan 16'!$B$1*('Jan 16'!$B$3-('Jan 16'!E783*'Jan 16'!$B$2))</f>
        <v>0</v>
      </c>
    </row>
    <row r="784" spans="1:6" x14ac:dyDescent="0.25">
      <c r="A784" s="34">
        <v>42386</v>
      </c>
      <c r="B784" s="12">
        <v>0.22916666666666666</v>
      </c>
      <c r="C784" s="35">
        <v>2.0254999999999999E-2</v>
      </c>
      <c r="D784" s="33">
        <f>[3]AEMOData!B780</f>
        <v>42386.229166666664</v>
      </c>
      <c r="E784" s="32">
        <f>[3]AEMOData!D780</f>
        <v>25.96</v>
      </c>
      <c r="F784" s="40">
        <f>C784*'Jan 16'!$B$1*('Jan 16'!$B$3-('Jan 16'!E784*'Jan 16'!$B$2))</f>
        <v>3.2503292351299442</v>
      </c>
    </row>
    <row r="785" spans="1:6" x14ac:dyDescent="0.25">
      <c r="A785" s="34">
        <v>42386</v>
      </c>
      <c r="B785" s="12">
        <v>0.25</v>
      </c>
      <c r="C785" s="35">
        <v>0.16639499999999999</v>
      </c>
      <c r="D785" s="33">
        <f>[3]AEMOData!B781</f>
        <v>42386.25</v>
      </c>
      <c r="E785" s="32">
        <f>[3]AEMOData!D781</f>
        <v>25.96</v>
      </c>
      <c r="F785" s="40">
        <f>C785*'Jan 16'!$B$1*('Jan 16'!$B$3-('Jan 16'!E785*'Jan 16'!$B$2))</f>
        <v>26.701482748923574</v>
      </c>
    </row>
    <row r="786" spans="1:6" x14ac:dyDescent="0.25">
      <c r="A786" s="34">
        <v>42386</v>
      </c>
      <c r="B786" s="12">
        <v>0.27083333333333331</v>
      </c>
      <c r="C786" s="35">
        <v>0.582928</v>
      </c>
      <c r="D786" s="33">
        <f>[3]AEMOData!B782</f>
        <v>42386.270833333336</v>
      </c>
      <c r="E786" s="32">
        <f>[3]AEMOData!D782</f>
        <v>25.96</v>
      </c>
      <c r="F786" s="40">
        <f>C786*'Jan 16'!$B$1*('Jan 16'!$B$3-('Jan 16'!E786*'Jan 16'!$B$2))</f>
        <v>93.54272625898929</v>
      </c>
    </row>
    <row r="787" spans="1:6" x14ac:dyDescent="0.25">
      <c r="A787" s="34">
        <v>42386</v>
      </c>
      <c r="B787" s="12">
        <v>0.29166666666666669</v>
      </c>
      <c r="C787" s="35">
        <v>1.736059</v>
      </c>
      <c r="D787" s="33">
        <f>[3]AEMOData!B783</f>
        <v>42386.291666666664</v>
      </c>
      <c r="E787" s="32">
        <f>[3]AEMOData!D783</f>
        <v>26.35</v>
      </c>
      <c r="F787" s="40">
        <f>C787*'Jan 16'!$B$1*('Jan 16'!$B$3-('Jan 16'!E787*'Jan 16'!$B$2))</f>
        <v>277.92084114637902</v>
      </c>
    </row>
    <row r="788" spans="1:6" x14ac:dyDescent="0.25">
      <c r="A788" s="34">
        <v>42386</v>
      </c>
      <c r="B788" s="12">
        <v>0.3125</v>
      </c>
      <c r="C788" s="35">
        <v>3.3131620000000002</v>
      </c>
      <c r="D788" s="33">
        <f>[3]AEMOData!B784</f>
        <v>42386.3125</v>
      </c>
      <c r="E788" s="32">
        <f>[3]AEMOData!D784</f>
        <v>28.46</v>
      </c>
      <c r="F788" s="40">
        <f>C788*'Jan 16'!$B$1*('Jan 16'!$B$3-('Jan 16'!E788*'Jan 16'!$B$2))</f>
        <v>523.52501629954031</v>
      </c>
    </row>
    <row r="789" spans="1:6" x14ac:dyDescent="0.25">
      <c r="A789" s="34">
        <v>42386</v>
      </c>
      <c r="B789" s="12">
        <v>0.33333333333333331</v>
      </c>
      <c r="C789" s="35">
        <v>3.669613</v>
      </c>
      <c r="D789" s="33">
        <f>[3]AEMOData!B785</f>
        <v>42386.333333333336</v>
      </c>
      <c r="E789" s="32">
        <f>[3]AEMOData!D785</f>
        <v>27.47</v>
      </c>
      <c r="F789" s="40">
        <f>C789*'Jan 16'!$B$1*('Jan 16'!$B$3-('Jan 16'!E789*'Jan 16'!$B$2))</f>
        <v>583.41923456046015</v>
      </c>
    </row>
    <row r="790" spans="1:6" x14ac:dyDescent="0.25">
      <c r="A790" s="34">
        <v>42386</v>
      </c>
      <c r="B790" s="12">
        <v>0.35416666666666669</v>
      </c>
      <c r="C790" s="35">
        <v>5.6495090000000001</v>
      </c>
      <c r="D790" s="33">
        <f>[3]AEMOData!B786</f>
        <v>42386.354166666664</v>
      </c>
      <c r="E790" s="32">
        <f>[3]AEMOData!D786</f>
        <v>29.78</v>
      </c>
      <c r="F790" s="40">
        <f>C790*'Jan 16'!$B$1*('Jan 16'!$B$3-('Jan 16'!E790*'Jan 16'!$B$2))</f>
        <v>885.37151887545576</v>
      </c>
    </row>
    <row r="791" spans="1:6" x14ac:dyDescent="0.25">
      <c r="A791" s="34">
        <v>42386</v>
      </c>
      <c r="B791" s="12">
        <v>0.375</v>
      </c>
      <c r="C791" s="35">
        <v>6.4040619999999997</v>
      </c>
      <c r="D791" s="33">
        <f>[3]AEMOData!B787</f>
        <v>42386.375</v>
      </c>
      <c r="E791" s="32">
        <f>[3]AEMOData!D787</f>
        <v>29.46</v>
      </c>
      <c r="F791" s="40">
        <f>C791*'Jan 16'!$B$1*('Jan 16'!$B$3-('Jan 16'!E791*'Jan 16'!$B$2))</f>
        <v>1005.6363068560897</v>
      </c>
    </row>
    <row r="792" spans="1:6" x14ac:dyDescent="0.25">
      <c r="A792" s="34">
        <v>42386</v>
      </c>
      <c r="B792" s="12">
        <v>0.39583333333333331</v>
      </c>
      <c r="C792" s="35">
        <v>8.0070979999999992</v>
      </c>
      <c r="D792" s="33">
        <f>[3]AEMOData!B788</f>
        <v>42386.395833333336</v>
      </c>
      <c r="E792" s="32">
        <f>[3]AEMOData!D788</f>
        <v>26.35</v>
      </c>
      <c r="F792" s="40">
        <f>C792*'Jan 16'!$B$1*('Jan 16'!$B$3-('Jan 16'!E792*'Jan 16'!$B$2))</f>
        <v>1281.8339764382943</v>
      </c>
    </row>
    <row r="793" spans="1:6" x14ac:dyDescent="0.25">
      <c r="A793" s="34">
        <v>42386</v>
      </c>
      <c r="B793" s="12">
        <v>0.41666666666666669</v>
      </c>
      <c r="C793" s="35">
        <v>8.1408319999999996</v>
      </c>
      <c r="D793" s="33">
        <f>[3]AEMOData!B789</f>
        <v>42386.416666666664</v>
      </c>
      <c r="E793" s="32">
        <f>[3]AEMOData!D789</f>
        <v>26.02</v>
      </c>
      <c r="F793" s="40">
        <f>C793*'Jan 16'!$B$1*('Jan 16'!$B$3-('Jan 16'!E793*'Jan 16'!$B$2))</f>
        <v>1305.8830825082205</v>
      </c>
    </row>
    <row r="794" spans="1:6" x14ac:dyDescent="0.25">
      <c r="A794" s="34">
        <v>42386</v>
      </c>
      <c r="B794" s="12">
        <v>0.4375</v>
      </c>
      <c r="C794" s="35">
        <v>9.0411619999999999</v>
      </c>
      <c r="D794" s="33">
        <f>[3]AEMOData!B790</f>
        <v>42386.4375</v>
      </c>
      <c r="E794" s="32">
        <f>[3]AEMOData!D790</f>
        <v>27.53</v>
      </c>
      <c r="F794" s="40">
        <f>C794*'Jan 16'!$B$1*('Jan 16'!$B$3-('Jan 16'!E794*'Jan 16'!$B$2))</f>
        <v>1436.8903735978915</v>
      </c>
    </row>
    <row r="795" spans="1:6" x14ac:dyDescent="0.25">
      <c r="A795" s="34">
        <v>42386</v>
      </c>
      <c r="B795" s="12">
        <v>0.45833333333333331</v>
      </c>
      <c r="C795" s="35">
        <v>9.1298670000000008</v>
      </c>
      <c r="D795" s="33">
        <f>[3]AEMOData!B791</f>
        <v>42386.458333333336</v>
      </c>
      <c r="E795" s="32">
        <f>[3]AEMOData!D791</f>
        <v>30.18</v>
      </c>
      <c r="F795" s="40">
        <f>C795*'Jan 16'!$B$1*('Jan 16'!$B$3-('Jan 16'!E795*'Jan 16'!$B$2))</f>
        <v>1427.2124178648944</v>
      </c>
    </row>
    <row r="796" spans="1:6" x14ac:dyDescent="0.25">
      <c r="A796" s="34">
        <v>42386</v>
      </c>
      <c r="B796" s="12">
        <v>0.47916666666666669</v>
      </c>
      <c r="C796" s="35">
        <v>9.7157209999999985</v>
      </c>
      <c r="D796" s="33">
        <f>[3]AEMOData!B792</f>
        <v>42386.479166666664</v>
      </c>
      <c r="E796" s="32">
        <f>[3]AEMOData!D792</f>
        <v>30.79</v>
      </c>
      <c r="F796" s="40">
        <f>C796*'Jan 16'!$B$1*('Jan 16'!$B$3-('Jan 16'!E796*'Jan 16'!$B$2))</f>
        <v>1512.9710734243815</v>
      </c>
    </row>
    <row r="797" spans="1:6" x14ac:dyDescent="0.25">
      <c r="A797" s="34">
        <v>42386</v>
      </c>
      <c r="B797" s="12">
        <v>0.5</v>
      </c>
      <c r="C797" s="35">
        <v>9.90001</v>
      </c>
      <c r="D797" s="33">
        <f>[3]AEMOData!B793</f>
        <v>42386.5</v>
      </c>
      <c r="E797" s="32">
        <f>[3]AEMOData!D793</f>
        <v>30.87</v>
      </c>
      <c r="F797" s="40">
        <f>C797*'Jan 16'!$B$1*('Jan 16'!$B$3-('Jan 16'!E797*'Jan 16'!$B$2))</f>
        <v>1540.8909956996192</v>
      </c>
    </row>
    <row r="798" spans="1:6" x14ac:dyDescent="0.25">
      <c r="A798" s="34">
        <v>42386</v>
      </c>
      <c r="B798" s="12">
        <v>0.52083333333333337</v>
      </c>
      <c r="C798" s="35">
        <v>9.4615000000000009</v>
      </c>
      <c r="D798" s="33">
        <f>[3]AEMOData!B794</f>
        <v>42386.520833333336</v>
      </c>
      <c r="E798" s="32">
        <f>[3]AEMOData!D794</f>
        <v>30.11</v>
      </c>
      <c r="F798" s="40">
        <f>C798*'Jan 16'!$B$1*('Jan 16'!$B$3-('Jan 16'!E798*'Jan 16'!$B$2))</f>
        <v>1479.7052848309843</v>
      </c>
    </row>
    <row r="799" spans="1:6" x14ac:dyDescent="0.25">
      <c r="A799" s="34">
        <v>42386</v>
      </c>
      <c r="B799" s="12">
        <v>0.54166666666666663</v>
      </c>
      <c r="C799" s="35">
        <v>9.1146199999999986</v>
      </c>
      <c r="D799" s="33">
        <f>[3]AEMOData!B795</f>
        <v>42386.541666666664</v>
      </c>
      <c r="E799" s="32">
        <f>[3]AEMOData!D795</f>
        <v>30.79</v>
      </c>
      <c r="F799" s="40">
        <f>C799*'Jan 16'!$B$1*('Jan 16'!$B$3-('Jan 16'!E799*'Jan 16'!$B$2))</f>
        <v>1419.3652128602023</v>
      </c>
    </row>
    <row r="800" spans="1:6" x14ac:dyDescent="0.25">
      <c r="A800" s="34">
        <v>42386</v>
      </c>
      <c r="B800" s="12">
        <v>0.5625</v>
      </c>
      <c r="C800" s="35">
        <v>8.2572550000000007</v>
      </c>
      <c r="D800" s="33">
        <f>[3]AEMOData!B796</f>
        <v>42386.5625</v>
      </c>
      <c r="E800" s="32">
        <f>[3]AEMOData!D796</f>
        <v>30.91</v>
      </c>
      <c r="F800" s="40">
        <f>C800*'Jan 16'!$B$1*('Jan 16'!$B$3-('Jan 16'!E800*'Jan 16'!$B$2))</f>
        <v>1284.8791633188516</v>
      </c>
    </row>
    <row r="801" spans="1:6" x14ac:dyDescent="0.25">
      <c r="A801" s="34">
        <v>42386</v>
      </c>
      <c r="B801" s="12">
        <v>0.58333333333333337</v>
      </c>
      <c r="C801" s="35">
        <v>9.0649240000000013</v>
      </c>
      <c r="D801" s="33">
        <f>[3]AEMOData!B797</f>
        <v>42386.583333333336</v>
      </c>
      <c r="E801" s="32">
        <f>[3]AEMOData!D797</f>
        <v>31.48</v>
      </c>
      <c r="F801" s="40">
        <f>C801*'Jan 16'!$B$1*('Jan 16'!$B$3-('Jan 16'!E801*'Jan 16'!$B$2))</f>
        <v>1405.4797519379472</v>
      </c>
    </row>
    <row r="802" spans="1:6" x14ac:dyDescent="0.25">
      <c r="A802" s="34">
        <v>42386</v>
      </c>
      <c r="B802" s="12">
        <v>0.60416666666666663</v>
      </c>
      <c r="C802" s="35">
        <v>8.8379069999999995</v>
      </c>
      <c r="D802" s="33">
        <f>[3]AEMOData!B798</f>
        <v>42386.604166666664</v>
      </c>
      <c r="E802" s="32">
        <f>[3]AEMOData!D798</f>
        <v>33.909999999999997</v>
      </c>
      <c r="F802" s="40">
        <f>C802*'Jan 16'!$B$1*('Jan 16'!$B$3-('Jan 16'!E802*'Jan 16'!$B$2))</f>
        <v>1349.1770713633075</v>
      </c>
    </row>
    <row r="803" spans="1:6" x14ac:dyDescent="0.25">
      <c r="A803" s="34">
        <v>42386</v>
      </c>
      <c r="B803" s="12">
        <v>0.625</v>
      </c>
      <c r="C803" s="35">
        <v>6.5234519999999998</v>
      </c>
      <c r="D803" s="33">
        <f>[3]AEMOData!B799</f>
        <v>42386.625</v>
      </c>
      <c r="E803" s="32">
        <f>[3]AEMOData!D799</f>
        <v>34.28</v>
      </c>
      <c r="F803" s="40">
        <f>C803*'Jan 16'!$B$1*('Jan 16'!$B$3-('Jan 16'!E803*'Jan 16'!$B$2))</f>
        <v>993.48511066752064</v>
      </c>
    </row>
    <row r="804" spans="1:6" x14ac:dyDescent="0.25">
      <c r="A804" s="34">
        <v>42386</v>
      </c>
      <c r="B804" s="12">
        <v>0.64583333333333337</v>
      </c>
      <c r="C804" s="35">
        <v>3.8277540000000001</v>
      </c>
      <c r="D804" s="33">
        <f>[3]AEMOData!B800</f>
        <v>42386.645833333336</v>
      </c>
      <c r="E804" s="32">
        <f>[3]AEMOData!D800</f>
        <v>34.799999999999997</v>
      </c>
      <c r="F804" s="40">
        <f>C804*'Jan 16'!$B$1*('Jan 16'!$B$3-('Jan 16'!E804*'Jan 16'!$B$2))</f>
        <v>580.98944047971668</v>
      </c>
    </row>
    <row r="805" spans="1:6" x14ac:dyDescent="0.25">
      <c r="A805" s="34">
        <v>42386</v>
      </c>
      <c r="B805" s="12">
        <v>0.66666666666666663</v>
      </c>
      <c r="C805" s="35">
        <v>4.4390910000000003</v>
      </c>
      <c r="D805" s="33">
        <f>[3]AEMOData!B801</f>
        <v>42386.666666666664</v>
      </c>
      <c r="E805" s="32">
        <f>[3]AEMOData!D801</f>
        <v>36.65</v>
      </c>
      <c r="F805" s="40">
        <f>C805*'Jan 16'!$B$1*('Jan 16'!$B$3-('Jan 16'!E805*'Jan 16'!$B$2))</f>
        <v>665.70997737907658</v>
      </c>
    </row>
    <row r="806" spans="1:6" x14ac:dyDescent="0.25">
      <c r="A806" s="34">
        <v>42386</v>
      </c>
      <c r="B806" s="12">
        <v>0.6875</v>
      </c>
      <c r="C806" s="35">
        <v>3.4449389999999998</v>
      </c>
      <c r="D806" s="33">
        <f>[3]AEMOData!B802</f>
        <v>42386.6875</v>
      </c>
      <c r="E806" s="32">
        <f>[3]AEMOData!D802</f>
        <v>38.880000000000003</v>
      </c>
      <c r="F806" s="40">
        <f>C806*'Jan 16'!$B$1*('Jan 16'!$B$3-('Jan 16'!E806*'Jan 16'!$B$2))</f>
        <v>509.07226808906324</v>
      </c>
    </row>
    <row r="807" spans="1:6" x14ac:dyDescent="0.25">
      <c r="A807" s="34">
        <v>42386</v>
      </c>
      <c r="B807" s="12">
        <v>0.70833333333333337</v>
      </c>
      <c r="C807" s="35">
        <v>2.2567360000000001</v>
      </c>
      <c r="D807" s="33">
        <f>[3]AEMOData!B803</f>
        <v>42386.708333333336</v>
      </c>
      <c r="E807" s="32">
        <f>[3]AEMOData!D803</f>
        <v>41.47</v>
      </c>
      <c r="F807" s="40">
        <f>C807*'Jan 16'!$B$1*('Jan 16'!$B$3-('Jan 16'!E807*'Jan 16'!$B$2))</f>
        <v>327.74297018624793</v>
      </c>
    </row>
    <row r="808" spans="1:6" x14ac:dyDescent="0.25">
      <c r="A808" s="34">
        <v>42386</v>
      </c>
      <c r="B808" s="12">
        <v>0.72916666666666663</v>
      </c>
      <c r="C808" s="35">
        <v>1.4687419999999998</v>
      </c>
      <c r="D808" s="33">
        <f>[3]AEMOData!B804</f>
        <v>42386.729166666664</v>
      </c>
      <c r="E808" s="32">
        <f>[3]AEMOData!D804</f>
        <v>41.81</v>
      </c>
      <c r="F808" s="40">
        <f>C808*'Jan 16'!$B$1*('Jan 16'!$B$3-('Jan 16'!E808*'Jan 16'!$B$2))</f>
        <v>212.81284493910877</v>
      </c>
    </row>
    <row r="809" spans="1:6" x14ac:dyDescent="0.25">
      <c r="A809" s="34">
        <v>42386</v>
      </c>
      <c r="B809" s="12">
        <v>0.75</v>
      </c>
      <c r="C809" s="35">
        <v>1.1406559999999999</v>
      </c>
      <c r="D809" s="33">
        <f>[3]AEMOData!B805</f>
        <v>42386.75</v>
      </c>
      <c r="E809" s="32">
        <f>[3]AEMOData!D805</f>
        <v>41.87</v>
      </c>
      <c r="F809" s="40">
        <f>C809*'Jan 16'!$B$1*('Jan 16'!$B$3-('Jan 16'!E809*'Jan 16'!$B$2))</f>
        <v>165.20768624671723</v>
      </c>
    </row>
    <row r="810" spans="1:6" x14ac:dyDescent="0.25">
      <c r="A810" s="34">
        <v>42386</v>
      </c>
      <c r="B810" s="12">
        <v>0.77083333333333337</v>
      </c>
      <c r="C810" s="35">
        <v>0.77721700000000005</v>
      </c>
      <c r="D810" s="33">
        <f>[3]AEMOData!B806</f>
        <v>42386.770833333336</v>
      </c>
      <c r="E810" s="32">
        <f>[3]AEMOData!D806</f>
        <v>40.44</v>
      </c>
      <c r="F810" s="40">
        <f>C810*'Jan 16'!$B$1*('Jan 16'!$B$3-('Jan 16'!E810*'Jan 16'!$B$2))</f>
        <v>113.66094656287659</v>
      </c>
    </row>
    <row r="811" spans="1:6" x14ac:dyDescent="0.25">
      <c r="A811" s="34">
        <v>42386</v>
      </c>
      <c r="B811" s="12">
        <v>0.79166666666666663</v>
      </c>
      <c r="C811" s="35">
        <v>0.44414199999999998</v>
      </c>
      <c r="D811" s="33">
        <f>[3]AEMOData!B807</f>
        <v>42386.791666666664</v>
      </c>
      <c r="E811" s="32">
        <f>[3]AEMOData!D807</f>
        <v>47.11</v>
      </c>
      <c r="F811" s="40">
        <f>C811*'Jan 16'!$B$1*('Jan 16'!$B$3-('Jan 16'!E811*'Jan 16'!$B$2))</f>
        <v>62.040562412755044</v>
      </c>
    </row>
    <row r="812" spans="1:6" x14ac:dyDescent="0.25">
      <c r="A812" s="34">
        <v>42386</v>
      </c>
      <c r="B812" s="12">
        <v>0.8125</v>
      </c>
      <c r="C812" s="35">
        <v>7.4401999999999996E-2</v>
      </c>
      <c r="D812" s="33">
        <f>[3]AEMOData!B808</f>
        <v>42386.8125</v>
      </c>
      <c r="E812" s="32">
        <f>[3]AEMOData!D808</f>
        <v>45.05</v>
      </c>
      <c r="F812" s="40">
        <f>C812*'Jan 16'!$B$1*('Jan 16'!$B$3-('Jan 16'!E812*'Jan 16'!$B$2))</f>
        <v>10.543558572416629</v>
      </c>
    </row>
    <row r="813" spans="1:6" x14ac:dyDescent="0.25">
      <c r="A813" s="34">
        <v>42386</v>
      </c>
      <c r="B813" s="12">
        <v>0.83333333333333337</v>
      </c>
      <c r="C813" s="35">
        <v>0</v>
      </c>
      <c r="D813" s="33">
        <f>[3]AEMOData!B809</f>
        <v>42386.833333333336</v>
      </c>
      <c r="E813" s="32">
        <f>[3]AEMOData!D809</f>
        <v>41.7</v>
      </c>
      <c r="F813" s="40">
        <f>C813*'Jan 16'!$B$1*('Jan 16'!$B$3-('Jan 16'!E813*'Jan 16'!$B$2))</f>
        <v>0</v>
      </c>
    </row>
    <row r="814" spans="1:6" x14ac:dyDescent="0.25">
      <c r="A814" s="34">
        <v>42386</v>
      </c>
      <c r="B814" s="12">
        <v>0.85416666666666663</v>
      </c>
      <c r="C814" s="35">
        <v>0</v>
      </c>
      <c r="D814" s="33">
        <f>[3]AEMOData!B810</f>
        <v>42386.854166666664</v>
      </c>
      <c r="E814" s="32">
        <f>[3]AEMOData!D810</f>
        <v>38.36</v>
      </c>
      <c r="F814" s="40">
        <f>C814*'Jan 16'!$B$1*('Jan 16'!$B$3-('Jan 16'!E814*'Jan 16'!$B$2))</f>
        <v>0</v>
      </c>
    </row>
    <row r="815" spans="1:6" x14ac:dyDescent="0.25">
      <c r="A815" s="34">
        <v>42386</v>
      </c>
      <c r="B815" s="12">
        <v>0.875</v>
      </c>
      <c r="C815" s="35">
        <v>0</v>
      </c>
      <c r="D815" s="33">
        <f>[3]AEMOData!B811</f>
        <v>42386.875</v>
      </c>
      <c r="E815" s="32">
        <f>[3]AEMOData!D811</f>
        <v>35.380000000000003</v>
      </c>
      <c r="F815" s="40">
        <f>C815*'Jan 16'!$B$1*('Jan 16'!$B$3-('Jan 16'!E815*'Jan 16'!$B$2))</f>
        <v>0</v>
      </c>
    </row>
    <row r="816" spans="1:6" x14ac:dyDescent="0.25">
      <c r="A816" s="34">
        <v>42386</v>
      </c>
      <c r="B816" s="12">
        <v>0.89583333333333337</v>
      </c>
      <c r="C816" s="35">
        <v>0</v>
      </c>
      <c r="D816" s="33">
        <f>[3]AEMOData!B812</f>
        <v>42386.895833333336</v>
      </c>
      <c r="E816" s="32">
        <f>[3]AEMOData!D812</f>
        <v>33.4</v>
      </c>
      <c r="F816" s="40">
        <f>C816*'Jan 16'!$B$1*('Jan 16'!$B$3-('Jan 16'!E816*'Jan 16'!$B$2))</f>
        <v>0</v>
      </c>
    </row>
    <row r="817" spans="1:6" x14ac:dyDescent="0.25">
      <c r="A817" s="34">
        <v>42386</v>
      </c>
      <c r="B817" s="12">
        <v>0.91666666666666663</v>
      </c>
      <c r="C817" s="35">
        <v>0</v>
      </c>
      <c r="D817" s="33">
        <f>[3]AEMOData!B813</f>
        <v>42386.916666666664</v>
      </c>
      <c r="E817" s="32">
        <f>[3]AEMOData!D813</f>
        <v>31.96</v>
      </c>
      <c r="F817" s="40">
        <f>C817*'Jan 16'!$B$1*('Jan 16'!$B$3-('Jan 16'!E817*'Jan 16'!$B$2))</f>
        <v>0</v>
      </c>
    </row>
    <row r="818" spans="1:6" x14ac:dyDescent="0.25">
      <c r="A818" s="34">
        <v>42386</v>
      </c>
      <c r="B818" s="12">
        <v>0.9375</v>
      </c>
      <c r="C818" s="35">
        <v>0</v>
      </c>
      <c r="D818" s="33">
        <f>[3]AEMOData!B814</f>
        <v>42386.9375</v>
      </c>
      <c r="E818" s="32">
        <f>[3]AEMOData!D814</f>
        <v>31.38</v>
      </c>
      <c r="F818" s="40">
        <f>C818*'Jan 16'!$B$1*('Jan 16'!$B$3-('Jan 16'!E818*'Jan 16'!$B$2))</f>
        <v>0</v>
      </c>
    </row>
    <row r="819" spans="1:6" x14ac:dyDescent="0.25">
      <c r="A819" s="34">
        <v>42386</v>
      </c>
      <c r="B819" s="12">
        <v>0.95833333333333337</v>
      </c>
      <c r="C819" s="35">
        <v>0</v>
      </c>
      <c r="D819" s="33">
        <f>[3]AEMOData!B815</f>
        <v>42386.958333333336</v>
      </c>
      <c r="E819" s="32">
        <f>[3]AEMOData!D815</f>
        <v>30.52</v>
      </c>
      <c r="F819" s="40">
        <f>C819*'Jan 16'!$B$1*('Jan 16'!$B$3-('Jan 16'!E819*'Jan 16'!$B$2))</f>
        <v>0</v>
      </c>
    </row>
    <row r="820" spans="1:6" x14ac:dyDescent="0.25">
      <c r="A820" s="34">
        <v>42386</v>
      </c>
      <c r="B820" s="12">
        <v>0.97916666666666663</v>
      </c>
      <c r="C820" s="35">
        <v>0</v>
      </c>
      <c r="D820" s="33">
        <f>[3]AEMOData!B816</f>
        <v>42386.979166666664</v>
      </c>
      <c r="E820" s="32">
        <f>[3]AEMOData!D816</f>
        <v>29.61</v>
      </c>
      <c r="F820" s="40">
        <f>C820*'Jan 16'!$B$1*('Jan 16'!$B$3-('Jan 16'!E820*'Jan 16'!$B$2))</f>
        <v>0</v>
      </c>
    </row>
    <row r="821" spans="1:6" x14ac:dyDescent="0.25">
      <c r="A821" s="34">
        <v>42386</v>
      </c>
      <c r="B821" s="12">
        <v>0.99998842592592585</v>
      </c>
      <c r="C821" s="35">
        <v>0</v>
      </c>
      <c r="D821" s="33">
        <f>[3]AEMOData!B817</f>
        <v>42387</v>
      </c>
      <c r="E821" s="32">
        <f>[3]AEMOData!D817</f>
        <v>28.54</v>
      </c>
      <c r="F821" s="40">
        <f>C821*'Jan 16'!$B$1*('Jan 16'!$B$3-('Jan 16'!E821*'Jan 16'!$B$2))</f>
        <v>0</v>
      </c>
    </row>
    <row r="822" spans="1:6" x14ac:dyDescent="0.25">
      <c r="A822" s="34">
        <v>42387</v>
      </c>
      <c r="B822" s="12">
        <v>2.0833333333333332E-2</v>
      </c>
      <c r="C822" s="35">
        <v>0</v>
      </c>
      <c r="D822" s="33">
        <f>[3]AEMOData!B818</f>
        <v>42387.020833333336</v>
      </c>
      <c r="E822" s="32">
        <f>[3]AEMOData!D818</f>
        <v>28.53</v>
      </c>
      <c r="F822" s="40">
        <f>C822*'Jan 16'!$B$1*('Jan 16'!$B$3-('Jan 16'!E822*'Jan 16'!$B$2))</f>
        <v>0</v>
      </c>
    </row>
    <row r="823" spans="1:6" x14ac:dyDescent="0.25">
      <c r="A823" s="34">
        <v>42387</v>
      </c>
      <c r="B823" s="12">
        <v>4.1666666666666664E-2</v>
      </c>
      <c r="C823" s="35">
        <v>0</v>
      </c>
      <c r="D823" s="33">
        <f>[3]AEMOData!B819</f>
        <v>42387.041666666664</v>
      </c>
      <c r="E823" s="32">
        <f>[3]AEMOData!D819</f>
        <v>30.58</v>
      </c>
      <c r="F823" s="40">
        <f>C823*'Jan 16'!$B$1*('Jan 16'!$B$3-('Jan 16'!E823*'Jan 16'!$B$2))</f>
        <v>0</v>
      </c>
    </row>
    <row r="824" spans="1:6" x14ac:dyDescent="0.25">
      <c r="A824" s="34">
        <v>42387</v>
      </c>
      <c r="B824" s="12">
        <v>6.25E-2</v>
      </c>
      <c r="C824" s="35">
        <v>0</v>
      </c>
      <c r="D824" s="33">
        <f>[3]AEMOData!B820</f>
        <v>42387.0625</v>
      </c>
      <c r="E824" s="32">
        <f>[3]AEMOData!D820</f>
        <v>26.18</v>
      </c>
      <c r="F824" s="40">
        <f>C824*'Jan 16'!$B$1*('Jan 16'!$B$3-('Jan 16'!E824*'Jan 16'!$B$2))</f>
        <v>0</v>
      </c>
    </row>
    <row r="825" spans="1:6" x14ac:dyDescent="0.25">
      <c r="A825" s="34">
        <v>42387</v>
      </c>
      <c r="B825" s="12">
        <v>8.3333333333333329E-2</v>
      </c>
      <c r="C825" s="35">
        <v>0</v>
      </c>
      <c r="D825" s="33">
        <f>[3]AEMOData!B821</f>
        <v>42387.083333333336</v>
      </c>
      <c r="E825" s="32">
        <f>[3]AEMOData!D821</f>
        <v>26.05</v>
      </c>
      <c r="F825" s="40">
        <f>C825*'Jan 16'!$B$1*('Jan 16'!$B$3-('Jan 16'!E825*'Jan 16'!$B$2))</f>
        <v>0</v>
      </c>
    </row>
    <row r="826" spans="1:6" x14ac:dyDescent="0.25">
      <c r="A826" s="34">
        <v>42387</v>
      </c>
      <c r="B826" s="12">
        <v>0.10416666666666667</v>
      </c>
      <c r="C826" s="35">
        <v>0</v>
      </c>
      <c r="D826" s="33">
        <f>[3]AEMOData!B822</f>
        <v>42387.104166666664</v>
      </c>
      <c r="E826" s="32">
        <f>[3]AEMOData!D822</f>
        <v>25.69</v>
      </c>
      <c r="F826" s="40">
        <f>C826*'Jan 16'!$B$1*('Jan 16'!$B$3-('Jan 16'!E826*'Jan 16'!$B$2))</f>
        <v>0</v>
      </c>
    </row>
    <row r="827" spans="1:6" x14ac:dyDescent="0.25">
      <c r="A827" s="34">
        <v>42387</v>
      </c>
      <c r="B827" s="12">
        <v>0.125</v>
      </c>
      <c r="C827" s="35">
        <v>0</v>
      </c>
      <c r="D827" s="33">
        <f>[3]AEMOData!B823</f>
        <v>42387.125</v>
      </c>
      <c r="E827" s="32">
        <f>[3]AEMOData!D823</f>
        <v>25.96</v>
      </c>
      <c r="F827" s="40">
        <f>C827*'Jan 16'!$B$1*('Jan 16'!$B$3-('Jan 16'!E827*'Jan 16'!$B$2))</f>
        <v>0</v>
      </c>
    </row>
    <row r="828" spans="1:6" x14ac:dyDescent="0.25">
      <c r="A828" s="34">
        <v>42387</v>
      </c>
      <c r="B828" s="12">
        <v>0.14583333333333334</v>
      </c>
      <c r="C828" s="35">
        <v>0</v>
      </c>
      <c r="D828" s="33">
        <f>[3]AEMOData!B824</f>
        <v>42387.145833333336</v>
      </c>
      <c r="E828" s="32">
        <f>[3]AEMOData!D824</f>
        <v>25.96</v>
      </c>
      <c r="F828" s="40">
        <f>C828*'Jan 16'!$B$1*('Jan 16'!$B$3-('Jan 16'!E828*'Jan 16'!$B$2))</f>
        <v>0</v>
      </c>
    </row>
    <row r="829" spans="1:6" x14ac:dyDescent="0.25">
      <c r="A829" s="34">
        <v>42387</v>
      </c>
      <c r="B829" s="12">
        <v>0.16666666666666666</v>
      </c>
      <c r="C829" s="35">
        <v>0</v>
      </c>
      <c r="D829" s="33">
        <f>[3]AEMOData!B825</f>
        <v>42387.166666666664</v>
      </c>
      <c r="E829" s="32">
        <f>[3]AEMOData!D825</f>
        <v>25.55</v>
      </c>
      <c r="F829" s="40">
        <f>C829*'Jan 16'!$B$1*('Jan 16'!$B$3-('Jan 16'!E829*'Jan 16'!$B$2))</f>
        <v>0</v>
      </c>
    </row>
    <row r="830" spans="1:6" x14ac:dyDescent="0.25">
      <c r="A830" s="34">
        <v>42387</v>
      </c>
      <c r="B830" s="12">
        <v>0.1875</v>
      </c>
      <c r="C830" s="35">
        <v>0</v>
      </c>
      <c r="D830" s="33">
        <f>[3]AEMOData!B826</f>
        <v>42387.1875</v>
      </c>
      <c r="E830" s="32">
        <f>[3]AEMOData!D826</f>
        <v>29.26</v>
      </c>
      <c r="F830" s="40">
        <f>C830*'Jan 16'!$B$1*('Jan 16'!$B$3-('Jan 16'!E830*'Jan 16'!$B$2))</f>
        <v>0</v>
      </c>
    </row>
    <row r="831" spans="1:6" x14ac:dyDescent="0.25">
      <c r="A831" s="34">
        <v>42387</v>
      </c>
      <c r="B831" s="12">
        <v>0.20833333333333334</v>
      </c>
      <c r="C831" s="35">
        <v>0</v>
      </c>
      <c r="D831" s="33">
        <f>[3]AEMOData!B827</f>
        <v>42387.208333333336</v>
      </c>
      <c r="E831" s="32">
        <f>[3]AEMOData!D827</f>
        <v>28.61</v>
      </c>
      <c r="F831" s="40">
        <f>C831*'Jan 16'!$B$1*('Jan 16'!$B$3-('Jan 16'!E831*'Jan 16'!$B$2))</f>
        <v>0</v>
      </c>
    </row>
    <row r="832" spans="1:6" x14ac:dyDescent="0.25">
      <c r="A832" s="34">
        <v>42387</v>
      </c>
      <c r="B832" s="12">
        <v>0.22916666666666666</v>
      </c>
      <c r="C832" s="35">
        <v>4.6430000000000004E-3</v>
      </c>
      <c r="D832" s="33">
        <f>[3]AEMOData!B828</f>
        <v>42387.229166666664</v>
      </c>
      <c r="E832" s="32">
        <f>[3]AEMOData!D828</f>
        <v>30.08</v>
      </c>
      <c r="F832" s="40">
        <f>C832*'Jan 16'!$B$1*('Jan 16'!$B$3-('Jan 16'!E832*'Jan 16'!$B$2))</f>
        <v>0.72626610289432325</v>
      </c>
    </row>
    <row r="833" spans="1:6" x14ac:dyDescent="0.25">
      <c r="A833" s="34">
        <v>42387</v>
      </c>
      <c r="B833" s="12">
        <v>0.25</v>
      </c>
      <c r="C833" s="35">
        <v>0.153838</v>
      </c>
      <c r="D833" s="33">
        <f>[3]AEMOData!B829</f>
        <v>42387.25</v>
      </c>
      <c r="E833" s="32">
        <f>[3]AEMOData!D829</f>
        <v>30.03</v>
      </c>
      <c r="F833" s="40">
        <f>C833*'Jan 16'!$B$1*('Jan 16'!$B$3-('Jan 16'!E833*'Jan 16'!$B$2))</f>
        <v>24.07116529114316</v>
      </c>
    </row>
    <row r="834" spans="1:6" x14ac:dyDescent="0.25">
      <c r="A834" s="34">
        <v>42387</v>
      </c>
      <c r="B834" s="12">
        <v>0.27083333333333331</v>
      </c>
      <c r="C834" s="35">
        <v>0.292323</v>
      </c>
      <c r="D834" s="33">
        <f>[3]AEMOData!B830</f>
        <v>42387.270833333336</v>
      </c>
      <c r="E834" s="32">
        <f>[3]AEMOData!D830</f>
        <v>33.03</v>
      </c>
      <c r="F834" s="40">
        <f>C834*'Jan 16'!$B$1*('Jan 16'!$B$3-('Jan 16'!E834*'Jan 16'!$B$2))</f>
        <v>44.878234411199649</v>
      </c>
    </row>
    <row r="835" spans="1:6" x14ac:dyDescent="0.25">
      <c r="A835" s="34">
        <v>42387</v>
      </c>
      <c r="B835" s="12">
        <v>0.29166666666666669</v>
      </c>
      <c r="C835" s="35">
        <v>0.95578699999999994</v>
      </c>
      <c r="D835" s="33">
        <f>[3]AEMOData!B831</f>
        <v>42387.291666666664</v>
      </c>
      <c r="E835" s="32">
        <f>[3]AEMOData!D831</f>
        <v>38.1</v>
      </c>
      <c r="F835" s="40">
        <f>C835*'Jan 16'!$B$1*('Jan 16'!$B$3-('Jan 16'!E835*'Jan 16'!$B$2))</f>
        <v>141.9730449124763</v>
      </c>
    </row>
    <row r="836" spans="1:6" x14ac:dyDescent="0.25">
      <c r="A836" s="34">
        <v>42387</v>
      </c>
      <c r="B836" s="12">
        <v>0.3125</v>
      </c>
      <c r="C836" s="35">
        <v>2.023288</v>
      </c>
      <c r="D836" s="33">
        <f>[3]AEMOData!B832</f>
        <v>42387.3125</v>
      </c>
      <c r="E836" s="32">
        <f>[3]AEMOData!D832</f>
        <v>37.65</v>
      </c>
      <c r="F836" s="40">
        <f>C836*'Jan 16'!$B$1*('Jan 16'!$B$3-('Jan 16'!E836*'Jan 16'!$B$2))</f>
        <v>301.4348691414757</v>
      </c>
    </row>
    <row r="837" spans="1:6" x14ac:dyDescent="0.25">
      <c r="A837" s="34">
        <v>42387</v>
      </c>
      <c r="B837" s="12">
        <v>0.33333333333333331</v>
      </c>
      <c r="C837" s="35">
        <v>4.5944790000000006</v>
      </c>
      <c r="D837" s="33">
        <f>[3]AEMOData!B833</f>
        <v>42387.333333333336</v>
      </c>
      <c r="E837" s="32">
        <f>[3]AEMOData!D833</f>
        <v>36.81</v>
      </c>
      <c r="F837" s="40">
        <f>C837*'Jan 16'!$B$1*('Jan 16'!$B$3-('Jan 16'!E837*'Jan 16'!$B$2))</f>
        <v>688.29039776485922</v>
      </c>
    </row>
    <row r="838" spans="1:6" x14ac:dyDescent="0.25">
      <c r="A838" s="34">
        <v>42387</v>
      </c>
      <c r="B838" s="12">
        <v>0.35416666666666669</v>
      </c>
      <c r="C838" s="35">
        <v>5.9652510000000003</v>
      </c>
      <c r="D838" s="33">
        <f>[3]AEMOData!B834</f>
        <v>42387.354166666664</v>
      </c>
      <c r="E838" s="32">
        <f>[3]AEMOData!D834</f>
        <v>39.380000000000003</v>
      </c>
      <c r="F838" s="40">
        <f>C838*'Jan 16'!$B$1*('Jan 16'!$B$3-('Jan 16'!E838*'Jan 16'!$B$2))</f>
        <v>878.57771431324898</v>
      </c>
    </row>
    <row r="839" spans="1:6" x14ac:dyDescent="0.25">
      <c r="A839" s="34">
        <v>42387</v>
      </c>
      <c r="B839" s="12">
        <v>0.375</v>
      </c>
      <c r="C839" s="35">
        <v>7.1007699999999989</v>
      </c>
      <c r="D839" s="33">
        <f>[3]AEMOData!B835</f>
        <v>42387.375</v>
      </c>
      <c r="E839" s="32">
        <f>[3]AEMOData!D835</f>
        <v>40.75</v>
      </c>
      <c r="F839" s="40">
        <f>C839*'Jan 16'!$B$1*('Jan 16'!$B$3-('Jan 16'!E839*'Jan 16'!$B$2))</f>
        <v>1036.2601358157806</v>
      </c>
    </row>
    <row r="840" spans="1:6" x14ac:dyDescent="0.25">
      <c r="A840" s="34">
        <v>42387</v>
      </c>
      <c r="B840" s="12">
        <v>0.39583333333333331</v>
      </c>
      <c r="C840" s="35">
        <v>7.8151109999999999</v>
      </c>
      <c r="D840" s="33">
        <f>[3]AEMOData!B836</f>
        <v>42387.395833333336</v>
      </c>
      <c r="E840" s="32">
        <f>[3]AEMOData!D836</f>
        <v>38.92</v>
      </c>
      <c r="F840" s="40">
        <f>C840*'Jan 16'!$B$1*('Jan 16'!$B$3-('Jan 16'!E840*'Jan 16'!$B$2))</f>
        <v>1154.5626809311896</v>
      </c>
    </row>
    <row r="841" spans="1:6" x14ac:dyDescent="0.25">
      <c r="A841" s="34">
        <v>42387</v>
      </c>
      <c r="B841" s="12">
        <v>0.41666666666666669</v>
      </c>
      <c r="C841" s="35">
        <v>8.4292210000000001</v>
      </c>
      <c r="D841" s="33">
        <f>[3]AEMOData!B837</f>
        <v>42387.416666666664</v>
      </c>
      <c r="E841" s="32">
        <f>[3]AEMOData!D837</f>
        <v>39.119999999999997</v>
      </c>
      <c r="F841" s="40">
        <f>C841*'Jan 16'!$B$1*('Jan 16'!$B$3-('Jan 16'!E841*'Jan 16'!$B$2))</f>
        <v>1243.63132426896</v>
      </c>
    </row>
    <row r="842" spans="1:6" x14ac:dyDescent="0.25">
      <c r="A842" s="34">
        <v>42387</v>
      </c>
      <c r="B842" s="12">
        <v>0.4375</v>
      </c>
      <c r="C842" s="35">
        <v>8.9226750000000017</v>
      </c>
      <c r="D842" s="33">
        <f>[3]AEMOData!B838</f>
        <v>42387.4375</v>
      </c>
      <c r="E842" s="32">
        <f>[3]AEMOData!D838</f>
        <v>40.78</v>
      </c>
      <c r="F842" s="40">
        <f>C842*'Jan 16'!$B$1*('Jan 16'!$B$3-('Jan 16'!E842*'Jan 16'!$B$2))</f>
        <v>1301.8791695707496</v>
      </c>
    </row>
    <row r="843" spans="1:6" x14ac:dyDescent="0.25">
      <c r="A843" s="34">
        <v>42387</v>
      </c>
      <c r="B843" s="12">
        <v>0.45833333333333331</v>
      </c>
      <c r="C843" s="35">
        <v>9.3118750000000006</v>
      </c>
      <c r="D843" s="33">
        <f>[3]AEMOData!B839</f>
        <v>42387.458333333336</v>
      </c>
      <c r="E843" s="32">
        <f>[3]AEMOData!D839</f>
        <v>45.54</v>
      </c>
      <c r="F843" s="40">
        <f>C843*'Jan 16'!$B$1*('Jan 16'!$B$3-('Jan 16'!E843*'Jan 16'!$B$2))</f>
        <v>1315.1083184607558</v>
      </c>
    </row>
    <row r="844" spans="1:6" x14ac:dyDescent="0.25">
      <c r="A844" s="34">
        <v>42387</v>
      </c>
      <c r="B844" s="12">
        <v>0.47916666666666669</v>
      </c>
      <c r="C844" s="35">
        <v>9.4708119999999987</v>
      </c>
      <c r="D844" s="33">
        <f>[3]AEMOData!B840</f>
        <v>42387.479166666664</v>
      </c>
      <c r="E844" s="32">
        <f>[3]AEMOData!D840</f>
        <v>41.44</v>
      </c>
      <c r="F844" s="40">
        <f>C844*'Jan 16'!$B$1*('Jan 16'!$B$3-('Jan 16'!E844*'Jan 16'!$B$2))</f>
        <v>1375.713489340171</v>
      </c>
    </row>
    <row r="845" spans="1:6" x14ac:dyDescent="0.25">
      <c r="A845" s="34">
        <v>42387</v>
      </c>
      <c r="B845" s="12">
        <v>0.5</v>
      </c>
      <c r="C845" s="35">
        <v>9.5279910000000001</v>
      </c>
      <c r="D845" s="33">
        <f>[3]AEMOData!B841</f>
        <v>42387.5</v>
      </c>
      <c r="E845" s="32">
        <f>[3]AEMOData!D841</f>
        <v>47.58</v>
      </c>
      <c r="F845" s="40">
        <f>C845*'Jan 16'!$B$1*('Jan 16'!$B$3-('Jan 16'!E845*'Jan 16'!$B$2))</f>
        <v>1326.5293271832779</v>
      </c>
    </row>
    <row r="846" spans="1:6" x14ac:dyDescent="0.25">
      <c r="A846" s="34">
        <v>42387</v>
      </c>
      <c r="B846" s="12">
        <v>0.52083333333333337</v>
      </c>
      <c r="C846" s="35">
        <v>9.4183200000000014</v>
      </c>
      <c r="D846" s="33">
        <f>[3]AEMOData!B842</f>
        <v>42387.520833333336</v>
      </c>
      <c r="E846" s="32">
        <f>[3]AEMOData!D842</f>
        <v>46.8</v>
      </c>
      <c r="F846" s="40">
        <f>C846*'Jan 16'!$B$1*('Jan 16'!$B$3-('Jan 16'!E846*'Jan 16'!$B$2))</f>
        <v>1318.4796537157135</v>
      </c>
    </row>
    <row r="847" spans="1:6" x14ac:dyDescent="0.25">
      <c r="A847" s="34">
        <v>42387</v>
      </c>
      <c r="B847" s="12">
        <v>0.54166666666666663</v>
      </c>
      <c r="C847" s="35">
        <v>8.8385730000000002</v>
      </c>
      <c r="D847" s="33">
        <f>[3]AEMOData!B843</f>
        <v>42387.541666666664</v>
      </c>
      <c r="E847" s="32">
        <f>[3]AEMOData!D843</f>
        <v>51.18</v>
      </c>
      <c r="F847" s="40">
        <f>C847*'Jan 16'!$B$1*('Jan 16'!$B$3-('Jan 16'!E847*'Jan 16'!$B$2))</f>
        <v>1199.2770326203763</v>
      </c>
    </row>
    <row r="848" spans="1:6" x14ac:dyDescent="0.25">
      <c r="A848" s="34">
        <v>42387</v>
      </c>
      <c r="B848" s="12">
        <v>0.5625</v>
      </c>
      <c r="C848" s="35">
        <v>9.0877620000000014</v>
      </c>
      <c r="D848" s="33">
        <f>[3]AEMOData!B844</f>
        <v>42387.5625</v>
      </c>
      <c r="E848" s="32">
        <f>[3]AEMOData!D844</f>
        <v>44.32</v>
      </c>
      <c r="F848" s="40">
        <f>C848*'Jan 16'!$B$1*('Jan 16'!$B$3-('Jan 16'!E848*'Jan 16'!$B$2))</f>
        <v>1294.3523093079</v>
      </c>
    </row>
    <row r="849" spans="1:6" x14ac:dyDescent="0.25">
      <c r="A849" s="34">
        <v>42387</v>
      </c>
      <c r="B849" s="12">
        <v>0.58333333333333337</v>
      </c>
      <c r="C849" s="35">
        <v>8.7545779999999986</v>
      </c>
      <c r="D849" s="33">
        <f>[3]AEMOData!B845</f>
        <v>42387.583333333336</v>
      </c>
      <c r="E849" s="32">
        <f>[3]AEMOData!D845</f>
        <v>42.24</v>
      </c>
      <c r="F849" s="40">
        <f>C849*'Jan 16'!$B$1*('Jan 16'!$B$3-('Jan 16'!E849*'Jan 16'!$B$2))</f>
        <v>1264.7920874672513</v>
      </c>
    </row>
    <row r="850" spans="1:6" x14ac:dyDescent="0.25">
      <c r="A850" s="34">
        <v>42387</v>
      </c>
      <c r="B850" s="12">
        <v>0.60416666666666663</v>
      </c>
      <c r="C850" s="35">
        <v>8.0115939999999988</v>
      </c>
      <c r="D850" s="33">
        <f>[3]AEMOData!B846</f>
        <v>42387.604166666664</v>
      </c>
      <c r="E850" s="32">
        <f>[3]AEMOData!D846</f>
        <v>47.3</v>
      </c>
      <c r="F850" s="40">
        <f>C850*'Jan 16'!$B$1*('Jan 16'!$B$3-('Jan 16'!E850*'Jan 16'!$B$2))</f>
        <v>1117.6142276146186</v>
      </c>
    </row>
    <row r="851" spans="1:6" x14ac:dyDescent="0.25">
      <c r="A851" s="34">
        <v>42387</v>
      </c>
      <c r="B851" s="12">
        <v>0.625</v>
      </c>
      <c r="C851" s="35">
        <v>7.8260129999999997</v>
      </c>
      <c r="D851" s="33">
        <f>[3]AEMOData!B847</f>
        <v>42387.625</v>
      </c>
      <c r="E851" s="32">
        <f>[3]AEMOData!D847</f>
        <v>55.97</v>
      </c>
      <c r="F851" s="40">
        <f>C851*'Jan 16'!$B$1*('Jan 16'!$B$3-('Jan 16'!E851*'Jan 16'!$B$2))</f>
        <v>1025.0479328441031</v>
      </c>
    </row>
    <row r="852" spans="1:6" x14ac:dyDescent="0.25">
      <c r="A852" s="34">
        <v>42387</v>
      </c>
      <c r="B852" s="12">
        <v>0.64583333333333337</v>
      </c>
      <c r="C852" s="35">
        <v>6.5724809999999998</v>
      </c>
      <c r="D852" s="33">
        <f>[3]AEMOData!B848</f>
        <v>42387.645833333336</v>
      </c>
      <c r="E852" s="32">
        <f>[3]AEMOData!D848</f>
        <v>70.98</v>
      </c>
      <c r="F852" s="40">
        <f>C852*'Jan 16'!$B$1*('Jan 16'!$B$3-('Jan 16'!E852*'Jan 16'!$B$2))</f>
        <v>763.91441840198763</v>
      </c>
    </row>
    <row r="853" spans="1:6" x14ac:dyDescent="0.25">
      <c r="A853" s="34">
        <v>42387</v>
      </c>
      <c r="B853" s="12">
        <v>0.66666666666666663</v>
      </c>
      <c r="C853" s="35">
        <v>5.9951630000000007</v>
      </c>
      <c r="D853" s="33">
        <f>[3]AEMOData!B849</f>
        <v>42387.666666666664</v>
      </c>
      <c r="E853" s="32">
        <f>[3]AEMOData!D849</f>
        <v>72</v>
      </c>
      <c r="F853" s="40">
        <f>C853*'Jan 16'!$B$1*('Jan 16'!$B$3-('Jan 16'!E853*'Jan 16'!$B$2))</f>
        <v>690.80390456001408</v>
      </c>
    </row>
    <row r="854" spans="1:6" x14ac:dyDescent="0.25">
      <c r="A854" s="34">
        <v>42387</v>
      </c>
      <c r="B854" s="12">
        <v>0.6875</v>
      </c>
      <c r="C854" s="35">
        <v>3.9464120000000005</v>
      </c>
      <c r="D854" s="33">
        <f>[3]AEMOData!B850</f>
        <v>42387.6875</v>
      </c>
      <c r="E854" s="32">
        <f>[3]AEMOData!D850</f>
        <v>76.22</v>
      </c>
      <c r="F854" s="40">
        <f>C854*'Jan 16'!$B$1*('Jan 16'!$B$3-('Jan 16'!E854*'Jan 16'!$B$2))</f>
        <v>438.36695127017316</v>
      </c>
    </row>
    <row r="855" spans="1:6" x14ac:dyDescent="0.25">
      <c r="A855" s="34">
        <v>42387</v>
      </c>
      <c r="B855" s="12">
        <v>0.70833333333333337</v>
      </c>
      <c r="C855" s="35">
        <v>3.695309</v>
      </c>
      <c r="D855" s="33">
        <f>[3]AEMOData!B851</f>
        <v>42387.708333333336</v>
      </c>
      <c r="E855" s="32">
        <f>[3]AEMOData!D851</f>
        <v>67.099999999999994</v>
      </c>
      <c r="F855" s="40">
        <f>C855*'Jan 16'!$B$1*('Jan 16'!$B$3-('Jan 16'!E855*'Jan 16'!$B$2))</f>
        <v>443.5927064160677</v>
      </c>
    </row>
    <row r="856" spans="1:6" x14ac:dyDescent="0.25">
      <c r="A856" s="34">
        <v>42387</v>
      </c>
      <c r="B856" s="12">
        <v>0.72916666666666663</v>
      </c>
      <c r="C856" s="35">
        <v>2.397113</v>
      </c>
      <c r="D856" s="33">
        <f>[3]AEMOData!B852</f>
        <v>42387.729166666664</v>
      </c>
      <c r="E856" s="32">
        <f>[3]AEMOData!D852</f>
        <v>45.28</v>
      </c>
      <c r="F856" s="40">
        <f>C856*'Jan 16'!$B$1*('Jan 16'!$B$3-('Jan 16'!E856*'Jan 16'!$B$2))</f>
        <v>339.15473245307624</v>
      </c>
    </row>
    <row r="857" spans="1:6" x14ac:dyDescent="0.25">
      <c r="A857" s="34">
        <v>42387</v>
      </c>
      <c r="B857" s="12">
        <v>0.75</v>
      </c>
      <c r="C857" s="35">
        <v>1.1379459999999999</v>
      </c>
      <c r="D857" s="33">
        <f>[3]AEMOData!B853</f>
        <v>42387.75</v>
      </c>
      <c r="E857" s="32">
        <f>[3]AEMOData!D853</f>
        <v>44.55</v>
      </c>
      <c r="F857" s="40">
        <f>C857*'Jan 16'!$B$1*('Jan 16'!$B$3-('Jan 16'!E857*'Jan 16'!$B$2))</f>
        <v>161.81824075953978</v>
      </c>
    </row>
    <row r="858" spans="1:6" x14ac:dyDescent="0.25">
      <c r="A858" s="34">
        <v>42387</v>
      </c>
      <c r="B858" s="12">
        <v>0.77083333333333337</v>
      </c>
      <c r="C858" s="35">
        <v>0.457152</v>
      </c>
      <c r="D858" s="33">
        <f>[3]AEMOData!B854</f>
        <v>42387.770833333336</v>
      </c>
      <c r="E858" s="32">
        <f>[3]AEMOData!D854</f>
        <v>37.42</v>
      </c>
      <c r="F858" s="40">
        <f>C858*'Jan 16'!$B$1*('Jan 16'!$B$3-('Jan 16'!E858*'Jan 16'!$B$2))</f>
        <v>68.211056371032114</v>
      </c>
    </row>
    <row r="859" spans="1:6" x14ac:dyDescent="0.25">
      <c r="A859" s="34">
        <v>42387</v>
      </c>
      <c r="B859" s="12">
        <v>0.79166666666666663</v>
      </c>
      <c r="C859" s="35">
        <v>0.11848500000000001</v>
      </c>
      <c r="D859" s="33">
        <f>[3]AEMOData!B855</f>
        <v>42387.791666666664</v>
      </c>
      <c r="E859" s="32">
        <f>[3]AEMOData!D855</f>
        <v>38.909999999999997</v>
      </c>
      <c r="F859" s="40">
        <f>C859*'Jan 16'!$B$1*('Jan 16'!$B$3-('Jan 16'!E859*'Jan 16'!$B$2))</f>
        <v>17.50550424772268</v>
      </c>
    </row>
    <row r="860" spans="1:6" x14ac:dyDescent="0.25">
      <c r="A860" s="34">
        <v>42387</v>
      </c>
      <c r="B860" s="12">
        <v>0.8125</v>
      </c>
      <c r="C860" s="35">
        <v>2.6869999999999997E-3</v>
      </c>
      <c r="D860" s="33">
        <f>[3]AEMOData!B856</f>
        <v>42387.8125</v>
      </c>
      <c r="E860" s="32">
        <f>[3]AEMOData!D856</f>
        <v>39.6</v>
      </c>
      <c r="F860" s="40">
        <f>C860*'Jan 16'!$B$1*('Jan 16'!$B$3-('Jan 16'!E860*'Jan 16'!$B$2))</f>
        <v>0.39516744874305593</v>
      </c>
    </row>
    <row r="861" spans="1:6" x14ac:dyDescent="0.25">
      <c r="A861" s="34">
        <v>42387</v>
      </c>
      <c r="B861" s="12">
        <v>0.83333333333333337</v>
      </c>
      <c r="C861" s="35">
        <v>0</v>
      </c>
      <c r="D861" s="33">
        <f>[3]AEMOData!B857</f>
        <v>42387.833333333336</v>
      </c>
      <c r="E861" s="32">
        <f>[3]AEMOData!D857</f>
        <v>37.630000000000003</v>
      </c>
      <c r="F861" s="40">
        <f>C861*'Jan 16'!$B$1*('Jan 16'!$B$3-('Jan 16'!E861*'Jan 16'!$B$2))</f>
        <v>0</v>
      </c>
    </row>
    <row r="862" spans="1:6" x14ac:dyDescent="0.25">
      <c r="A862" s="34">
        <v>42387</v>
      </c>
      <c r="B862" s="12">
        <v>0.85416666666666663</v>
      </c>
      <c r="C862" s="35">
        <v>0</v>
      </c>
      <c r="D862" s="33">
        <f>[3]AEMOData!B858</f>
        <v>42387.854166666664</v>
      </c>
      <c r="E862" s="32">
        <f>[3]AEMOData!D858</f>
        <v>36.020000000000003</v>
      </c>
      <c r="F862" s="40">
        <f>C862*'Jan 16'!$B$1*('Jan 16'!$B$3-('Jan 16'!E862*'Jan 16'!$B$2))</f>
        <v>0</v>
      </c>
    </row>
    <row r="863" spans="1:6" x14ac:dyDescent="0.25">
      <c r="A863" s="34">
        <v>42387</v>
      </c>
      <c r="B863" s="12">
        <v>0.875</v>
      </c>
      <c r="C863" s="35">
        <v>0</v>
      </c>
      <c r="D863" s="33">
        <f>[3]AEMOData!B859</f>
        <v>42387.875</v>
      </c>
      <c r="E863" s="32">
        <f>[3]AEMOData!D859</f>
        <v>33.68</v>
      </c>
      <c r="F863" s="40">
        <f>C863*'Jan 16'!$B$1*('Jan 16'!$B$3-('Jan 16'!E863*'Jan 16'!$B$2))</f>
        <v>0</v>
      </c>
    </row>
    <row r="864" spans="1:6" x14ac:dyDescent="0.25">
      <c r="A864" s="34">
        <v>42387</v>
      </c>
      <c r="B864" s="12">
        <v>0.89583333333333337</v>
      </c>
      <c r="C864" s="35">
        <v>0</v>
      </c>
      <c r="D864" s="33">
        <f>[3]AEMOData!B860</f>
        <v>42387.895833333336</v>
      </c>
      <c r="E864" s="32">
        <f>[3]AEMOData!D860</f>
        <v>33.18</v>
      </c>
      <c r="F864" s="40">
        <f>C864*'Jan 16'!$B$1*('Jan 16'!$B$3-('Jan 16'!E864*'Jan 16'!$B$2))</f>
        <v>0</v>
      </c>
    </row>
    <row r="865" spans="1:6" x14ac:dyDescent="0.25">
      <c r="A865" s="34">
        <v>42387</v>
      </c>
      <c r="B865" s="12">
        <v>0.91666666666666663</v>
      </c>
      <c r="C865" s="35">
        <v>0</v>
      </c>
      <c r="D865" s="33">
        <f>[3]AEMOData!B861</f>
        <v>42387.916666666664</v>
      </c>
      <c r="E865" s="32">
        <f>[3]AEMOData!D861</f>
        <v>28.83</v>
      </c>
      <c r="F865" s="40">
        <f>C865*'Jan 16'!$B$1*('Jan 16'!$B$3-('Jan 16'!E865*'Jan 16'!$B$2))</f>
        <v>0</v>
      </c>
    </row>
    <row r="866" spans="1:6" x14ac:dyDescent="0.25">
      <c r="A866" s="34">
        <v>42387</v>
      </c>
      <c r="B866" s="12">
        <v>0.9375</v>
      </c>
      <c r="C866" s="35">
        <v>0</v>
      </c>
      <c r="D866" s="33">
        <f>[3]AEMOData!B862</f>
        <v>42387.9375</v>
      </c>
      <c r="E866" s="32">
        <f>[3]AEMOData!D862</f>
        <v>30.84</v>
      </c>
      <c r="F866" s="40">
        <f>C866*'Jan 16'!$B$1*('Jan 16'!$B$3-('Jan 16'!E866*'Jan 16'!$B$2))</f>
        <v>0</v>
      </c>
    </row>
    <row r="867" spans="1:6" x14ac:dyDescent="0.25">
      <c r="A867" s="34">
        <v>42387</v>
      </c>
      <c r="B867" s="12">
        <v>0.95833333333333337</v>
      </c>
      <c r="C867" s="35">
        <v>0</v>
      </c>
      <c r="D867" s="33">
        <f>[3]AEMOData!B863</f>
        <v>42387.958333333336</v>
      </c>
      <c r="E867" s="32">
        <f>[3]AEMOData!D863</f>
        <v>32.01</v>
      </c>
      <c r="F867" s="40">
        <f>C867*'Jan 16'!$B$1*('Jan 16'!$B$3-('Jan 16'!E867*'Jan 16'!$B$2))</f>
        <v>0</v>
      </c>
    </row>
    <row r="868" spans="1:6" x14ac:dyDescent="0.25">
      <c r="A868" s="34">
        <v>42387</v>
      </c>
      <c r="B868" s="12">
        <v>0.97916666666666663</v>
      </c>
      <c r="C868" s="35">
        <v>0</v>
      </c>
      <c r="D868" s="33">
        <f>[3]AEMOData!B864</f>
        <v>42387.979166666664</v>
      </c>
      <c r="E868" s="32">
        <f>[3]AEMOData!D864</f>
        <v>31.67</v>
      </c>
      <c r="F868" s="40">
        <f>C868*'Jan 16'!$B$1*('Jan 16'!$B$3-('Jan 16'!E868*'Jan 16'!$B$2))</f>
        <v>0</v>
      </c>
    </row>
    <row r="869" spans="1:6" x14ac:dyDescent="0.25">
      <c r="A869" s="34">
        <v>42387</v>
      </c>
      <c r="B869" s="12">
        <v>0.99998842592592585</v>
      </c>
      <c r="C869" s="35">
        <v>0</v>
      </c>
      <c r="D869" s="33">
        <f>[3]AEMOData!B865</f>
        <v>42388</v>
      </c>
      <c r="E869" s="32">
        <f>[3]AEMOData!D865</f>
        <v>28.61</v>
      </c>
      <c r="F869" s="40">
        <f>C869*'Jan 16'!$B$1*('Jan 16'!$B$3-('Jan 16'!E869*'Jan 16'!$B$2))</f>
        <v>0</v>
      </c>
    </row>
    <row r="870" spans="1:6" x14ac:dyDescent="0.25">
      <c r="A870" s="34">
        <v>42388</v>
      </c>
      <c r="B870" s="12">
        <v>2.0833333333333332E-2</v>
      </c>
      <c r="C870" s="35">
        <v>0</v>
      </c>
      <c r="D870" s="33">
        <f>[3]AEMOData!B866</f>
        <v>42388.020833333336</v>
      </c>
      <c r="E870" s="32">
        <f>[3]AEMOData!D866</f>
        <v>27.78</v>
      </c>
      <c r="F870" s="40">
        <f>C870*'Jan 16'!$B$1*('Jan 16'!$B$3-('Jan 16'!E870*'Jan 16'!$B$2))</f>
        <v>0</v>
      </c>
    </row>
    <row r="871" spans="1:6" x14ac:dyDescent="0.25">
      <c r="A871" s="34">
        <v>42388</v>
      </c>
      <c r="B871" s="12">
        <v>4.1666666666666664E-2</v>
      </c>
      <c r="C871" s="35">
        <v>0</v>
      </c>
      <c r="D871" s="33">
        <f>[3]AEMOData!B867</f>
        <v>42388.041666666664</v>
      </c>
      <c r="E871" s="32">
        <f>[3]AEMOData!D867</f>
        <v>26.93</v>
      </c>
      <c r="F871" s="40">
        <f>C871*'Jan 16'!$B$1*('Jan 16'!$B$3-('Jan 16'!E871*'Jan 16'!$B$2))</f>
        <v>0</v>
      </c>
    </row>
    <row r="872" spans="1:6" x14ac:dyDescent="0.25">
      <c r="A872" s="34">
        <v>42388</v>
      </c>
      <c r="B872" s="12">
        <v>6.25E-2</v>
      </c>
      <c r="C872" s="35">
        <v>0</v>
      </c>
      <c r="D872" s="33">
        <f>[3]AEMOData!B868</f>
        <v>42388.0625</v>
      </c>
      <c r="E872" s="32">
        <f>[3]AEMOData!D868</f>
        <v>25.98</v>
      </c>
      <c r="F872" s="40">
        <f>C872*'Jan 16'!$B$1*('Jan 16'!$B$3-('Jan 16'!E872*'Jan 16'!$B$2))</f>
        <v>0</v>
      </c>
    </row>
    <row r="873" spans="1:6" x14ac:dyDescent="0.25">
      <c r="A873" s="34">
        <v>42388</v>
      </c>
      <c r="B873" s="12">
        <v>8.3333333333333329E-2</v>
      </c>
      <c r="C873" s="35">
        <v>0</v>
      </c>
      <c r="D873" s="33">
        <f>[3]AEMOData!B869</f>
        <v>42388.083333333336</v>
      </c>
      <c r="E873" s="32">
        <f>[3]AEMOData!D869</f>
        <v>25.86</v>
      </c>
      <c r="F873" s="40">
        <f>C873*'Jan 16'!$B$1*('Jan 16'!$B$3-('Jan 16'!E873*'Jan 16'!$B$2))</f>
        <v>0</v>
      </c>
    </row>
    <row r="874" spans="1:6" x14ac:dyDescent="0.25">
      <c r="A874" s="34">
        <v>42388</v>
      </c>
      <c r="B874" s="12">
        <v>0.10416666666666667</v>
      </c>
      <c r="C874" s="35">
        <v>0</v>
      </c>
      <c r="D874" s="33">
        <f>[3]AEMOData!B870</f>
        <v>42388.104166666664</v>
      </c>
      <c r="E874" s="32">
        <f>[3]AEMOData!D870</f>
        <v>25.95</v>
      </c>
      <c r="F874" s="40">
        <f>C874*'Jan 16'!$B$1*('Jan 16'!$B$3-('Jan 16'!E874*'Jan 16'!$B$2))</f>
        <v>0</v>
      </c>
    </row>
    <row r="875" spans="1:6" x14ac:dyDescent="0.25">
      <c r="A875" s="34">
        <v>42388</v>
      </c>
      <c r="B875" s="12">
        <v>0.125</v>
      </c>
      <c r="C875" s="35">
        <v>0</v>
      </c>
      <c r="D875" s="33">
        <f>[3]AEMOData!B871</f>
        <v>42388.125</v>
      </c>
      <c r="E875" s="32">
        <f>[3]AEMOData!D871</f>
        <v>25.96</v>
      </c>
      <c r="F875" s="40">
        <f>C875*'Jan 16'!$B$1*('Jan 16'!$B$3-('Jan 16'!E875*'Jan 16'!$B$2))</f>
        <v>0</v>
      </c>
    </row>
    <row r="876" spans="1:6" x14ac:dyDescent="0.25">
      <c r="A876" s="34">
        <v>42388</v>
      </c>
      <c r="B876" s="12">
        <v>0.14583333333333334</v>
      </c>
      <c r="C876" s="35">
        <v>0</v>
      </c>
      <c r="D876" s="33">
        <f>[3]AEMOData!B872</f>
        <v>42388.145833333336</v>
      </c>
      <c r="E876" s="32">
        <f>[3]AEMOData!D872</f>
        <v>25.95</v>
      </c>
      <c r="F876" s="40">
        <f>C876*'Jan 16'!$B$1*('Jan 16'!$B$3-('Jan 16'!E876*'Jan 16'!$B$2))</f>
        <v>0</v>
      </c>
    </row>
    <row r="877" spans="1:6" x14ac:dyDescent="0.25">
      <c r="A877" s="34">
        <v>42388</v>
      </c>
      <c r="B877" s="12">
        <v>0.16666666666666666</v>
      </c>
      <c r="C877" s="35">
        <v>0</v>
      </c>
      <c r="D877" s="33">
        <f>[3]AEMOData!B873</f>
        <v>42388.166666666664</v>
      </c>
      <c r="E877" s="32">
        <f>[3]AEMOData!D873</f>
        <v>25.96</v>
      </c>
      <c r="F877" s="40">
        <f>C877*'Jan 16'!$B$1*('Jan 16'!$B$3-('Jan 16'!E877*'Jan 16'!$B$2))</f>
        <v>0</v>
      </c>
    </row>
    <row r="878" spans="1:6" x14ac:dyDescent="0.25">
      <c r="A878" s="34">
        <v>42388</v>
      </c>
      <c r="B878" s="12">
        <v>0.1875</v>
      </c>
      <c r="C878" s="35">
        <v>0</v>
      </c>
      <c r="D878" s="33">
        <f>[3]AEMOData!B874</f>
        <v>42388.1875</v>
      </c>
      <c r="E878" s="32">
        <f>[3]AEMOData!D874</f>
        <v>25.96</v>
      </c>
      <c r="F878" s="40">
        <f>C878*'Jan 16'!$B$1*('Jan 16'!$B$3-('Jan 16'!E878*'Jan 16'!$B$2))</f>
        <v>0</v>
      </c>
    </row>
    <row r="879" spans="1:6" x14ac:dyDescent="0.25">
      <c r="A879" s="34">
        <v>42388</v>
      </c>
      <c r="B879" s="12">
        <v>0.20833333333333334</v>
      </c>
      <c r="C879" s="35">
        <v>0</v>
      </c>
      <c r="D879" s="33">
        <f>[3]AEMOData!B875</f>
        <v>42388.208333333336</v>
      </c>
      <c r="E879" s="32">
        <f>[3]AEMOData!D875</f>
        <v>25.96</v>
      </c>
      <c r="F879" s="40">
        <f>C879*'Jan 16'!$B$1*('Jan 16'!$B$3-('Jan 16'!E879*'Jan 16'!$B$2))</f>
        <v>0</v>
      </c>
    </row>
    <row r="880" spans="1:6" x14ac:dyDescent="0.25">
      <c r="A880" s="34">
        <v>42388</v>
      </c>
      <c r="B880" s="12">
        <v>0.22916666666666666</v>
      </c>
      <c r="C880" s="35">
        <v>5.6317000000000006E-2</v>
      </c>
      <c r="D880" s="33">
        <f>[3]AEMOData!B876</f>
        <v>42388.229166666664</v>
      </c>
      <c r="E880" s="32">
        <f>[3]AEMOData!D876</f>
        <v>30.46</v>
      </c>
      <c r="F880" s="40">
        <f>C880*'Jan 16'!$B$1*('Jan 16'!$B$3-('Jan 16'!E880*'Jan 16'!$B$2))</f>
        <v>8.7881724269707888</v>
      </c>
    </row>
    <row r="881" spans="1:6" x14ac:dyDescent="0.25">
      <c r="A881" s="34">
        <v>42388</v>
      </c>
      <c r="B881" s="12">
        <v>0.25</v>
      </c>
      <c r="C881" s="35">
        <v>0.53561999999999999</v>
      </c>
      <c r="D881" s="33">
        <f>[3]AEMOData!B877</f>
        <v>42388.25</v>
      </c>
      <c r="E881" s="32">
        <f>[3]AEMOData!D877</f>
        <v>30.78</v>
      </c>
      <c r="F881" s="40">
        <f>C881*'Jan 16'!$B$1*('Jan 16'!$B$3-('Jan 16'!E881*'Jan 16'!$B$2))</f>
        <v>83.414159947700213</v>
      </c>
    </row>
    <row r="882" spans="1:6" x14ac:dyDescent="0.25">
      <c r="A882" s="34">
        <v>42388</v>
      </c>
      <c r="B882" s="12">
        <v>0.27083333333333331</v>
      </c>
      <c r="C882" s="35">
        <v>1.0885729999999998</v>
      </c>
      <c r="D882" s="33">
        <f>[3]AEMOData!B878</f>
        <v>42388.270833333336</v>
      </c>
      <c r="E882" s="32">
        <f>[3]AEMOData!D878</f>
        <v>31.19</v>
      </c>
      <c r="F882" s="40">
        <f>C882*'Jan 16'!$B$1*('Jan 16'!$B$3-('Jan 16'!E882*'Jan 16'!$B$2))</f>
        <v>169.08906011309293</v>
      </c>
    </row>
    <row r="883" spans="1:6" x14ac:dyDescent="0.25">
      <c r="A883" s="34">
        <v>42388</v>
      </c>
      <c r="B883" s="12">
        <v>0.29166666666666669</v>
      </c>
      <c r="C883" s="35">
        <v>1.816549</v>
      </c>
      <c r="D883" s="33">
        <f>[3]AEMOData!B879</f>
        <v>42388.291666666664</v>
      </c>
      <c r="E883" s="32">
        <f>[3]AEMOData!D879</f>
        <v>35.299999999999997</v>
      </c>
      <c r="F883" s="40">
        <f>C883*'Jan 16'!$B$1*('Jan 16'!$B$3-('Jan 16'!E883*'Jan 16'!$B$2))</f>
        <v>274.8293845038209</v>
      </c>
    </row>
    <row r="884" spans="1:6" x14ac:dyDescent="0.25">
      <c r="A884" s="34">
        <v>42388</v>
      </c>
      <c r="B884" s="12">
        <v>0.3125</v>
      </c>
      <c r="C884" s="35">
        <v>2.9774419999999999</v>
      </c>
      <c r="D884" s="33">
        <f>[3]AEMOData!B880</f>
        <v>42388.3125</v>
      </c>
      <c r="E884" s="32">
        <f>[3]AEMOData!D880</f>
        <v>33.79</v>
      </c>
      <c r="F884" s="40">
        <f>C884*'Jan 16'!$B$1*('Jan 16'!$B$3-('Jan 16'!E884*'Jan 16'!$B$2))</f>
        <v>454.88140769105786</v>
      </c>
    </row>
    <row r="885" spans="1:6" x14ac:dyDescent="0.25">
      <c r="A885" s="34">
        <v>42388</v>
      </c>
      <c r="B885" s="12">
        <v>0.33333333333333331</v>
      </c>
      <c r="C885" s="35">
        <v>4.0985529999999999</v>
      </c>
      <c r="D885" s="33">
        <f>[3]AEMOData!B881</f>
        <v>42388.333333333336</v>
      </c>
      <c r="E885" s="32">
        <f>[3]AEMOData!D881</f>
        <v>36.31</v>
      </c>
      <c r="F885" s="40">
        <f>C885*'Jan 16'!$B$1*('Jan 16'!$B$3-('Jan 16'!E885*'Jan 16'!$B$2))</f>
        <v>616.01046886458869</v>
      </c>
    </row>
    <row r="886" spans="1:6" x14ac:dyDescent="0.25">
      <c r="A886" s="34">
        <v>42388</v>
      </c>
      <c r="B886" s="12">
        <v>0.35416666666666669</v>
      </c>
      <c r="C886" s="35">
        <v>5.4727230000000002</v>
      </c>
      <c r="D886" s="33">
        <f>[3]AEMOData!B882</f>
        <v>42388.354166666664</v>
      </c>
      <c r="E886" s="32">
        <f>[3]AEMOData!D882</f>
        <v>38.93</v>
      </c>
      <c r="F886" s="40">
        <f>C886*'Jan 16'!$B$1*('Jan 16'!$B$3-('Jan 16'!E886*'Jan 16'!$B$2))</f>
        <v>808.45703125140415</v>
      </c>
    </row>
    <row r="887" spans="1:6" x14ac:dyDescent="0.25">
      <c r="A887" s="34">
        <v>42388</v>
      </c>
      <c r="B887" s="12">
        <v>0.375</v>
      </c>
      <c r="C887" s="35">
        <v>6.6672060000000002</v>
      </c>
      <c r="D887" s="33">
        <f>[3]AEMOData!B883</f>
        <v>42388.375</v>
      </c>
      <c r="E887" s="32">
        <f>[3]AEMOData!D883</f>
        <v>36.200000000000003</v>
      </c>
      <c r="F887" s="40">
        <f>C887*'Jan 16'!$B$1*('Jan 16'!$B$3-('Jan 16'!E887*'Jan 16'!$B$2))</f>
        <v>1002.7984380710457</v>
      </c>
    </row>
    <row r="888" spans="1:6" x14ac:dyDescent="0.25">
      <c r="A888" s="34">
        <v>42388</v>
      </c>
      <c r="B888" s="12">
        <v>0.39583333333333331</v>
      </c>
      <c r="C888" s="35">
        <v>7.4481250000000001</v>
      </c>
      <c r="D888" s="33">
        <f>[3]AEMOData!B884</f>
        <v>42388.395833333336</v>
      </c>
      <c r="E888" s="32">
        <f>[3]AEMOData!D884</f>
        <v>37.97</v>
      </c>
      <c r="F888" s="40">
        <f>C888*'Jan 16'!$B$1*('Jan 16'!$B$3-('Jan 16'!E888*'Jan 16'!$B$2))</f>
        <v>1107.2994539979984</v>
      </c>
    </row>
    <row r="889" spans="1:6" x14ac:dyDescent="0.25">
      <c r="A889" s="34">
        <v>42388</v>
      </c>
      <c r="B889" s="12">
        <v>0.41666666666666669</v>
      </c>
      <c r="C889" s="35">
        <v>8.2896180000000008</v>
      </c>
      <c r="D889" s="33">
        <f>[3]AEMOData!B885</f>
        <v>42388.416666666664</v>
      </c>
      <c r="E889" s="32">
        <f>[3]AEMOData!D885</f>
        <v>38.479999999999997</v>
      </c>
      <c r="F889" s="40">
        <f>C889*'Jan 16'!$B$1*('Jan 16'!$B$3-('Jan 16'!E889*'Jan 16'!$B$2))</f>
        <v>1228.2481436729311</v>
      </c>
    </row>
    <row r="890" spans="1:6" x14ac:dyDescent="0.25">
      <c r="A890" s="34">
        <v>42388</v>
      </c>
      <c r="B890" s="12">
        <v>0.4375</v>
      </c>
      <c r="C890" s="35">
        <v>8.6615529999999996</v>
      </c>
      <c r="D890" s="33">
        <f>[3]AEMOData!B886</f>
        <v>42388.4375</v>
      </c>
      <c r="E890" s="32">
        <f>[3]AEMOData!D886</f>
        <v>38.74</v>
      </c>
      <c r="F890" s="40">
        <f>C890*'Jan 16'!$B$1*('Jan 16'!$B$3-('Jan 16'!E890*'Jan 16'!$B$2))</f>
        <v>1281.1436028943772</v>
      </c>
    </row>
    <row r="891" spans="1:6" x14ac:dyDescent="0.25">
      <c r="A891" s="34">
        <v>42388</v>
      </c>
      <c r="B891" s="12">
        <v>0.45833333333333331</v>
      </c>
      <c r="C891" s="35">
        <v>8.5526559999999989</v>
      </c>
      <c r="D891" s="33">
        <f>[3]AEMOData!B887</f>
        <v>42388.458333333336</v>
      </c>
      <c r="E891" s="32">
        <f>[3]AEMOData!D887</f>
        <v>41.31</v>
      </c>
      <c r="F891" s="40">
        <f>C891*'Jan 16'!$B$1*('Jan 16'!$B$3-('Jan 16'!E891*'Jan 16'!$B$2))</f>
        <v>1243.4363763397505</v>
      </c>
    </row>
    <row r="892" spans="1:6" x14ac:dyDescent="0.25">
      <c r="A892" s="34">
        <v>42388</v>
      </c>
      <c r="B892" s="12">
        <v>0.47916666666666669</v>
      </c>
      <c r="C892" s="35">
        <v>9.3440890000000003</v>
      </c>
      <c r="D892" s="33">
        <f>[3]AEMOData!B888</f>
        <v>42388.479166666664</v>
      </c>
      <c r="E892" s="32">
        <f>[3]AEMOData!D888</f>
        <v>39.450000000000003</v>
      </c>
      <c r="F892" s="40">
        <f>C892*'Jan 16'!$B$1*('Jan 16'!$B$3-('Jan 16'!E892*'Jan 16'!$B$2))</f>
        <v>1375.5790094419503</v>
      </c>
    </row>
    <row r="893" spans="1:6" x14ac:dyDescent="0.25">
      <c r="A893" s="34">
        <v>42388</v>
      </c>
      <c r="B893" s="12">
        <v>0.5</v>
      </c>
      <c r="C893" s="35">
        <v>9.2739639999999994</v>
      </c>
      <c r="D893" s="33">
        <f>[3]AEMOData!B889</f>
        <v>42388.5</v>
      </c>
      <c r="E893" s="32">
        <f>[3]AEMOData!D889</f>
        <v>40.299999999999997</v>
      </c>
      <c r="F893" s="40">
        <f>C893*'Jan 16'!$B$1*('Jan 16'!$B$3-('Jan 16'!E893*'Jan 16'!$B$2))</f>
        <v>1357.5091311966712</v>
      </c>
    </row>
    <row r="894" spans="1:6" x14ac:dyDescent="0.25">
      <c r="A894" s="34">
        <v>42388</v>
      </c>
      <c r="B894" s="12">
        <v>0.52083333333333337</v>
      </c>
      <c r="C894" s="35">
        <v>9.0069710000000001</v>
      </c>
      <c r="D894" s="33">
        <f>[3]AEMOData!B890</f>
        <v>42388.520833333336</v>
      </c>
      <c r="E894" s="32">
        <f>[3]AEMOData!D890</f>
        <v>42.85</v>
      </c>
      <c r="F894" s="40">
        <f>C894*'Jan 16'!$B$1*('Jan 16'!$B$3-('Jan 16'!E894*'Jan 16'!$B$2))</f>
        <v>1295.8566177947785</v>
      </c>
    </row>
    <row r="895" spans="1:6" x14ac:dyDescent="0.25">
      <c r="A895" s="34">
        <v>42388</v>
      </c>
      <c r="B895" s="12">
        <v>0.54166666666666663</v>
      </c>
      <c r="C895" s="35">
        <v>8.617146</v>
      </c>
      <c r="D895" s="33">
        <f>[3]AEMOData!B891</f>
        <v>42388.541666666664</v>
      </c>
      <c r="E895" s="32">
        <f>[3]AEMOData!D891</f>
        <v>49.75</v>
      </c>
      <c r="F895" s="40">
        <f>C895*'Jan 16'!$B$1*('Jan 16'!$B$3-('Jan 16'!E895*'Jan 16'!$B$2))</f>
        <v>1181.3416883487671</v>
      </c>
    </row>
    <row r="896" spans="1:6" x14ac:dyDescent="0.25">
      <c r="A896" s="34">
        <v>42388</v>
      </c>
      <c r="B896" s="12">
        <v>0.5625</v>
      </c>
      <c r="C896" s="35">
        <v>8.3007790000000004</v>
      </c>
      <c r="D896" s="33">
        <f>[3]AEMOData!B892</f>
        <v>42388.5625</v>
      </c>
      <c r="E896" s="32">
        <f>[3]AEMOData!D892</f>
        <v>48.25</v>
      </c>
      <c r="F896" s="40">
        <f>C896*'Jan 16'!$B$1*('Jan 16'!$B$3-('Jan 16'!E896*'Jan 16'!$B$2))</f>
        <v>1150.206091629726</v>
      </c>
    </row>
    <row r="897" spans="1:6" x14ac:dyDescent="0.25">
      <c r="A897" s="34">
        <v>42388</v>
      </c>
      <c r="B897" s="12">
        <v>0.58333333333333337</v>
      </c>
      <c r="C897" s="35">
        <v>7.6091029999999993</v>
      </c>
      <c r="D897" s="33">
        <f>[3]AEMOData!B893</f>
        <v>42388.583333333336</v>
      </c>
      <c r="E897" s="32">
        <f>[3]AEMOData!D893</f>
        <v>51.38</v>
      </c>
      <c r="F897" s="40">
        <f>C897*'Jan 16'!$B$1*('Jan 16'!$B$3-('Jan 16'!E897*'Jan 16'!$B$2))</f>
        <v>1030.9587779203971</v>
      </c>
    </row>
    <row r="898" spans="1:6" x14ac:dyDescent="0.25">
      <c r="A898" s="34">
        <v>42388</v>
      </c>
      <c r="B898" s="12">
        <v>0.60416666666666663</v>
      </c>
      <c r="C898" s="35">
        <v>7.9566950000000016</v>
      </c>
      <c r="D898" s="33">
        <f>[3]AEMOData!B894</f>
        <v>42388.604166666664</v>
      </c>
      <c r="E898" s="32">
        <f>[3]AEMOData!D894</f>
        <v>80.290000000000006</v>
      </c>
      <c r="F898" s="40">
        <f>C898*'Jan 16'!$B$1*('Jan 16'!$B$3-('Jan 16'!E898*'Jan 16'!$B$2))</f>
        <v>852.00511973178368</v>
      </c>
    </row>
    <row r="899" spans="1:6" x14ac:dyDescent="0.25">
      <c r="A899" s="34">
        <v>42388</v>
      </c>
      <c r="B899" s="12">
        <v>0.625</v>
      </c>
      <c r="C899" s="35">
        <v>7.7099349999999989</v>
      </c>
      <c r="D899" s="33">
        <f>[3]AEMOData!B895</f>
        <v>42388.625</v>
      </c>
      <c r="E899" s="32">
        <f>[3]AEMOData!D895</f>
        <v>81.87</v>
      </c>
      <c r="F899" s="40">
        <f>C899*'Jan 16'!$B$1*('Jan 16'!$B$3-('Jan 16'!E899*'Jan 16'!$B$2))</f>
        <v>813.61101522089393</v>
      </c>
    </row>
    <row r="900" spans="1:6" x14ac:dyDescent="0.25">
      <c r="A900" s="34">
        <v>42388</v>
      </c>
      <c r="B900" s="12">
        <v>0.64583333333333337</v>
      </c>
      <c r="C900" s="35">
        <v>4.7904450000000001</v>
      </c>
      <c r="D900" s="33">
        <f>[3]AEMOData!B896</f>
        <v>42388.645833333336</v>
      </c>
      <c r="E900" s="32">
        <f>[3]AEMOData!D896</f>
        <v>55.24</v>
      </c>
      <c r="F900" s="40">
        <f>C900*'Jan 16'!$B$1*('Jan 16'!$B$3-('Jan 16'!E900*'Jan 16'!$B$2))</f>
        <v>630.88702911454732</v>
      </c>
    </row>
    <row r="901" spans="1:6" x14ac:dyDescent="0.25">
      <c r="A901" s="34">
        <v>42388</v>
      </c>
      <c r="B901" s="12">
        <v>0.66666666666666663</v>
      </c>
      <c r="C901" s="35">
        <v>3.7682519999999999</v>
      </c>
      <c r="D901" s="33">
        <f>[3]AEMOData!B897</f>
        <v>42388.666666666664</v>
      </c>
      <c r="E901" s="32">
        <f>[3]AEMOData!D897</f>
        <v>85.01</v>
      </c>
      <c r="F901" s="40">
        <f>C901*'Jan 16'!$B$1*('Jan 16'!$B$3-('Jan 16'!E901*'Jan 16'!$B$2))</f>
        <v>386.02699548313961</v>
      </c>
    </row>
    <row r="902" spans="1:6" x14ac:dyDescent="0.25">
      <c r="A902" s="34">
        <v>42388</v>
      </c>
      <c r="B902" s="12">
        <v>0.6875</v>
      </c>
      <c r="C902" s="35">
        <v>4.1908279999999998</v>
      </c>
      <c r="D902" s="33">
        <f>[3]AEMOData!B898</f>
        <v>42388.6875</v>
      </c>
      <c r="E902" s="32">
        <f>[3]AEMOData!D898</f>
        <v>90.46</v>
      </c>
      <c r="F902" s="40">
        <f>C902*'Jan 16'!$B$1*('Jan 16'!$B$3-('Jan 16'!E902*'Jan 16'!$B$2))</f>
        <v>406.87157546846646</v>
      </c>
    </row>
    <row r="903" spans="1:6" x14ac:dyDescent="0.25">
      <c r="A903" s="34">
        <v>42388</v>
      </c>
      <c r="B903" s="12">
        <v>0.70833333333333337</v>
      </c>
      <c r="C903" s="35">
        <v>3.2485860000000004</v>
      </c>
      <c r="D903" s="33">
        <f>[3]AEMOData!B899</f>
        <v>42388.708333333336</v>
      </c>
      <c r="E903" s="32">
        <f>[3]AEMOData!D899</f>
        <v>99.26</v>
      </c>
      <c r="F903" s="40">
        <f>C903*'Jan 16'!$B$1*('Jan 16'!$B$3-('Jan 16'!E903*'Jan 16'!$B$2))</f>
        <v>287.29983670043629</v>
      </c>
    </row>
    <row r="904" spans="1:6" x14ac:dyDescent="0.25">
      <c r="A904" s="34">
        <v>42388</v>
      </c>
      <c r="B904" s="12">
        <v>0.72916666666666663</v>
      </c>
      <c r="C904" s="35">
        <v>2.2952500000000002</v>
      </c>
      <c r="D904" s="33">
        <f>[3]AEMOData!B900</f>
        <v>42388.729166666664</v>
      </c>
      <c r="E904" s="32">
        <f>[3]AEMOData!D900</f>
        <v>77.69</v>
      </c>
      <c r="F904" s="40">
        <f>C904*'Jan 16'!$B$1*('Jan 16'!$B$3-('Jan 16'!E904*'Jan 16'!$B$2))</f>
        <v>251.64043006733735</v>
      </c>
    </row>
    <row r="905" spans="1:6" x14ac:dyDescent="0.25">
      <c r="A905" s="34">
        <v>42388</v>
      </c>
      <c r="B905" s="12">
        <v>0.75</v>
      </c>
      <c r="C905" s="35">
        <v>1.1360760000000001</v>
      </c>
      <c r="D905" s="33">
        <f>[3]AEMOData!B901</f>
        <v>42388.75</v>
      </c>
      <c r="E905" s="32">
        <f>[3]AEMOData!D901</f>
        <v>88</v>
      </c>
      <c r="F905" s="40">
        <f>C905*'Jan 16'!$B$1*('Jan 16'!$B$3-('Jan 16'!E905*'Jan 16'!$B$2))</f>
        <v>113.04370713233665</v>
      </c>
    </row>
    <row r="906" spans="1:6" x14ac:dyDescent="0.25">
      <c r="A906" s="34">
        <v>42388</v>
      </c>
      <c r="B906" s="12">
        <v>0.77083333333333337</v>
      </c>
      <c r="C906" s="35">
        <v>0.71356600000000003</v>
      </c>
      <c r="D906" s="33">
        <f>[3]AEMOData!B902</f>
        <v>42388.770833333336</v>
      </c>
      <c r="E906" s="32">
        <f>[3]AEMOData!D902</f>
        <v>56.64</v>
      </c>
      <c r="F906" s="40">
        <f>C906*'Jan 16'!$B$1*('Jan 16'!$B$3-('Jan 16'!E906*'Jan 16'!$B$2))</f>
        <v>92.992759259781423</v>
      </c>
    </row>
    <row r="907" spans="1:6" x14ac:dyDescent="0.25">
      <c r="A907" s="34">
        <v>42388</v>
      </c>
      <c r="B907" s="12">
        <v>0.79166666666666663</v>
      </c>
      <c r="C907" s="35">
        <v>0.265959</v>
      </c>
      <c r="D907" s="33">
        <f>[3]AEMOData!B903</f>
        <v>42388.791666666664</v>
      </c>
      <c r="E907" s="32">
        <f>[3]AEMOData!D903</f>
        <v>66.36</v>
      </c>
      <c r="F907" s="40">
        <f>C907*'Jan 16'!$B$1*('Jan 16'!$B$3-('Jan 16'!E907*'Jan 16'!$B$2))</f>
        <v>32.119685945104507</v>
      </c>
    </row>
    <row r="908" spans="1:6" x14ac:dyDescent="0.25">
      <c r="A908" s="34">
        <v>42388</v>
      </c>
      <c r="B908" s="12">
        <v>0.8125</v>
      </c>
      <c r="C908" s="35">
        <v>1.3482000000000001E-2</v>
      </c>
      <c r="D908" s="33">
        <f>[3]AEMOData!B904</f>
        <v>42388.8125</v>
      </c>
      <c r="E908" s="32">
        <f>[3]AEMOData!D904</f>
        <v>65.08</v>
      </c>
      <c r="F908" s="40">
        <f>C908*'Jan 16'!$B$1*('Jan 16'!$B$3-('Jan 16'!E908*'Jan 16'!$B$2))</f>
        <v>1.645170333745277</v>
      </c>
    </row>
    <row r="909" spans="1:6" x14ac:dyDescent="0.25">
      <c r="A909" s="34">
        <v>42388</v>
      </c>
      <c r="B909" s="12">
        <v>0.83333333333333337</v>
      </c>
      <c r="C909" s="35">
        <v>0</v>
      </c>
      <c r="D909" s="33">
        <f>[3]AEMOData!B905</f>
        <v>42388.833333333336</v>
      </c>
      <c r="E909" s="32">
        <f>[3]AEMOData!D905</f>
        <v>58.05</v>
      </c>
      <c r="F909" s="40">
        <f>C909*'Jan 16'!$B$1*('Jan 16'!$B$3-('Jan 16'!E909*'Jan 16'!$B$2))</f>
        <v>0</v>
      </c>
    </row>
    <row r="910" spans="1:6" x14ac:dyDescent="0.25">
      <c r="A910" s="34">
        <v>42388</v>
      </c>
      <c r="B910" s="12">
        <v>0.85416666666666663</v>
      </c>
      <c r="C910" s="35">
        <v>0</v>
      </c>
      <c r="D910" s="33">
        <f>[3]AEMOData!B906</f>
        <v>42388.854166666664</v>
      </c>
      <c r="E910" s="32">
        <f>[3]AEMOData!D906</f>
        <v>56.02</v>
      </c>
      <c r="F910" s="40">
        <f>C910*'Jan 16'!$B$1*('Jan 16'!$B$3-('Jan 16'!E910*'Jan 16'!$B$2))</f>
        <v>0</v>
      </c>
    </row>
    <row r="911" spans="1:6" x14ac:dyDescent="0.25">
      <c r="A911" s="34">
        <v>42388</v>
      </c>
      <c r="B911" s="12">
        <v>0.875</v>
      </c>
      <c r="C911" s="35">
        <v>0</v>
      </c>
      <c r="D911" s="33">
        <f>[3]AEMOData!B907</f>
        <v>42388.875</v>
      </c>
      <c r="E911" s="32">
        <f>[3]AEMOData!D907</f>
        <v>45.84</v>
      </c>
      <c r="F911" s="40">
        <f>C911*'Jan 16'!$B$1*('Jan 16'!$B$3-('Jan 16'!E911*'Jan 16'!$B$2))</f>
        <v>0</v>
      </c>
    </row>
    <row r="912" spans="1:6" x14ac:dyDescent="0.25">
      <c r="A912" s="34">
        <v>42388</v>
      </c>
      <c r="B912" s="12">
        <v>0.89583333333333337</v>
      </c>
      <c r="C912" s="35">
        <v>0</v>
      </c>
      <c r="D912" s="33">
        <f>[3]AEMOData!B908</f>
        <v>42388.895833333336</v>
      </c>
      <c r="E912" s="32">
        <f>[3]AEMOData!D908</f>
        <v>39.840000000000003</v>
      </c>
      <c r="F912" s="40">
        <f>C912*'Jan 16'!$B$1*('Jan 16'!$B$3-('Jan 16'!E912*'Jan 16'!$B$2))</f>
        <v>0</v>
      </c>
    </row>
    <row r="913" spans="1:6" x14ac:dyDescent="0.25">
      <c r="A913" s="34">
        <v>42388</v>
      </c>
      <c r="B913" s="12">
        <v>0.91666666666666663</v>
      </c>
      <c r="C913" s="35">
        <v>0</v>
      </c>
      <c r="D913" s="33">
        <f>[3]AEMOData!B909</f>
        <v>42388.916666666664</v>
      </c>
      <c r="E913" s="32">
        <f>[3]AEMOData!D909</f>
        <v>35.630000000000003</v>
      </c>
      <c r="F913" s="40">
        <f>C913*'Jan 16'!$B$1*('Jan 16'!$B$3-('Jan 16'!E913*'Jan 16'!$B$2))</f>
        <v>0</v>
      </c>
    </row>
    <row r="914" spans="1:6" x14ac:dyDescent="0.25">
      <c r="A914" s="34">
        <v>42388</v>
      </c>
      <c r="B914" s="12">
        <v>0.9375</v>
      </c>
      <c r="C914" s="35">
        <v>0</v>
      </c>
      <c r="D914" s="33">
        <f>[3]AEMOData!B910</f>
        <v>42388.9375</v>
      </c>
      <c r="E914" s="32">
        <f>[3]AEMOData!D910</f>
        <v>39.57</v>
      </c>
      <c r="F914" s="40">
        <f>C914*'Jan 16'!$B$1*('Jan 16'!$B$3-('Jan 16'!E914*'Jan 16'!$B$2))</f>
        <v>0</v>
      </c>
    </row>
    <row r="915" spans="1:6" x14ac:dyDescent="0.25">
      <c r="A915" s="34">
        <v>42388</v>
      </c>
      <c r="B915" s="12">
        <v>0.95833333333333337</v>
      </c>
      <c r="C915" s="35">
        <v>0</v>
      </c>
      <c r="D915" s="33">
        <f>[3]AEMOData!B911</f>
        <v>42388.958333333336</v>
      </c>
      <c r="E915" s="32">
        <f>[3]AEMOData!D911</f>
        <v>35.33</v>
      </c>
      <c r="F915" s="40">
        <f>C915*'Jan 16'!$B$1*('Jan 16'!$B$3-('Jan 16'!E915*'Jan 16'!$B$2))</f>
        <v>0</v>
      </c>
    </row>
    <row r="916" spans="1:6" x14ac:dyDescent="0.25">
      <c r="A916" s="34">
        <v>42388</v>
      </c>
      <c r="B916" s="12">
        <v>0.97916666666666663</v>
      </c>
      <c r="C916" s="35">
        <v>0</v>
      </c>
      <c r="D916" s="33">
        <f>[3]AEMOData!B912</f>
        <v>42388.979166666664</v>
      </c>
      <c r="E916" s="32">
        <f>[3]AEMOData!D912</f>
        <v>37.25</v>
      </c>
      <c r="F916" s="40">
        <f>C916*'Jan 16'!$B$1*('Jan 16'!$B$3-('Jan 16'!E916*'Jan 16'!$B$2))</f>
        <v>0</v>
      </c>
    </row>
    <row r="917" spans="1:6" x14ac:dyDescent="0.25">
      <c r="A917" s="34">
        <v>42388</v>
      </c>
      <c r="B917" s="12">
        <v>0.99998842592592585</v>
      </c>
      <c r="C917" s="35">
        <v>0</v>
      </c>
      <c r="D917" s="33">
        <f>[3]AEMOData!B913</f>
        <v>42389</v>
      </c>
      <c r="E917" s="32">
        <f>[3]AEMOData!D913</f>
        <v>33.82</v>
      </c>
      <c r="F917" s="40">
        <f>C917*'Jan 16'!$B$1*('Jan 16'!$B$3-('Jan 16'!E917*'Jan 16'!$B$2))</f>
        <v>0</v>
      </c>
    </row>
    <row r="918" spans="1:6" x14ac:dyDescent="0.25">
      <c r="A918" s="34">
        <v>42389</v>
      </c>
      <c r="B918" s="12">
        <v>2.0833333333333332E-2</v>
      </c>
      <c r="C918" s="35">
        <v>0</v>
      </c>
      <c r="D918" s="33">
        <f>[3]AEMOData!B914</f>
        <v>42389.020833333336</v>
      </c>
      <c r="E918" s="32">
        <f>[3]AEMOData!D914</f>
        <v>31.89</v>
      </c>
      <c r="F918" s="40">
        <f>C918*'Jan 16'!$B$1*('Jan 16'!$B$3-('Jan 16'!E918*'Jan 16'!$B$2))</f>
        <v>0</v>
      </c>
    </row>
    <row r="919" spans="1:6" x14ac:dyDescent="0.25">
      <c r="A919" s="34">
        <v>42389</v>
      </c>
      <c r="B919" s="12">
        <v>4.1666666666666664E-2</v>
      </c>
      <c r="C919" s="35">
        <v>0</v>
      </c>
      <c r="D919" s="33">
        <f>[3]AEMOData!B915</f>
        <v>42389.041666666664</v>
      </c>
      <c r="E919" s="32">
        <f>[3]AEMOData!D915</f>
        <v>28.53</v>
      </c>
      <c r="F919" s="40">
        <f>C919*'Jan 16'!$B$1*('Jan 16'!$B$3-('Jan 16'!E919*'Jan 16'!$B$2))</f>
        <v>0</v>
      </c>
    </row>
    <row r="920" spans="1:6" x14ac:dyDescent="0.25">
      <c r="A920" s="34">
        <v>42389</v>
      </c>
      <c r="B920" s="12">
        <v>6.25E-2</v>
      </c>
      <c r="C920" s="35">
        <v>0</v>
      </c>
      <c r="D920" s="33">
        <f>[3]AEMOData!B916</f>
        <v>42389.0625</v>
      </c>
      <c r="E920" s="32">
        <f>[3]AEMOData!D916</f>
        <v>27.74</v>
      </c>
      <c r="F920" s="40">
        <f>C920*'Jan 16'!$B$1*('Jan 16'!$B$3-('Jan 16'!E920*'Jan 16'!$B$2))</f>
        <v>0</v>
      </c>
    </row>
    <row r="921" spans="1:6" x14ac:dyDescent="0.25">
      <c r="A921" s="34">
        <v>42389</v>
      </c>
      <c r="B921" s="12">
        <v>8.3333333333333329E-2</v>
      </c>
      <c r="C921" s="35">
        <v>0</v>
      </c>
      <c r="D921" s="33">
        <f>[3]AEMOData!B917</f>
        <v>42389.083333333336</v>
      </c>
      <c r="E921" s="32">
        <f>[3]AEMOData!D917</f>
        <v>27.83</v>
      </c>
      <c r="F921" s="40">
        <f>C921*'Jan 16'!$B$1*('Jan 16'!$B$3-('Jan 16'!E921*'Jan 16'!$B$2))</f>
        <v>0</v>
      </c>
    </row>
    <row r="922" spans="1:6" x14ac:dyDescent="0.25">
      <c r="A922" s="34">
        <v>42389</v>
      </c>
      <c r="B922" s="12">
        <v>0.10416666666666667</v>
      </c>
      <c r="C922" s="35">
        <v>0</v>
      </c>
      <c r="D922" s="33">
        <f>[3]AEMOData!B918</f>
        <v>42389.104166666664</v>
      </c>
      <c r="E922" s="32">
        <f>[3]AEMOData!D918</f>
        <v>25.74</v>
      </c>
      <c r="F922" s="40">
        <f>C922*'Jan 16'!$B$1*('Jan 16'!$B$3-('Jan 16'!E922*'Jan 16'!$B$2))</f>
        <v>0</v>
      </c>
    </row>
    <row r="923" spans="1:6" x14ac:dyDescent="0.25">
      <c r="A923" s="34">
        <v>42389</v>
      </c>
      <c r="B923" s="12">
        <v>0.125</v>
      </c>
      <c r="C923" s="35">
        <v>0</v>
      </c>
      <c r="D923" s="33">
        <f>[3]AEMOData!B919</f>
        <v>42389.125</v>
      </c>
      <c r="E923" s="32">
        <f>[3]AEMOData!D919</f>
        <v>25.84</v>
      </c>
      <c r="F923" s="40">
        <f>C923*'Jan 16'!$B$1*('Jan 16'!$B$3-('Jan 16'!E923*'Jan 16'!$B$2))</f>
        <v>0</v>
      </c>
    </row>
    <row r="924" spans="1:6" x14ac:dyDescent="0.25">
      <c r="A924" s="34">
        <v>42389</v>
      </c>
      <c r="B924" s="12">
        <v>0.14583333333333334</v>
      </c>
      <c r="C924" s="35">
        <v>0</v>
      </c>
      <c r="D924" s="33">
        <f>[3]AEMOData!B920</f>
        <v>42389.145833333336</v>
      </c>
      <c r="E924" s="32">
        <f>[3]AEMOData!D920</f>
        <v>25.96</v>
      </c>
      <c r="F924" s="40">
        <f>C924*'Jan 16'!$B$1*('Jan 16'!$B$3-('Jan 16'!E924*'Jan 16'!$B$2))</f>
        <v>0</v>
      </c>
    </row>
    <row r="925" spans="1:6" x14ac:dyDescent="0.25">
      <c r="A925" s="34">
        <v>42389</v>
      </c>
      <c r="B925" s="12">
        <v>0.16666666666666666</v>
      </c>
      <c r="C925" s="35">
        <v>0</v>
      </c>
      <c r="D925" s="33">
        <f>[3]AEMOData!B921</f>
        <v>42389.166666666664</v>
      </c>
      <c r="E925" s="32">
        <f>[3]AEMOData!D921</f>
        <v>25.96</v>
      </c>
      <c r="F925" s="40">
        <f>C925*'Jan 16'!$B$1*('Jan 16'!$B$3-('Jan 16'!E925*'Jan 16'!$B$2))</f>
        <v>0</v>
      </c>
    </row>
    <row r="926" spans="1:6" x14ac:dyDescent="0.25">
      <c r="A926" s="34">
        <v>42389</v>
      </c>
      <c r="B926" s="12">
        <v>0.1875</v>
      </c>
      <c r="C926" s="35">
        <v>0</v>
      </c>
      <c r="D926" s="33">
        <f>[3]AEMOData!B922</f>
        <v>42389.1875</v>
      </c>
      <c r="E926" s="32">
        <f>[3]AEMOData!D922</f>
        <v>30.14</v>
      </c>
      <c r="F926" s="40">
        <f>C926*'Jan 16'!$B$1*('Jan 16'!$B$3-('Jan 16'!E926*'Jan 16'!$B$2))</f>
        <v>0</v>
      </c>
    </row>
    <row r="927" spans="1:6" x14ac:dyDescent="0.25">
      <c r="A927" s="34">
        <v>42389</v>
      </c>
      <c r="B927" s="12">
        <v>0.20833333333333334</v>
      </c>
      <c r="C927" s="35">
        <v>0</v>
      </c>
      <c r="D927" s="33">
        <f>[3]AEMOData!B923</f>
        <v>42389.208333333336</v>
      </c>
      <c r="E927" s="32">
        <f>[3]AEMOData!D923</f>
        <v>30</v>
      </c>
      <c r="F927" s="40">
        <f>C927*'Jan 16'!$B$1*('Jan 16'!$B$3-('Jan 16'!E927*'Jan 16'!$B$2))</f>
        <v>0</v>
      </c>
    </row>
    <row r="928" spans="1:6" x14ac:dyDescent="0.25">
      <c r="A928" s="34">
        <v>42389</v>
      </c>
      <c r="B928" s="12">
        <v>0.22916666666666666</v>
      </c>
      <c r="C928" s="35">
        <v>2.8256E-2</v>
      </c>
      <c r="D928" s="33">
        <f>[3]AEMOData!B924</f>
        <v>42389.229166666664</v>
      </c>
      <c r="E928" s="32">
        <f>[3]AEMOData!D924</f>
        <v>32.369999999999997</v>
      </c>
      <c r="F928" s="40">
        <f>C928*'Jan 16'!$B$1*('Jan 16'!$B$3-('Jan 16'!E928*'Jan 16'!$B$2))</f>
        <v>4.3562655334636418</v>
      </c>
    </row>
    <row r="929" spans="1:6" x14ac:dyDescent="0.25">
      <c r="A929" s="34">
        <v>42389</v>
      </c>
      <c r="B929" s="12">
        <v>0.25</v>
      </c>
      <c r="C929" s="35">
        <v>0.22209100000000001</v>
      </c>
      <c r="D929" s="33">
        <f>[3]AEMOData!B925</f>
        <v>42389.25</v>
      </c>
      <c r="E929" s="32">
        <f>[3]AEMOData!D925</f>
        <v>32.270000000000003</v>
      </c>
      <c r="F929" s="40">
        <f>C929*'Jan 16'!$B$1*('Jan 16'!$B$3-('Jan 16'!E929*'Jan 16'!$B$2))</f>
        <v>34.2618931750333</v>
      </c>
    </row>
    <row r="930" spans="1:6" x14ac:dyDescent="0.25">
      <c r="A930" s="34">
        <v>42389</v>
      </c>
      <c r="B930" s="12">
        <v>0.27083333333333331</v>
      </c>
      <c r="C930" s="35">
        <v>0.6165830000000001</v>
      </c>
      <c r="D930" s="33">
        <f>[3]AEMOData!B926</f>
        <v>42389.270833333336</v>
      </c>
      <c r="E930" s="32">
        <f>[3]AEMOData!D926</f>
        <v>38.450000000000003</v>
      </c>
      <c r="F930" s="40">
        <f>C930*'Jan 16'!$B$1*('Jan 16'!$B$3-('Jan 16'!E930*'Jan 16'!$B$2))</f>
        <v>91.375454191954887</v>
      </c>
    </row>
    <row r="931" spans="1:6" x14ac:dyDescent="0.25">
      <c r="A931" s="34">
        <v>42389</v>
      </c>
      <c r="B931" s="12">
        <v>0.29166666666666669</v>
      </c>
      <c r="C931" s="35">
        <v>0.76420699999999997</v>
      </c>
      <c r="D931" s="33">
        <f>[3]AEMOData!B927</f>
        <v>42389.291666666664</v>
      </c>
      <c r="E931" s="32">
        <f>[3]AEMOData!D927</f>
        <v>45.01</v>
      </c>
      <c r="F931" s="40">
        <f>C931*'Jan 16'!$B$1*('Jan 16'!$B$3-('Jan 16'!E931*'Jan 16'!$B$2))</f>
        <v>108.32633887434483</v>
      </c>
    </row>
    <row r="932" spans="1:6" x14ac:dyDescent="0.25">
      <c r="A932" s="34">
        <v>42389</v>
      </c>
      <c r="B932" s="12">
        <v>0.3125</v>
      </c>
      <c r="C932" s="35">
        <v>0.67683699999999991</v>
      </c>
      <c r="D932" s="33">
        <f>[3]AEMOData!B928</f>
        <v>42389.3125</v>
      </c>
      <c r="E932" s="32">
        <f>[3]AEMOData!D928</f>
        <v>34.130000000000003</v>
      </c>
      <c r="F932" s="40">
        <f>C932*'Jan 16'!$B$1*('Jan 16'!$B$3-('Jan 16'!E932*'Jan 16'!$B$2))</f>
        <v>103.17824401884447</v>
      </c>
    </row>
    <row r="933" spans="1:6" x14ac:dyDescent="0.25">
      <c r="A933" s="34">
        <v>42389</v>
      </c>
      <c r="B933" s="12">
        <v>0.33333333333333331</v>
      </c>
      <c r="C933" s="35">
        <v>0.67922299999999991</v>
      </c>
      <c r="D933" s="33">
        <f>[3]AEMOData!B929</f>
        <v>42389.333333333336</v>
      </c>
      <c r="E933" s="32">
        <f>[3]AEMOData!D929</f>
        <v>36.57</v>
      </c>
      <c r="F933" s="40">
        <f>C933*'Jan 16'!$B$1*('Jan 16'!$B$3-('Jan 16'!E933*'Jan 16'!$B$2))</f>
        <v>101.91333452120462</v>
      </c>
    </row>
    <row r="934" spans="1:6" x14ac:dyDescent="0.25">
      <c r="A934" s="34">
        <v>42389</v>
      </c>
      <c r="B934" s="12">
        <v>0.35416666666666669</v>
      </c>
      <c r="C934" s="35">
        <v>1.0785310000000001</v>
      </c>
      <c r="D934" s="33">
        <f>[3]AEMOData!B930</f>
        <v>42389.354166666664</v>
      </c>
      <c r="E934" s="32">
        <f>[3]AEMOData!D930</f>
        <v>42.47</v>
      </c>
      <c r="F934" s="40">
        <f>C934*'Jan 16'!$B$1*('Jan 16'!$B$3-('Jan 16'!E934*'Jan 16'!$B$2))</f>
        <v>155.5738451285971</v>
      </c>
    </row>
    <row r="935" spans="1:6" x14ac:dyDescent="0.25">
      <c r="A935" s="34">
        <v>42389</v>
      </c>
      <c r="B935" s="12">
        <v>0.375</v>
      </c>
      <c r="C935" s="35">
        <v>1.6842349999999999</v>
      </c>
      <c r="D935" s="33">
        <f>[3]AEMOData!B931</f>
        <v>42389.375</v>
      </c>
      <c r="E935" s="32">
        <f>[3]AEMOData!D931</f>
        <v>63.89</v>
      </c>
      <c r="F935" s="40">
        <f>C935*'Jan 16'!$B$1*('Jan 16'!$B$3-('Jan 16'!E935*'Jan 16'!$B$2))</f>
        <v>207.49200388986347</v>
      </c>
    </row>
    <row r="936" spans="1:6" x14ac:dyDescent="0.25">
      <c r="A936" s="34">
        <v>42389</v>
      </c>
      <c r="B936" s="12">
        <v>0.39583333333333331</v>
      </c>
      <c r="C936" s="35">
        <v>1.5202659999999999</v>
      </c>
      <c r="D936" s="33">
        <f>[3]AEMOData!B932</f>
        <v>42389.395833333336</v>
      </c>
      <c r="E936" s="32">
        <f>[3]AEMOData!D932</f>
        <v>62.01</v>
      </c>
      <c r="F936" s="40">
        <f>C936*'Jan 16'!$B$1*('Jan 16'!$B$3-('Jan 16'!E936*'Jan 16'!$B$2))</f>
        <v>190.10024256270319</v>
      </c>
    </row>
    <row r="937" spans="1:6" x14ac:dyDescent="0.25">
      <c r="A937" s="34">
        <v>42389</v>
      </c>
      <c r="B937" s="12">
        <v>0.41666666666666669</v>
      </c>
      <c r="C937" s="35">
        <v>1.7897339999999999</v>
      </c>
      <c r="D937" s="33">
        <f>[3]AEMOData!B933</f>
        <v>42389.416666666664</v>
      </c>
      <c r="E937" s="32">
        <f>[3]AEMOData!D933</f>
        <v>55.33</v>
      </c>
      <c r="F937" s="40">
        <f>C937*'Jan 16'!$B$1*('Jan 16'!$B$3-('Jan 16'!E937*'Jan 16'!$B$2))</f>
        <v>235.54423189531659</v>
      </c>
    </row>
    <row r="938" spans="1:6" x14ac:dyDescent="0.25">
      <c r="A938" s="34">
        <v>42389</v>
      </c>
      <c r="B938" s="12">
        <v>0.4375</v>
      </c>
      <c r="C938" s="35">
        <v>3.2598320000000003</v>
      </c>
      <c r="D938" s="33">
        <f>[3]AEMOData!B934</f>
        <v>42389.4375</v>
      </c>
      <c r="E938" s="32">
        <f>[3]AEMOData!D934</f>
        <v>60.82</v>
      </c>
      <c r="F938" s="40">
        <f>C938*'Jan 16'!$B$1*('Jan 16'!$B$3-('Jan 16'!E938*'Jan 16'!$B$2))</f>
        <v>411.43474546522259</v>
      </c>
    </row>
    <row r="939" spans="1:6" x14ac:dyDescent="0.25">
      <c r="A939" s="34">
        <v>42389</v>
      </c>
      <c r="B939" s="12">
        <v>0.45833333333333331</v>
      </c>
      <c r="C939" s="35">
        <v>3.2796379999999998</v>
      </c>
      <c r="D939" s="33">
        <f>[3]AEMOData!B935</f>
        <v>42389.458333333336</v>
      </c>
      <c r="E939" s="32">
        <f>[3]AEMOData!D935</f>
        <v>67.34</v>
      </c>
      <c r="F939" s="40">
        <f>C939*'Jan 16'!$B$1*('Jan 16'!$B$3-('Jan 16'!E939*'Jan 16'!$B$2))</f>
        <v>392.9211831863006</v>
      </c>
    </row>
    <row r="940" spans="1:6" x14ac:dyDescent="0.25">
      <c r="A940" s="34">
        <v>42389</v>
      </c>
      <c r="B940" s="12">
        <v>0.47916666666666669</v>
      </c>
      <c r="C940" s="35">
        <v>4.4414129999999998</v>
      </c>
      <c r="D940" s="33">
        <f>[3]AEMOData!B936</f>
        <v>42389.479166666664</v>
      </c>
      <c r="E940" s="32">
        <f>[3]AEMOData!D936</f>
        <v>45.85</v>
      </c>
      <c r="F940" s="40">
        <f>C940*'Jan 16'!$B$1*('Jan 16'!$B$3-('Jan 16'!E940*'Jan 16'!$B$2))</f>
        <v>625.90402240815308</v>
      </c>
    </row>
    <row r="941" spans="1:6" x14ac:dyDescent="0.25">
      <c r="A941" s="34">
        <v>42389</v>
      </c>
      <c r="B941" s="12">
        <v>0.5</v>
      </c>
      <c r="C941" s="35">
        <v>6.082255</v>
      </c>
      <c r="D941" s="33">
        <f>[3]AEMOData!B937</f>
        <v>42389.5</v>
      </c>
      <c r="E941" s="32">
        <f>[3]AEMOData!D937</f>
        <v>43.91</v>
      </c>
      <c r="F941" s="40">
        <f>C941*'Jan 16'!$B$1*('Jan 16'!$B$3-('Jan 16'!E941*'Jan 16'!$B$2))</f>
        <v>868.73436607843985</v>
      </c>
    </row>
    <row r="942" spans="1:6" x14ac:dyDescent="0.25">
      <c r="A942" s="34">
        <v>42389</v>
      </c>
      <c r="B942" s="12">
        <v>0.52083333333333337</v>
      </c>
      <c r="C942" s="35">
        <v>9.0802130000000005</v>
      </c>
      <c r="D942" s="33">
        <f>[3]AEMOData!B938</f>
        <v>42389.520833333336</v>
      </c>
      <c r="E942" s="32">
        <f>[3]AEMOData!D938</f>
        <v>66.650000000000006</v>
      </c>
      <c r="F942" s="40">
        <f>C942*'Jan 16'!$B$1*('Jan 16'!$B$3-('Jan 16'!E942*'Jan 16'!$B$2))</f>
        <v>1094.0233828493269</v>
      </c>
    </row>
    <row r="943" spans="1:6" x14ac:dyDescent="0.25">
      <c r="A943" s="34">
        <v>42389</v>
      </c>
      <c r="B943" s="12">
        <v>0.54166666666666663</v>
      </c>
      <c r="C943" s="35">
        <v>5.9416399999999996</v>
      </c>
      <c r="D943" s="33">
        <f>[3]AEMOData!B939</f>
        <v>42389.541666666664</v>
      </c>
      <c r="E943" s="32">
        <f>[3]AEMOData!D939</f>
        <v>67.48</v>
      </c>
      <c r="F943" s="40">
        <f>C943*'Jan 16'!$B$1*('Jan 16'!$B$3-('Jan 16'!E943*'Jan 16'!$B$2))</f>
        <v>711.02826297854836</v>
      </c>
    </row>
    <row r="944" spans="1:6" x14ac:dyDescent="0.25">
      <c r="A944" s="34">
        <v>42389</v>
      </c>
      <c r="B944" s="12">
        <v>0.5625</v>
      </c>
      <c r="C944" s="35">
        <v>2.9386269999999999</v>
      </c>
      <c r="D944" s="33">
        <f>[3]AEMOData!B940</f>
        <v>42389.5625</v>
      </c>
      <c r="E944" s="32">
        <f>[3]AEMOData!D940</f>
        <v>85.98</v>
      </c>
      <c r="F944" s="40">
        <f>C944*'Jan 16'!$B$1*('Jan 16'!$B$3-('Jan 16'!E944*'Jan 16'!$B$2))</f>
        <v>298.23745198284087</v>
      </c>
    </row>
    <row r="945" spans="1:6" x14ac:dyDescent="0.25">
      <c r="A945" s="34">
        <v>42389</v>
      </c>
      <c r="B945" s="12">
        <v>0.58333333333333337</v>
      </c>
      <c r="C945" s="35">
        <v>1.1119479999999999</v>
      </c>
      <c r="D945" s="33">
        <f>[3]AEMOData!B941</f>
        <v>42389.583333333336</v>
      </c>
      <c r="E945" s="32">
        <f>[3]AEMOData!D941</f>
        <v>79.69</v>
      </c>
      <c r="F945" s="40">
        <f>C945*'Jan 16'!$B$1*('Jan 16'!$B$3-('Jan 16'!E945*'Jan 16'!$B$2))</f>
        <v>119.72332989092187</v>
      </c>
    </row>
    <row r="946" spans="1:6" x14ac:dyDescent="0.25">
      <c r="A946" s="34">
        <v>42389</v>
      </c>
      <c r="B946" s="12">
        <v>0.60416666666666663</v>
      </c>
      <c r="C946" s="35">
        <v>2.0503830000000001</v>
      </c>
      <c r="D946" s="33">
        <f>[3]AEMOData!B942</f>
        <v>42389.604166666664</v>
      </c>
      <c r="E946" s="32">
        <f>[3]AEMOData!D942</f>
        <v>79</v>
      </c>
      <c r="F946" s="40">
        <f>C946*'Jan 16'!$B$1*('Jan 16'!$B$3-('Jan 16'!E946*'Jan 16'!$B$2))</f>
        <v>222.15482371625799</v>
      </c>
    </row>
    <row r="947" spans="1:6" x14ac:dyDescent="0.25">
      <c r="A947" s="34">
        <v>42389</v>
      </c>
      <c r="B947" s="12">
        <v>0.625</v>
      </c>
      <c r="C947" s="35">
        <v>1.4480560000000002</v>
      </c>
      <c r="D947" s="33">
        <f>[3]AEMOData!B943</f>
        <v>42389.625</v>
      </c>
      <c r="E947" s="32">
        <f>[3]AEMOData!D943</f>
        <v>77.97</v>
      </c>
      <c r="F947" s="40">
        <f>C947*'Jan 16'!$B$1*('Jan 16'!$B$3-('Jan 16'!E947*'Jan 16'!$B$2))</f>
        <v>158.35961686726276</v>
      </c>
    </row>
    <row r="948" spans="1:6" x14ac:dyDescent="0.25">
      <c r="A948" s="34">
        <v>42389</v>
      </c>
      <c r="B948" s="12">
        <v>0.64583333333333337</v>
      </c>
      <c r="C948" s="35">
        <v>1.7453059999999998</v>
      </c>
      <c r="D948" s="33">
        <f>[3]AEMOData!B944</f>
        <v>42389.645833333336</v>
      </c>
      <c r="E948" s="32">
        <f>[3]AEMOData!D944</f>
        <v>81.06</v>
      </c>
      <c r="F948" s="40">
        <f>C948*'Jan 16'!$B$1*('Jan 16'!$B$3-('Jan 16'!E948*'Jan 16'!$B$2))</f>
        <v>185.56721453768048</v>
      </c>
    </row>
    <row r="949" spans="1:6" x14ac:dyDescent="0.25">
      <c r="A949" s="34">
        <v>42389</v>
      </c>
      <c r="B949" s="12">
        <v>0.66666666666666663</v>
      </c>
      <c r="C949" s="35">
        <v>1.2121569999999999</v>
      </c>
      <c r="D949" s="33">
        <f>[3]AEMOData!B945</f>
        <v>42389.666666666664</v>
      </c>
      <c r="E949" s="32">
        <f>[3]AEMOData!D945</f>
        <v>87.58</v>
      </c>
      <c r="F949" s="40">
        <f>C949*'Jan 16'!$B$1*('Jan 16'!$B$3-('Jan 16'!E949*'Jan 16'!$B$2))</f>
        <v>121.11434350741671</v>
      </c>
    </row>
    <row r="950" spans="1:6" x14ac:dyDescent="0.25">
      <c r="A950" s="34">
        <v>42389</v>
      </c>
      <c r="B950" s="12">
        <v>0.6875</v>
      </c>
      <c r="C950" s="35">
        <v>0.79642000000000002</v>
      </c>
      <c r="D950" s="33">
        <f>[3]AEMOData!B946</f>
        <v>42389.6875</v>
      </c>
      <c r="E950" s="32">
        <f>[3]AEMOData!D946</f>
        <v>136.76</v>
      </c>
      <c r="F950" s="40">
        <f>C950*'Jan 16'!$B$1*('Jan 16'!$B$3-('Jan 16'!E950*'Jan 16'!$B$2))</f>
        <v>41.085008354513384</v>
      </c>
    </row>
    <row r="951" spans="1:6" x14ac:dyDescent="0.25">
      <c r="A951" s="34">
        <v>42389</v>
      </c>
      <c r="B951" s="12">
        <v>0.70833333333333337</v>
      </c>
      <c r="C951" s="35">
        <v>0.338256</v>
      </c>
      <c r="D951" s="33">
        <f>[3]AEMOData!B947</f>
        <v>42389.708333333336</v>
      </c>
      <c r="E951" s="32">
        <f>[3]AEMOData!D947</f>
        <v>87.63</v>
      </c>
      <c r="F951" s="40">
        <f>C951*'Jan 16'!$B$1*('Jan 16'!$B$3-('Jan 16'!E951*'Jan 16'!$B$2))</f>
        <v>33.780695932981963</v>
      </c>
    </row>
    <row r="952" spans="1:6" x14ac:dyDescent="0.25">
      <c r="A952" s="34">
        <v>42389</v>
      </c>
      <c r="B952" s="12">
        <v>0.72916666666666663</v>
      </c>
      <c r="C952" s="35">
        <v>0.31169899999999995</v>
      </c>
      <c r="D952" s="33">
        <f>[3]AEMOData!B948</f>
        <v>42389.729166666664</v>
      </c>
      <c r="E952" s="32">
        <f>[3]AEMOData!D948</f>
        <v>62.33</v>
      </c>
      <c r="F952" s="40">
        <f>C952*'Jan 16'!$B$1*('Jan 16'!$B$3-('Jan 16'!E952*'Jan 16'!$B$2))</f>
        <v>38.878092149089277</v>
      </c>
    </row>
    <row r="953" spans="1:6" x14ac:dyDescent="0.25">
      <c r="A953" s="34">
        <v>42389</v>
      </c>
      <c r="B953" s="12">
        <v>0.75</v>
      </c>
      <c r="C953" s="35">
        <v>0.199189</v>
      </c>
      <c r="D953" s="33">
        <f>[3]AEMOData!B949</f>
        <v>42389.75</v>
      </c>
      <c r="E953" s="32">
        <f>[3]AEMOData!D949</f>
        <v>63.04</v>
      </c>
      <c r="F953" s="40">
        <f>C953*'Jan 16'!$B$1*('Jan 16'!$B$3-('Jan 16'!E953*'Jan 16'!$B$2))</f>
        <v>24.705786856663757</v>
      </c>
    </row>
    <row r="954" spans="1:6" x14ac:dyDescent="0.25">
      <c r="A954" s="34">
        <v>42389</v>
      </c>
      <c r="B954" s="12">
        <v>0.77083333333333337</v>
      </c>
      <c r="C954" s="35">
        <v>0.131517</v>
      </c>
      <c r="D954" s="33">
        <f>[3]AEMOData!B950</f>
        <v>42389.770833333336</v>
      </c>
      <c r="E954" s="32">
        <f>[3]AEMOData!D950</f>
        <v>67</v>
      </c>
      <c r="F954" s="40">
        <f>C954*'Jan 16'!$B$1*('Jan 16'!$B$3-('Jan 16'!E954*'Jan 16'!$B$2))</f>
        <v>15.80050298248092</v>
      </c>
    </row>
    <row r="955" spans="1:6" x14ac:dyDescent="0.25">
      <c r="A955" s="34">
        <v>42389</v>
      </c>
      <c r="B955" s="12">
        <v>0.79166666666666663</v>
      </c>
      <c r="C955" s="35">
        <v>6.8251000000000006E-2</v>
      </c>
      <c r="D955" s="33">
        <f>[3]AEMOData!B951</f>
        <v>42389.791666666664</v>
      </c>
      <c r="E955" s="32">
        <f>[3]AEMOData!D951</f>
        <v>83.77</v>
      </c>
      <c r="F955" s="40">
        <f>C955*'Jan 16'!$B$1*('Jan 16'!$B$3-('Jan 16'!E955*'Jan 16'!$B$2))</f>
        <v>7.0749312099666168</v>
      </c>
    </row>
    <row r="956" spans="1:6" x14ac:dyDescent="0.25">
      <c r="A956" s="34">
        <v>42389</v>
      </c>
      <c r="B956" s="12">
        <v>0.8125</v>
      </c>
      <c r="C956" s="35">
        <v>0</v>
      </c>
      <c r="D956" s="33">
        <f>[3]AEMOData!B952</f>
        <v>42389.8125</v>
      </c>
      <c r="E956" s="32">
        <f>[3]AEMOData!D952</f>
        <v>85.81</v>
      </c>
      <c r="F956" s="40">
        <f>C956*'Jan 16'!$B$1*('Jan 16'!$B$3-('Jan 16'!E956*'Jan 16'!$B$2))</f>
        <v>0</v>
      </c>
    </row>
    <row r="957" spans="1:6" x14ac:dyDescent="0.25">
      <c r="A957" s="34">
        <v>42389</v>
      </c>
      <c r="B957" s="12">
        <v>0.83333333333333337</v>
      </c>
      <c r="C957" s="35">
        <v>0</v>
      </c>
      <c r="D957" s="33">
        <f>[3]AEMOData!B953</f>
        <v>42389.833333333336</v>
      </c>
      <c r="E957" s="32">
        <f>[3]AEMOData!D953</f>
        <v>69.98</v>
      </c>
      <c r="F957" s="40">
        <f>C957*'Jan 16'!$B$1*('Jan 16'!$B$3-('Jan 16'!E957*'Jan 16'!$B$2))</f>
        <v>0</v>
      </c>
    </row>
    <row r="958" spans="1:6" x14ac:dyDescent="0.25">
      <c r="A958" s="34">
        <v>42389</v>
      </c>
      <c r="B958" s="12">
        <v>0.85416666666666663</v>
      </c>
      <c r="C958" s="35">
        <v>0</v>
      </c>
      <c r="D958" s="33">
        <f>[3]AEMOData!B954</f>
        <v>42389.854166666664</v>
      </c>
      <c r="E958" s="32">
        <f>[3]AEMOData!D954</f>
        <v>60.81</v>
      </c>
      <c r="F958" s="40">
        <f>C958*'Jan 16'!$B$1*('Jan 16'!$B$3-('Jan 16'!E958*'Jan 16'!$B$2))</f>
        <v>0</v>
      </c>
    </row>
    <row r="959" spans="1:6" x14ac:dyDescent="0.25">
      <c r="A959" s="34">
        <v>42389</v>
      </c>
      <c r="B959" s="12">
        <v>0.875</v>
      </c>
      <c r="C959" s="35">
        <v>0</v>
      </c>
      <c r="D959" s="33">
        <f>[3]AEMOData!B955</f>
        <v>42389.875</v>
      </c>
      <c r="E959" s="32">
        <f>[3]AEMOData!D955</f>
        <v>51.01</v>
      </c>
      <c r="F959" s="40">
        <f>C959*'Jan 16'!$B$1*('Jan 16'!$B$3-('Jan 16'!E959*'Jan 16'!$B$2))</f>
        <v>0</v>
      </c>
    </row>
    <row r="960" spans="1:6" x14ac:dyDescent="0.25">
      <c r="A960" s="34">
        <v>42389</v>
      </c>
      <c r="B960" s="12">
        <v>0.89583333333333337</v>
      </c>
      <c r="C960" s="35">
        <v>0</v>
      </c>
      <c r="D960" s="33">
        <f>[3]AEMOData!B956</f>
        <v>42389.895833333336</v>
      </c>
      <c r="E960" s="32">
        <f>[3]AEMOData!D956</f>
        <v>45.98</v>
      </c>
      <c r="F960" s="40">
        <f>C960*'Jan 16'!$B$1*('Jan 16'!$B$3-('Jan 16'!E960*'Jan 16'!$B$2))</f>
        <v>0</v>
      </c>
    </row>
    <row r="961" spans="1:6" x14ac:dyDescent="0.25">
      <c r="A961" s="34">
        <v>42389</v>
      </c>
      <c r="B961" s="12">
        <v>0.91666666666666663</v>
      </c>
      <c r="C961" s="35">
        <v>0</v>
      </c>
      <c r="D961" s="33">
        <f>[3]AEMOData!B957</f>
        <v>42389.916666666664</v>
      </c>
      <c r="E961" s="32">
        <f>[3]AEMOData!D957</f>
        <v>37.65</v>
      </c>
      <c r="F961" s="40">
        <f>C961*'Jan 16'!$B$1*('Jan 16'!$B$3-('Jan 16'!E961*'Jan 16'!$B$2))</f>
        <v>0</v>
      </c>
    </row>
    <row r="962" spans="1:6" x14ac:dyDescent="0.25">
      <c r="A962" s="34">
        <v>42389</v>
      </c>
      <c r="B962" s="12">
        <v>0.9375</v>
      </c>
      <c r="C962" s="35">
        <v>0</v>
      </c>
      <c r="D962" s="33">
        <f>[3]AEMOData!B958</f>
        <v>42389.9375</v>
      </c>
      <c r="E962" s="32">
        <f>[3]AEMOData!D958</f>
        <v>43.29</v>
      </c>
      <c r="F962" s="40">
        <f>C962*'Jan 16'!$B$1*('Jan 16'!$B$3-('Jan 16'!E962*'Jan 16'!$B$2))</f>
        <v>0</v>
      </c>
    </row>
    <row r="963" spans="1:6" x14ac:dyDescent="0.25">
      <c r="A963" s="34">
        <v>42389</v>
      </c>
      <c r="B963" s="12">
        <v>0.95833333333333337</v>
      </c>
      <c r="C963" s="35">
        <v>0</v>
      </c>
      <c r="D963" s="33">
        <f>[3]AEMOData!B959</f>
        <v>42389.958333333336</v>
      </c>
      <c r="E963" s="32">
        <f>[3]AEMOData!D959</f>
        <v>45.51</v>
      </c>
      <c r="F963" s="40">
        <f>C963*'Jan 16'!$B$1*('Jan 16'!$B$3-('Jan 16'!E963*'Jan 16'!$B$2))</f>
        <v>0</v>
      </c>
    </row>
    <row r="964" spans="1:6" x14ac:dyDescent="0.25">
      <c r="A964" s="34">
        <v>42389</v>
      </c>
      <c r="B964" s="12">
        <v>0.97916666666666663</v>
      </c>
      <c r="C964" s="35">
        <v>0</v>
      </c>
      <c r="D964" s="33">
        <f>[3]AEMOData!B960</f>
        <v>42389.979166666664</v>
      </c>
      <c r="E964" s="32">
        <f>[3]AEMOData!D960</f>
        <v>45.46</v>
      </c>
      <c r="F964" s="40">
        <f>C964*'Jan 16'!$B$1*('Jan 16'!$B$3-('Jan 16'!E964*'Jan 16'!$B$2))</f>
        <v>0</v>
      </c>
    </row>
    <row r="965" spans="1:6" x14ac:dyDescent="0.25">
      <c r="A965" s="34">
        <v>42389</v>
      </c>
      <c r="B965" s="12">
        <v>0.99998842592592585</v>
      </c>
      <c r="C965" s="35">
        <v>0</v>
      </c>
      <c r="D965" s="33">
        <f>[3]AEMOData!B961</f>
        <v>42390</v>
      </c>
      <c r="E965" s="32">
        <f>[3]AEMOData!D961</f>
        <v>41.78</v>
      </c>
      <c r="F965" s="40">
        <f>C965*'Jan 16'!$B$1*('Jan 16'!$B$3-('Jan 16'!E965*'Jan 16'!$B$2))</f>
        <v>0</v>
      </c>
    </row>
    <row r="966" spans="1:6" x14ac:dyDescent="0.25">
      <c r="A966" s="34">
        <v>42390</v>
      </c>
      <c r="B966" s="12">
        <v>2.0833333333333332E-2</v>
      </c>
      <c r="C966" s="35">
        <v>0</v>
      </c>
      <c r="D966" s="33">
        <f>[3]AEMOData!B962</f>
        <v>42390.020833333336</v>
      </c>
      <c r="E966" s="32">
        <f>[3]AEMOData!D962</f>
        <v>39.29</v>
      </c>
      <c r="F966" s="40">
        <f>C966*'Jan 16'!$B$1*('Jan 16'!$B$3-('Jan 16'!E966*'Jan 16'!$B$2))</f>
        <v>0</v>
      </c>
    </row>
    <row r="967" spans="1:6" x14ac:dyDescent="0.25">
      <c r="A967" s="34">
        <v>42390</v>
      </c>
      <c r="B967" s="12">
        <v>4.1666666666666664E-2</v>
      </c>
      <c r="C967" s="35">
        <v>0</v>
      </c>
      <c r="D967" s="33">
        <f>[3]AEMOData!B963</f>
        <v>42390.041666666664</v>
      </c>
      <c r="E967" s="32">
        <f>[3]AEMOData!D963</f>
        <v>35.99</v>
      </c>
      <c r="F967" s="40">
        <f>C967*'Jan 16'!$B$1*('Jan 16'!$B$3-('Jan 16'!E967*'Jan 16'!$B$2))</f>
        <v>0</v>
      </c>
    </row>
    <row r="968" spans="1:6" x14ac:dyDescent="0.25">
      <c r="A968" s="34">
        <v>42390</v>
      </c>
      <c r="B968" s="12">
        <v>6.25E-2</v>
      </c>
      <c r="C968" s="35">
        <v>0</v>
      </c>
      <c r="D968" s="33">
        <f>[3]AEMOData!B964</f>
        <v>42390.0625</v>
      </c>
      <c r="E968" s="32">
        <f>[3]AEMOData!D964</f>
        <v>31.79</v>
      </c>
      <c r="F968" s="40">
        <f>C968*'Jan 16'!$B$1*('Jan 16'!$B$3-('Jan 16'!E968*'Jan 16'!$B$2))</f>
        <v>0</v>
      </c>
    </row>
    <row r="969" spans="1:6" x14ac:dyDescent="0.25">
      <c r="A969" s="34">
        <v>42390</v>
      </c>
      <c r="B969" s="12">
        <v>8.3333333333333329E-2</v>
      </c>
      <c r="C969" s="35">
        <v>0</v>
      </c>
      <c r="D969" s="33">
        <f>[3]AEMOData!B965</f>
        <v>42390.083333333336</v>
      </c>
      <c r="E969" s="32">
        <f>[3]AEMOData!D965</f>
        <v>38.86</v>
      </c>
      <c r="F969" s="40">
        <f>C969*'Jan 16'!$B$1*('Jan 16'!$B$3-('Jan 16'!E969*'Jan 16'!$B$2))</f>
        <v>0</v>
      </c>
    </row>
    <row r="970" spans="1:6" x14ac:dyDescent="0.25">
      <c r="A970" s="34">
        <v>42390</v>
      </c>
      <c r="B970" s="12">
        <v>0.10416666666666667</v>
      </c>
      <c r="C970" s="35">
        <v>0</v>
      </c>
      <c r="D970" s="33">
        <f>[3]AEMOData!B966</f>
        <v>42390.104166666664</v>
      </c>
      <c r="E970" s="32">
        <f>[3]AEMOData!D966</f>
        <v>36.299999999999997</v>
      </c>
      <c r="F970" s="40">
        <f>C970*'Jan 16'!$B$1*('Jan 16'!$B$3-('Jan 16'!E970*'Jan 16'!$B$2))</f>
        <v>0</v>
      </c>
    </row>
    <row r="971" spans="1:6" x14ac:dyDescent="0.25">
      <c r="A971" s="34">
        <v>42390</v>
      </c>
      <c r="B971" s="12">
        <v>0.125</v>
      </c>
      <c r="C971" s="35">
        <v>0</v>
      </c>
      <c r="D971" s="33">
        <f>[3]AEMOData!B967</f>
        <v>42390.125</v>
      </c>
      <c r="E971" s="32">
        <f>[3]AEMOData!D967</f>
        <v>36.299999999999997</v>
      </c>
      <c r="F971" s="40">
        <f>C971*'Jan 16'!$B$1*('Jan 16'!$B$3-('Jan 16'!E971*'Jan 16'!$B$2))</f>
        <v>0</v>
      </c>
    </row>
    <row r="972" spans="1:6" x14ac:dyDescent="0.25">
      <c r="A972" s="34">
        <v>42390</v>
      </c>
      <c r="B972" s="12">
        <v>0.14583333333333334</v>
      </c>
      <c r="C972" s="35">
        <v>0</v>
      </c>
      <c r="D972" s="33">
        <f>[3]AEMOData!B968</f>
        <v>42390.145833333336</v>
      </c>
      <c r="E972" s="32">
        <f>[3]AEMOData!D968</f>
        <v>34.979999999999997</v>
      </c>
      <c r="F972" s="40">
        <f>C972*'Jan 16'!$B$1*('Jan 16'!$B$3-('Jan 16'!E972*'Jan 16'!$B$2))</f>
        <v>0</v>
      </c>
    </row>
    <row r="973" spans="1:6" x14ac:dyDescent="0.25">
      <c r="A973" s="34">
        <v>42390</v>
      </c>
      <c r="B973" s="12">
        <v>0.16666666666666666</v>
      </c>
      <c r="C973" s="35">
        <v>0</v>
      </c>
      <c r="D973" s="33">
        <f>[3]AEMOData!B969</f>
        <v>42390.166666666664</v>
      </c>
      <c r="E973" s="32">
        <f>[3]AEMOData!D969</f>
        <v>34.28</v>
      </c>
      <c r="F973" s="40">
        <f>C973*'Jan 16'!$B$1*('Jan 16'!$B$3-('Jan 16'!E973*'Jan 16'!$B$2))</f>
        <v>0</v>
      </c>
    </row>
    <row r="974" spans="1:6" x14ac:dyDescent="0.25">
      <c r="A974" s="34">
        <v>42390</v>
      </c>
      <c r="B974" s="12">
        <v>0.1875</v>
      </c>
      <c r="C974" s="35">
        <v>0</v>
      </c>
      <c r="D974" s="33">
        <f>[3]AEMOData!B970</f>
        <v>42390.1875</v>
      </c>
      <c r="E974" s="32">
        <f>[3]AEMOData!D970</f>
        <v>34.700000000000003</v>
      </c>
      <c r="F974" s="40">
        <f>C974*'Jan 16'!$B$1*('Jan 16'!$B$3-('Jan 16'!E974*'Jan 16'!$B$2))</f>
        <v>0</v>
      </c>
    </row>
    <row r="975" spans="1:6" x14ac:dyDescent="0.25">
      <c r="A975" s="34">
        <v>42390</v>
      </c>
      <c r="B975" s="12">
        <v>0.20833333333333334</v>
      </c>
      <c r="C975" s="35">
        <v>0</v>
      </c>
      <c r="D975" s="33">
        <f>[3]AEMOData!B971</f>
        <v>42390.208333333336</v>
      </c>
      <c r="E975" s="32">
        <f>[3]AEMOData!D971</f>
        <v>34.979999999999997</v>
      </c>
      <c r="F975" s="40">
        <f>C975*'Jan 16'!$B$1*('Jan 16'!$B$3-('Jan 16'!E975*'Jan 16'!$B$2))</f>
        <v>0</v>
      </c>
    </row>
    <row r="976" spans="1:6" x14ac:dyDescent="0.25">
      <c r="A976" s="34">
        <v>42390</v>
      </c>
      <c r="B976" s="12">
        <v>0.22916666666666666</v>
      </c>
      <c r="C976" s="35">
        <v>1.2171000000000001E-2</v>
      </c>
      <c r="D976" s="33">
        <f>[3]AEMOData!B972</f>
        <v>42390.229166666664</v>
      </c>
      <c r="E976" s="32">
        <f>[3]AEMOData!D972</f>
        <v>39.28</v>
      </c>
      <c r="F976" s="40">
        <f>C976*'Jan 16'!$B$1*('Jan 16'!$B$3-('Jan 16'!E976*'Jan 16'!$B$2))</f>
        <v>1.7937726471317665</v>
      </c>
    </row>
    <row r="977" spans="1:6" x14ac:dyDescent="0.25">
      <c r="A977" s="34">
        <v>42390</v>
      </c>
      <c r="B977" s="12">
        <v>0.25</v>
      </c>
      <c r="C977" s="35">
        <v>0.32565500000000003</v>
      </c>
      <c r="D977" s="33">
        <f>[3]AEMOData!B973</f>
        <v>42390.25</v>
      </c>
      <c r="E977" s="32">
        <f>[3]AEMOData!D973</f>
        <v>32.15</v>
      </c>
      <c r="F977" s="40">
        <f>C977*'Jan 16'!$B$1*('Jan 16'!$B$3-('Jan 16'!E977*'Jan 16'!$B$2))</f>
        <v>50.277074241654823</v>
      </c>
    </row>
    <row r="978" spans="1:6" x14ac:dyDescent="0.25">
      <c r="A978" s="34">
        <v>42390</v>
      </c>
      <c r="B978" s="12">
        <v>0.27083333333333331</v>
      </c>
      <c r="C978" s="35">
        <v>0.51409400000000005</v>
      </c>
      <c r="D978" s="33">
        <f>[3]AEMOData!B974</f>
        <v>42390.270833333336</v>
      </c>
      <c r="E978" s="32">
        <f>[3]AEMOData!D974</f>
        <v>39.26</v>
      </c>
      <c r="F978" s="40">
        <f>C978*'Jan 16'!$B$1*('Jan 16'!$B$3-('Jan 16'!E978*'Jan 16'!$B$2))</f>
        <v>75.777728312883653</v>
      </c>
    </row>
    <row r="979" spans="1:6" x14ac:dyDescent="0.25">
      <c r="A979" s="34">
        <v>42390</v>
      </c>
      <c r="B979" s="12">
        <v>0.29166666666666669</v>
      </c>
      <c r="C979" s="35">
        <v>0.5954870000000001</v>
      </c>
      <c r="D979" s="33">
        <f>[3]AEMOData!B975</f>
        <v>42390.291666666664</v>
      </c>
      <c r="E979" s="32">
        <f>[3]AEMOData!D975</f>
        <v>65.38</v>
      </c>
      <c r="F979" s="40">
        <f>C979*'Jan 16'!$B$1*('Jan 16'!$B$3-('Jan 16'!E979*'Jan 16'!$B$2))</f>
        <v>72.490038780181109</v>
      </c>
    </row>
    <row r="980" spans="1:6" x14ac:dyDescent="0.25">
      <c r="A980" s="34">
        <v>42390</v>
      </c>
      <c r="B980" s="12">
        <v>0.3125</v>
      </c>
      <c r="C980" s="35">
        <v>1.6852239999999998</v>
      </c>
      <c r="D980" s="33">
        <f>[3]AEMOData!B976</f>
        <v>42390.3125</v>
      </c>
      <c r="E980" s="32">
        <f>[3]AEMOData!D976</f>
        <v>41.91</v>
      </c>
      <c r="F980" s="40">
        <f>C980*'Jan 16'!$B$1*('Jan 16'!$B$3-('Jan 16'!E980*'Jan 16'!$B$2))</f>
        <v>244.01431937852294</v>
      </c>
    </row>
    <row r="981" spans="1:6" x14ac:dyDescent="0.25">
      <c r="A981" s="34">
        <v>42390</v>
      </c>
      <c r="B981" s="12">
        <v>0.33333333333333331</v>
      </c>
      <c r="C981" s="35">
        <v>4.0654370000000002</v>
      </c>
      <c r="D981" s="33">
        <f>[3]AEMOData!B977</f>
        <v>42390.333333333336</v>
      </c>
      <c r="E981" s="32">
        <f>[3]AEMOData!D977</f>
        <v>56.98</v>
      </c>
      <c r="F981" s="40">
        <f>C981*'Jan 16'!$B$1*('Jan 16'!$B$3-('Jan 16'!E981*'Jan 16'!$B$2))</f>
        <v>528.45418696070567</v>
      </c>
    </row>
    <row r="982" spans="1:6" x14ac:dyDescent="0.25">
      <c r="A982" s="34">
        <v>42390</v>
      </c>
      <c r="B982" s="12">
        <v>0.35416666666666669</v>
      </c>
      <c r="C982" s="35">
        <v>5.5321390000000008</v>
      </c>
      <c r="D982" s="33">
        <f>[3]AEMOData!B978</f>
        <v>42390.354166666664</v>
      </c>
      <c r="E982" s="32">
        <f>[3]AEMOData!D978</f>
        <v>58.5</v>
      </c>
      <c r="F982" s="40">
        <f>C982*'Jan 16'!$B$1*('Jan 16'!$B$3-('Jan 16'!E982*'Jan 16'!$B$2))</f>
        <v>710.84306934572396</v>
      </c>
    </row>
    <row r="983" spans="1:6" x14ac:dyDescent="0.25">
      <c r="A983" s="34">
        <v>42390</v>
      </c>
      <c r="B983" s="12">
        <v>0.375</v>
      </c>
      <c r="C983" s="35">
        <v>3.7458010000000002</v>
      </c>
      <c r="D983" s="33">
        <f>[3]AEMOData!B979</f>
        <v>42390.375</v>
      </c>
      <c r="E983" s="32">
        <f>[3]AEMOData!D979</f>
        <v>50.21</v>
      </c>
      <c r="F983" s="40">
        <f>C983*'Jan 16'!$B$1*('Jan 16'!$B$3-('Jan 16'!E983*'Jan 16'!$B$2))</f>
        <v>511.82604875956378</v>
      </c>
    </row>
    <row r="984" spans="1:6" x14ac:dyDescent="0.25">
      <c r="A984" s="34">
        <v>42390</v>
      </c>
      <c r="B984" s="12">
        <v>0.39583333333333331</v>
      </c>
      <c r="C984" s="35">
        <v>6.9591009999999995</v>
      </c>
      <c r="D984" s="33">
        <f>[3]AEMOData!B980</f>
        <v>42390.395833333336</v>
      </c>
      <c r="E984" s="32">
        <f>[3]AEMOData!D980</f>
        <v>56.96</v>
      </c>
      <c r="F984" s="40">
        <f>C984*'Jan 16'!$B$1*('Jan 16'!$B$3-('Jan 16'!E984*'Jan 16'!$B$2))</f>
        <v>904.72982576813206</v>
      </c>
    </row>
    <row r="985" spans="1:6" x14ac:dyDescent="0.25">
      <c r="A985" s="34">
        <v>42390</v>
      </c>
      <c r="B985" s="12">
        <v>0.41666666666666669</v>
      </c>
      <c r="C985" s="35">
        <v>8.0799979999999998</v>
      </c>
      <c r="D985" s="33">
        <f>[3]AEMOData!B981</f>
        <v>42390.416666666664</v>
      </c>
      <c r="E985" s="32">
        <f>[3]AEMOData!D981</f>
        <v>78.88</v>
      </c>
      <c r="F985" s="40">
        <f>C985*'Jan 16'!$B$1*('Jan 16'!$B$3-('Jan 16'!E985*'Jan 16'!$B$2))</f>
        <v>876.40416074553548</v>
      </c>
    </row>
    <row r="986" spans="1:6" x14ac:dyDescent="0.25">
      <c r="A986" s="34">
        <v>42390</v>
      </c>
      <c r="B986" s="12">
        <v>0.4375</v>
      </c>
      <c r="C986" s="35">
        <v>8.8700539999999997</v>
      </c>
      <c r="D986" s="33">
        <f>[3]AEMOData!B982</f>
        <v>42390.4375</v>
      </c>
      <c r="E986" s="32">
        <f>[3]AEMOData!D982</f>
        <v>60.45</v>
      </c>
      <c r="F986" s="40">
        <f>C986*'Jan 16'!$B$1*('Jan 16'!$B$3-('Jan 16'!E986*'Jan 16'!$B$2))</f>
        <v>1122.7455438629954</v>
      </c>
    </row>
    <row r="987" spans="1:6" x14ac:dyDescent="0.25">
      <c r="A987" s="34">
        <v>42390</v>
      </c>
      <c r="B987" s="12">
        <v>0.45833333333333331</v>
      </c>
      <c r="C987" s="35">
        <v>7.4280620000000006</v>
      </c>
      <c r="D987" s="33">
        <f>[3]AEMOData!B983</f>
        <v>42390.458333333336</v>
      </c>
      <c r="E987" s="32">
        <f>[3]AEMOData!D983</f>
        <v>58.68</v>
      </c>
      <c r="F987" s="40">
        <f>C987*'Jan 16'!$B$1*('Jan 16'!$B$3-('Jan 16'!E987*'Jan 16'!$B$2))</f>
        <v>953.14264330764161</v>
      </c>
    </row>
    <row r="988" spans="1:6" x14ac:dyDescent="0.25">
      <c r="A988" s="34">
        <v>42390</v>
      </c>
      <c r="B988" s="12">
        <v>0.47916666666666669</v>
      </c>
      <c r="C988" s="35">
        <v>4.6979989999999994</v>
      </c>
      <c r="D988" s="33">
        <f>[3]AEMOData!B984</f>
        <v>42390.479166666664</v>
      </c>
      <c r="E988" s="32">
        <f>[3]AEMOData!D984</f>
        <v>72.11</v>
      </c>
      <c r="F988" s="40">
        <f>C988*'Jan 16'!$B$1*('Jan 16'!$B$3-('Jan 16'!E988*'Jan 16'!$B$2))</f>
        <v>540.82790848603929</v>
      </c>
    </row>
    <row r="989" spans="1:6" x14ac:dyDescent="0.25">
      <c r="A989" s="34">
        <v>42390</v>
      </c>
      <c r="B989" s="12">
        <v>0.5</v>
      </c>
      <c r="C989" s="35">
        <v>3.1351099999999996</v>
      </c>
      <c r="D989" s="33">
        <f>[3]AEMOData!B985</f>
        <v>42390.5</v>
      </c>
      <c r="E989" s="32">
        <f>[3]AEMOData!D985</f>
        <v>87.29</v>
      </c>
      <c r="F989" s="40">
        <f>C989*'Jan 16'!$B$1*('Jan 16'!$B$3-('Jan 16'!E989*'Jan 16'!$B$2))</f>
        <v>314.14230726021668</v>
      </c>
    </row>
    <row r="990" spans="1:6" x14ac:dyDescent="0.25">
      <c r="A990" s="34">
        <v>42390</v>
      </c>
      <c r="B990" s="12">
        <v>0.52083333333333337</v>
      </c>
      <c r="C990" s="35">
        <v>3.417672</v>
      </c>
      <c r="D990" s="33">
        <f>[3]AEMOData!B986</f>
        <v>42390.520833333336</v>
      </c>
      <c r="E990" s="32">
        <f>[3]AEMOData!D986</f>
        <v>62.52</v>
      </c>
      <c r="F990" s="40">
        <f>C990*'Jan 16'!$B$1*('Jan 16'!$B$3-('Jan 16'!E990*'Jan 16'!$B$2))</f>
        <v>425.64674270800407</v>
      </c>
    </row>
    <row r="991" spans="1:6" x14ac:dyDescent="0.25">
      <c r="A991" s="34">
        <v>42390</v>
      </c>
      <c r="B991" s="12">
        <v>0.54166666666666663</v>
      </c>
      <c r="C991" s="35">
        <v>3.553105</v>
      </c>
      <c r="D991" s="33">
        <f>[3]AEMOData!B987</f>
        <v>42390.541666666664</v>
      </c>
      <c r="E991" s="32">
        <f>[3]AEMOData!D987</f>
        <v>81.489999999999995</v>
      </c>
      <c r="F991" s="40">
        <f>C991*'Jan 16'!$B$1*('Jan 16'!$B$3-('Jan 16'!E991*'Jan 16'!$B$2))</f>
        <v>376.27750349143957</v>
      </c>
    </row>
    <row r="992" spans="1:6" x14ac:dyDescent="0.25">
      <c r="A992" s="34">
        <v>42390</v>
      </c>
      <c r="B992" s="12">
        <v>0.5625</v>
      </c>
      <c r="C992" s="35">
        <v>2.1669340000000004</v>
      </c>
      <c r="D992" s="33">
        <f>[3]AEMOData!B988</f>
        <v>42390.5625</v>
      </c>
      <c r="E992" s="32">
        <f>[3]AEMOData!D988</f>
        <v>143.74</v>
      </c>
      <c r="F992" s="40">
        <f>C992*'Jan 16'!$B$1*('Jan 16'!$B$3-('Jan 16'!E992*'Jan 16'!$B$2))</f>
        <v>96.922309242107772</v>
      </c>
    </row>
    <row r="993" spans="1:6" x14ac:dyDescent="0.25">
      <c r="A993" s="34">
        <v>42390</v>
      </c>
      <c r="B993" s="12">
        <v>0.58333333333333337</v>
      </c>
      <c r="C993" s="35">
        <v>2.5940479999999999</v>
      </c>
      <c r="D993" s="33">
        <f>[3]AEMOData!B989</f>
        <v>42390.583333333336</v>
      </c>
      <c r="E993" s="32">
        <f>[3]AEMOData!D989</f>
        <v>176.59</v>
      </c>
      <c r="F993" s="40">
        <f>C993*'Jan 16'!$B$1*('Jan 16'!$B$3-('Jan 16'!E993*'Jan 16'!$B$2))</f>
        <v>32.285789282885546</v>
      </c>
    </row>
    <row r="994" spans="1:6" x14ac:dyDescent="0.25">
      <c r="A994" s="34">
        <v>42390</v>
      </c>
      <c r="B994" s="12">
        <v>0.60416666666666663</v>
      </c>
      <c r="C994" s="35">
        <v>2.4165320000000001</v>
      </c>
      <c r="D994" s="33">
        <f>[3]AEMOData!B990</f>
        <v>42390.604166666664</v>
      </c>
      <c r="E994" s="32">
        <f>[3]AEMOData!D990</f>
        <v>109.44</v>
      </c>
      <c r="F994" s="40">
        <f>C994*'Jan 16'!$B$1*('Jan 16'!$B$3-('Jan 16'!E994*'Jan 16'!$B$2))</f>
        <v>189.53953657853324</v>
      </c>
    </row>
    <row r="995" spans="1:6" x14ac:dyDescent="0.25">
      <c r="A995" s="34">
        <v>42390</v>
      </c>
      <c r="B995" s="12">
        <v>0.625</v>
      </c>
      <c r="C995" s="35">
        <v>0.581596</v>
      </c>
      <c r="D995" s="33">
        <f>[3]AEMOData!B991</f>
        <v>42390.625</v>
      </c>
      <c r="E995" s="32">
        <f>[3]AEMOData!D991</f>
        <v>70.38</v>
      </c>
      <c r="F995" s="40">
        <f>C995*'Jan 16'!$B$1*('Jan 16'!$B$3-('Jan 16'!E995*'Jan 16'!$B$2))</f>
        <v>67.941377598214459</v>
      </c>
    </row>
    <row r="996" spans="1:6" x14ac:dyDescent="0.25">
      <c r="A996" s="34">
        <v>42390</v>
      </c>
      <c r="B996" s="12">
        <v>0.64583333333333337</v>
      </c>
      <c r="C996" s="35">
        <v>2.2169319999999999</v>
      </c>
      <c r="D996" s="33">
        <f>[3]AEMOData!B992</f>
        <v>42390.645833333336</v>
      </c>
      <c r="E996" s="32">
        <f>[3]AEMOData!D992</f>
        <v>52.29</v>
      </c>
      <c r="F996" s="40">
        <f>C996*'Jan 16'!$B$1*('Jan 16'!$B$3-('Jan 16'!E996*'Jan 16'!$B$2))</f>
        <v>298.39001777164026</v>
      </c>
    </row>
    <row r="997" spans="1:6" x14ac:dyDescent="0.25">
      <c r="A997" s="34">
        <v>42390</v>
      </c>
      <c r="B997" s="12">
        <v>0.66666666666666663</v>
      </c>
      <c r="C997" s="35">
        <v>1.979053</v>
      </c>
      <c r="D997" s="33">
        <f>[3]AEMOData!B993</f>
        <v>42390.666666666664</v>
      </c>
      <c r="E997" s="32">
        <f>[3]AEMOData!D993</f>
        <v>48.85</v>
      </c>
      <c r="F997" s="40">
        <f>C997*'Jan 16'!$B$1*('Jan 16'!$B$3-('Jan 16'!E997*'Jan 16'!$B$2))</f>
        <v>273.06264986577378</v>
      </c>
    </row>
    <row r="998" spans="1:6" x14ac:dyDescent="0.25">
      <c r="A998" s="34">
        <v>42390</v>
      </c>
      <c r="B998" s="12">
        <v>0.6875</v>
      </c>
      <c r="C998" s="35">
        <v>1.683697</v>
      </c>
      <c r="D998" s="33">
        <f>[3]AEMOData!B994</f>
        <v>42390.6875</v>
      </c>
      <c r="E998" s="32">
        <f>[3]AEMOData!D994</f>
        <v>49.44</v>
      </c>
      <c r="F998" s="40">
        <f>C998*'Jan 16'!$B$1*('Jan 16'!$B$3-('Jan 16'!E998*'Jan 16'!$B$2))</f>
        <v>231.33428862805897</v>
      </c>
    </row>
    <row r="999" spans="1:6" x14ac:dyDescent="0.25">
      <c r="A999" s="34">
        <v>42390</v>
      </c>
      <c r="B999" s="12">
        <v>0.70833333333333337</v>
      </c>
      <c r="C999" s="35">
        <v>1.2900450000000001</v>
      </c>
      <c r="D999" s="33">
        <f>[3]AEMOData!B995</f>
        <v>42390.708333333336</v>
      </c>
      <c r="E999" s="32">
        <f>[3]AEMOData!D995</f>
        <v>62.15</v>
      </c>
      <c r="F999" s="40">
        <f>C999*'Jan 16'!$B$1*('Jan 16'!$B$3-('Jan 16'!E999*'Jan 16'!$B$2))</f>
        <v>161.13499044354461</v>
      </c>
    </row>
    <row r="1000" spans="1:6" x14ac:dyDescent="0.25">
      <c r="A1000" s="34">
        <v>42390</v>
      </c>
      <c r="B1000" s="12">
        <v>0.72916666666666663</v>
      </c>
      <c r="C1000" s="35">
        <v>0.71414699999999998</v>
      </c>
      <c r="D1000" s="33">
        <f>[3]AEMOData!B996</f>
        <v>42390.729166666664</v>
      </c>
      <c r="E1000" s="32">
        <f>[3]AEMOData!D996</f>
        <v>47.5</v>
      </c>
      <c r="F1000" s="40">
        <f>C1000*'Jan 16'!$B$1*('Jan 16'!$B$3-('Jan 16'!E1000*'Jan 16'!$B$2))</f>
        <v>99.482868317240104</v>
      </c>
    </row>
    <row r="1001" spans="1:6" x14ac:dyDescent="0.25">
      <c r="A1001" s="34">
        <v>42390</v>
      </c>
      <c r="B1001" s="12">
        <v>0.75</v>
      </c>
      <c r="C1001" s="35">
        <v>1.000515</v>
      </c>
      <c r="D1001" s="33">
        <f>[3]AEMOData!B997</f>
        <v>42390.75</v>
      </c>
      <c r="E1001" s="32">
        <f>[3]AEMOData!D997</f>
        <v>66.89</v>
      </c>
      <c r="F1001" s="40">
        <f>C1001*'Jan 16'!$B$1*('Jan 16'!$B$3-('Jan 16'!E1001*'Jan 16'!$B$2))</f>
        <v>120.31040991740385</v>
      </c>
    </row>
    <row r="1002" spans="1:6" x14ac:dyDescent="0.25">
      <c r="A1002" s="34">
        <v>42390</v>
      </c>
      <c r="B1002" s="12">
        <v>0.77083333333333337</v>
      </c>
      <c r="C1002" s="35">
        <v>0.51052399999999998</v>
      </c>
      <c r="D1002" s="33">
        <f>[3]AEMOData!B998</f>
        <v>42390.770833333336</v>
      </c>
      <c r="E1002" s="32">
        <f>[3]AEMOData!D998</f>
        <v>65.209999999999994</v>
      </c>
      <c r="F1002" s="40">
        <f>C1002*'Jan 16'!$B$1*('Jan 16'!$B$3-('Jan 16'!E1002*'Jan 16'!$B$2))</f>
        <v>62.232579924307529</v>
      </c>
    </row>
    <row r="1003" spans="1:6" x14ac:dyDescent="0.25">
      <c r="A1003" s="34">
        <v>42390</v>
      </c>
      <c r="B1003" s="12">
        <v>0.79166666666666663</v>
      </c>
      <c r="C1003" s="35">
        <v>0.236542</v>
      </c>
      <c r="D1003" s="33">
        <f>[3]AEMOData!B999</f>
        <v>42390.791666666664</v>
      </c>
      <c r="E1003" s="32">
        <f>[3]AEMOData!D999</f>
        <v>73.8</v>
      </c>
      <c r="F1003" s="40">
        <f>C1003*'Jan 16'!$B$1*('Jan 16'!$B$3-('Jan 16'!E1003*'Jan 16'!$B$2))</f>
        <v>26.837585326184691</v>
      </c>
    </row>
    <row r="1004" spans="1:6" x14ac:dyDescent="0.25">
      <c r="A1004" s="34">
        <v>42390</v>
      </c>
      <c r="B1004" s="12">
        <v>0.8125</v>
      </c>
      <c r="C1004" s="35">
        <v>5.0520000000000001E-3</v>
      </c>
      <c r="D1004" s="33">
        <f>[3]AEMOData!B1000</f>
        <v>42390.8125</v>
      </c>
      <c r="E1004" s="32">
        <f>[3]AEMOData!D1000</f>
        <v>67.58</v>
      </c>
      <c r="F1004" s="40">
        <f>C1004*'Jan 16'!$B$1*('Jan 16'!$B$3-('Jan 16'!E1004*'Jan 16'!$B$2))</f>
        <v>0.60406975053564482</v>
      </c>
    </row>
    <row r="1005" spans="1:6" x14ac:dyDescent="0.25">
      <c r="A1005" s="34">
        <v>42390</v>
      </c>
      <c r="B1005" s="12">
        <v>0.83333333333333337</v>
      </c>
      <c r="C1005" s="35">
        <v>0</v>
      </c>
      <c r="D1005" s="33">
        <f>[3]AEMOData!B1001</f>
        <v>42390.833333333336</v>
      </c>
      <c r="E1005" s="32">
        <f>[3]AEMOData!D1001</f>
        <v>54.73</v>
      </c>
      <c r="F1005" s="40">
        <f>C1005*'Jan 16'!$B$1*('Jan 16'!$B$3-('Jan 16'!E1005*'Jan 16'!$B$2))</f>
        <v>0</v>
      </c>
    </row>
    <row r="1006" spans="1:6" x14ac:dyDescent="0.25">
      <c r="A1006" s="34">
        <v>42390</v>
      </c>
      <c r="B1006" s="12">
        <v>0.85416666666666663</v>
      </c>
      <c r="C1006" s="35">
        <v>0</v>
      </c>
      <c r="D1006" s="33">
        <f>[3]AEMOData!B1002</f>
        <v>42390.854166666664</v>
      </c>
      <c r="E1006" s="32">
        <f>[3]AEMOData!D1002</f>
        <v>56.46</v>
      </c>
      <c r="F1006" s="40">
        <f>C1006*'Jan 16'!$B$1*('Jan 16'!$B$3-('Jan 16'!E1006*'Jan 16'!$B$2))</f>
        <v>0</v>
      </c>
    </row>
    <row r="1007" spans="1:6" x14ac:dyDescent="0.25">
      <c r="A1007" s="34">
        <v>42390</v>
      </c>
      <c r="B1007" s="12">
        <v>0.875</v>
      </c>
      <c r="C1007" s="35">
        <v>0</v>
      </c>
      <c r="D1007" s="33">
        <f>[3]AEMOData!B1003</f>
        <v>42390.875</v>
      </c>
      <c r="E1007" s="32">
        <f>[3]AEMOData!D1003</f>
        <v>39.46</v>
      </c>
      <c r="F1007" s="40">
        <f>C1007*'Jan 16'!$B$1*('Jan 16'!$B$3-('Jan 16'!E1007*'Jan 16'!$B$2))</f>
        <v>0</v>
      </c>
    </row>
    <row r="1008" spans="1:6" x14ac:dyDescent="0.25">
      <c r="A1008" s="34">
        <v>42390</v>
      </c>
      <c r="B1008" s="12">
        <v>0.89583333333333337</v>
      </c>
      <c r="C1008" s="35">
        <v>0</v>
      </c>
      <c r="D1008" s="33">
        <f>[3]AEMOData!B1004</f>
        <v>42390.895833333336</v>
      </c>
      <c r="E1008" s="32">
        <f>[3]AEMOData!D1004</f>
        <v>41.2</v>
      </c>
      <c r="F1008" s="40">
        <f>C1008*'Jan 16'!$B$1*('Jan 16'!$B$3-('Jan 16'!E1008*'Jan 16'!$B$2))</f>
        <v>0</v>
      </c>
    </row>
    <row r="1009" spans="1:6" x14ac:dyDescent="0.25">
      <c r="A1009" s="34">
        <v>42390</v>
      </c>
      <c r="B1009" s="12">
        <v>0.91666666666666663</v>
      </c>
      <c r="C1009" s="35">
        <v>0</v>
      </c>
      <c r="D1009" s="33">
        <f>[3]AEMOData!B1005</f>
        <v>42390.916666666664</v>
      </c>
      <c r="E1009" s="32">
        <f>[3]AEMOData!D1005</f>
        <v>36.42</v>
      </c>
      <c r="F1009" s="40">
        <f>C1009*'Jan 16'!$B$1*('Jan 16'!$B$3-('Jan 16'!E1009*'Jan 16'!$B$2))</f>
        <v>0</v>
      </c>
    </row>
    <row r="1010" spans="1:6" x14ac:dyDescent="0.25">
      <c r="A1010" s="34">
        <v>42390</v>
      </c>
      <c r="B1010" s="12">
        <v>0.9375</v>
      </c>
      <c r="C1010" s="35">
        <v>0</v>
      </c>
      <c r="D1010" s="33">
        <f>[3]AEMOData!B1006</f>
        <v>42390.9375</v>
      </c>
      <c r="E1010" s="32">
        <f>[3]AEMOData!D1006</f>
        <v>53.46</v>
      </c>
      <c r="F1010" s="40">
        <f>C1010*'Jan 16'!$B$1*('Jan 16'!$B$3-('Jan 16'!E1010*'Jan 16'!$B$2))</f>
        <v>0</v>
      </c>
    </row>
    <row r="1011" spans="1:6" x14ac:dyDescent="0.25">
      <c r="A1011" s="34">
        <v>42390</v>
      </c>
      <c r="B1011" s="12">
        <v>0.95833333333333337</v>
      </c>
      <c r="C1011" s="35">
        <v>0</v>
      </c>
      <c r="D1011" s="33">
        <f>[3]AEMOData!B1007</f>
        <v>42390.958333333336</v>
      </c>
      <c r="E1011" s="32">
        <f>[3]AEMOData!D1007</f>
        <v>41.19</v>
      </c>
      <c r="F1011" s="40">
        <f>C1011*'Jan 16'!$B$1*('Jan 16'!$B$3-('Jan 16'!E1011*'Jan 16'!$B$2))</f>
        <v>0</v>
      </c>
    </row>
    <row r="1012" spans="1:6" x14ac:dyDescent="0.25">
      <c r="A1012" s="34">
        <v>42390</v>
      </c>
      <c r="B1012" s="12">
        <v>0.97916666666666663</v>
      </c>
      <c r="C1012" s="35">
        <v>0</v>
      </c>
      <c r="D1012" s="33">
        <f>[3]AEMOData!B1008</f>
        <v>42390.979166666664</v>
      </c>
      <c r="E1012" s="32">
        <f>[3]AEMOData!D1008</f>
        <v>41.61</v>
      </c>
      <c r="F1012" s="40">
        <f>C1012*'Jan 16'!$B$1*('Jan 16'!$B$3-('Jan 16'!E1012*'Jan 16'!$B$2))</f>
        <v>0</v>
      </c>
    </row>
    <row r="1013" spans="1:6" x14ac:dyDescent="0.25">
      <c r="A1013" s="34">
        <v>42390</v>
      </c>
      <c r="B1013" s="12">
        <v>0.99998842592592585</v>
      </c>
      <c r="C1013" s="35">
        <v>0</v>
      </c>
      <c r="D1013" s="33">
        <f>[3]AEMOData!B1009</f>
        <v>42391</v>
      </c>
      <c r="E1013" s="32">
        <f>[3]AEMOData!D1009</f>
        <v>34.85</v>
      </c>
      <c r="F1013" s="40">
        <f>C1013*'Jan 16'!$B$1*('Jan 16'!$B$3-('Jan 16'!E1013*'Jan 16'!$B$2))</f>
        <v>0</v>
      </c>
    </row>
    <row r="1014" spans="1:6" x14ac:dyDescent="0.25">
      <c r="A1014" s="34">
        <v>42391</v>
      </c>
      <c r="B1014" s="12">
        <v>2.0833333333333332E-2</v>
      </c>
      <c r="C1014" s="35">
        <v>0</v>
      </c>
      <c r="D1014" s="33">
        <f>[3]AEMOData!B1010</f>
        <v>42391.020833333336</v>
      </c>
      <c r="E1014" s="32">
        <f>[3]AEMOData!D1010</f>
        <v>33.950000000000003</v>
      </c>
      <c r="F1014" s="40">
        <f>C1014*'Jan 16'!$B$1*('Jan 16'!$B$3-('Jan 16'!E1014*'Jan 16'!$B$2))</f>
        <v>0</v>
      </c>
    </row>
    <row r="1015" spans="1:6" x14ac:dyDescent="0.25">
      <c r="A1015" s="34">
        <v>42391</v>
      </c>
      <c r="B1015" s="12">
        <v>4.1666666666666664E-2</v>
      </c>
      <c r="C1015" s="35">
        <v>0</v>
      </c>
      <c r="D1015" s="33">
        <f>[3]AEMOData!B1011</f>
        <v>42391.041666666664</v>
      </c>
      <c r="E1015" s="32">
        <f>[3]AEMOData!D1011</f>
        <v>33.72</v>
      </c>
      <c r="F1015" s="40">
        <f>C1015*'Jan 16'!$B$1*('Jan 16'!$B$3-('Jan 16'!E1015*'Jan 16'!$B$2))</f>
        <v>0</v>
      </c>
    </row>
    <row r="1016" spans="1:6" x14ac:dyDescent="0.25">
      <c r="A1016" s="34">
        <v>42391</v>
      </c>
      <c r="B1016" s="12">
        <v>6.25E-2</v>
      </c>
      <c r="C1016" s="35">
        <v>0</v>
      </c>
      <c r="D1016" s="33">
        <f>[3]AEMOData!B1012</f>
        <v>42391.0625</v>
      </c>
      <c r="E1016" s="32">
        <f>[3]AEMOData!D1012</f>
        <v>41.31</v>
      </c>
      <c r="F1016" s="40">
        <f>C1016*'Jan 16'!$B$1*('Jan 16'!$B$3-('Jan 16'!E1016*'Jan 16'!$B$2))</f>
        <v>0</v>
      </c>
    </row>
    <row r="1017" spans="1:6" x14ac:dyDescent="0.25">
      <c r="A1017" s="34">
        <v>42391</v>
      </c>
      <c r="B1017" s="12">
        <v>8.3333333333333329E-2</v>
      </c>
      <c r="C1017" s="35">
        <v>0</v>
      </c>
      <c r="D1017" s="33">
        <f>[3]AEMOData!B1013</f>
        <v>42391.083333333336</v>
      </c>
      <c r="E1017" s="32">
        <f>[3]AEMOData!D1013</f>
        <v>39.1</v>
      </c>
      <c r="F1017" s="40">
        <f>C1017*'Jan 16'!$B$1*('Jan 16'!$B$3-('Jan 16'!E1017*'Jan 16'!$B$2))</f>
        <v>0</v>
      </c>
    </row>
    <row r="1018" spans="1:6" x14ac:dyDescent="0.25">
      <c r="A1018" s="34">
        <v>42391</v>
      </c>
      <c r="B1018" s="12">
        <v>0.10416666666666667</v>
      </c>
      <c r="C1018" s="35">
        <v>0</v>
      </c>
      <c r="D1018" s="33">
        <f>[3]AEMOData!B1014</f>
        <v>42391.104166666664</v>
      </c>
      <c r="E1018" s="32">
        <f>[3]AEMOData!D1014</f>
        <v>32.08</v>
      </c>
      <c r="F1018" s="40">
        <f>C1018*'Jan 16'!$B$1*('Jan 16'!$B$3-('Jan 16'!E1018*'Jan 16'!$B$2))</f>
        <v>0</v>
      </c>
    </row>
    <row r="1019" spans="1:6" x14ac:dyDescent="0.25">
      <c r="A1019" s="34">
        <v>42391</v>
      </c>
      <c r="B1019" s="12">
        <v>0.125</v>
      </c>
      <c r="C1019" s="35">
        <v>0</v>
      </c>
      <c r="D1019" s="33">
        <f>[3]AEMOData!B1015</f>
        <v>42391.125</v>
      </c>
      <c r="E1019" s="32">
        <f>[3]AEMOData!D1015</f>
        <v>33.47</v>
      </c>
      <c r="F1019" s="40">
        <f>C1019*'Jan 16'!$B$1*('Jan 16'!$B$3-('Jan 16'!E1019*'Jan 16'!$B$2))</f>
        <v>0</v>
      </c>
    </row>
    <row r="1020" spans="1:6" x14ac:dyDescent="0.25">
      <c r="A1020" s="34">
        <v>42391</v>
      </c>
      <c r="B1020" s="12">
        <v>0.14583333333333334</v>
      </c>
      <c r="C1020" s="35">
        <v>0</v>
      </c>
      <c r="D1020" s="33">
        <f>[3]AEMOData!B1016</f>
        <v>42391.145833333336</v>
      </c>
      <c r="E1020" s="32">
        <f>[3]AEMOData!D1016</f>
        <v>32.28</v>
      </c>
      <c r="F1020" s="40">
        <f>C1020*'Jan 16'!$B$1*('Jan 16'!$B$3-('Jan 16'!E1020*'Jan 16'!$B$2))</f>
        <v>0</v>
      </c>
    </row>
    <row r="1021" spans="1:6" x14ac:dyDescent="0.25">
      <c r="A1021" s="34">
        <v>42391</v>
      </c>
      <c r="B1021" s="12">
        <v>0.16666666666666666</v>
      </c>
      <c r="C1021" s="35">
        <v>0</v>
      </c>
      <c r="D1021" s="33">
        <f>[3]AEMOData!B1017</f>
        <v>42391.166666666664</v>
      </c>
      <c r="E1021" s="32">
        <f>[3]AEMOData!D1017</f>
        <v>31.58</v>
      </c>
      <c r="F1021" s="40">
        <f>C1021*'Jan 16'!$B$1*('Jan 16'!$B$3-('Jan 16'!E1021*'Jan 16'!$B$2))</f>
        <v>0</v>
      </c>
    </row>
    <row r="1022" spans="1:6" x14ac:dyDescent="0.25">
      <c r="A1022" s="34">
        <v>42391</v>
      </c>
      <c r="B1022" s="12">
        <v>0.1875</v>
      </c>
      <c r="C1022" s="35">
        <v>0</v>
      </c>
      <c r="D1022" s="33">
        <f>[3]AEMOData!B1018</f>
        <v>42391.1875</v>
      </c>
      <c r="E1022" s="32">
        <f>[3]AEMOData!D1018</f>
        <v>33.99</v>
      </c>
      <c r="F1022" s="40">
        <f>C1022*'Jan 16'!$B$1*('Jan 16'!$B$3-('Jan 16'!E1022*'Jan 16'!$B$2))</f>
        <v>0</v>
      </c>
    </row>
    <row r="1023" spans="1:6" x14ac:dyDescent="0.25">
      <c r="A1023" s="34">
        <v>42391</v>
      </c>
      <c r="B1023" s="12">
        <v>0.20833333333333334</v>
      </c>
      <c r="C1023" s="35">
        <v>0</v>
      </c>
      <c r="D1023" s="33">
        <f>[3]AEMOData!B1019</f>
        <v>42391.208333333336</v>
      </c>
      <c r="E1023" s="32">
        <f>[3]AEMOData!D1019</f>
        <v>43.77</v>
      </c>
      <c r="F1023" s="40">
        <f>C1023*'Jan 16'!$B$1*('Jan 16'!$B$3-('Jan 16'!E1023*'Jan 16'!$B$2))</f>
        <v>0</v>
      </c>
    </row>
    <row r="1024" spans="1:6" x14ac:dyDescent="0.25">
      <c r="A1024" s="34">
        <v>42391</v>
      </c>
      <c r="B1024" s="12">
        <v>0.22916666666666666</v>
      </c>
      <c r="C1024" s="35">
        <v>2.1201999999999999E-2</v>
      </c>
      <c r="D1024" s="33">
        <f>[3]AEMOData!B1020</f>
        <v>42391.229166666664</v>
      </c>
      <c r="E1024" s="32">
        <f>[3]AEMOData!D1020</f>
        <v>47.31</v>
      </c>
      <c r="F1024" s="40">
        <f>C1024*'Jan 16'!$B$1*('Jan 16'!$B$3-('Jan 16'!E1024*'Jan 16'!$B$2))</f>
        <v>2.9574623500514137</v>
      </c>
    </row>
    <row r="1025" spans="1:6" x14ac:dyDescent="0.25">
      <c r="A1025" s="34">
        <v>42391</v>
      </c>
      <c r="B1025" s="12">
        <v>0.25</v>
      </c>
      <c r="C1025" s="35">
        <v>0.25473299999999999</v>
      </c>
      <c r="D1025" s="33">
        <f>[3]AEMOData!B1021</f>
        <v>42391.25</v>
      </c>
      <c r="E1025" s="32">
        <f>[3]AEMOData!D1021</f>
        <v>37.880000000000003</v>
      </c>
      <c r="F1025" s="40">
        <f>C1025*'Jan 16'!$B$1*('Jan 16'!$B$3-('Jan 16'!E1025*'Jan 16'!$B$2))</f>
        <v>37.893229977920008</v>
      </c>
    </row>
    <row r="1026" spans="1:6" x14ac:dyDescent="0.25">
      <c r="A1026" s="34">
        <v>42391</v>
      </c>
      <c r="B1026" s="12">
        <v>0.27083333333333331</v>
      </c>
      <c r="C1026" s="35">
        <v>0.84878200000000004</v>
      </c>
      <c r="D1026" s="33">
        <f>[3]AEMOData!B1022</f>
        <v>42391.270833333336</v>
      </c>
      <c r="E1026" s="32">
        <f>[3]AEMOData!D1022</f>
        <v>44.36</v>
      </c>
      <c r="F1026" s="40">
        <f>C1026*'Jan 16'!$B$1*('Jan 16'!$B$3-('Jan 16'!E1026*'Jan 16'!$B$2))</f>
        <v>120.85700944610841</v>
      </c>
    </row>
    <row r="1027" spans="1:6" x14ac:dyDescent="0.25">
      <c r="A1027" s="34">
        <v>42391</v>
      </c>
      <c r="B1027" s="12">
        <v>0.29166666666666669</v>
      </c>
      <c r="C1027" s="35">
        <v>1.4725060000000001</v>
      </c>
      <c r="D1027" s="33">
        <f>[3]AEMOData!B1023</f>
        <v>42391.291666666664</v>
      </c>
      <c r="E1027" s="32">
        <f>[3]AEMOData!D1023</f>
        <v>57.89</v>
      </c>
      <c r="F1027" s="40">
        <f>C1027*'Jan 16'!$B$1*('Jan 16'!$B$3-('Jan 16'!E1027*'Jan 16'!$B$2))</f>
        <v>190.08991877128159</v>
      </c>
    </row>
    <row r="1028" spans="1:6" x14ac:dyDescent="0.25">
      <c r="A1028" s="34">
        <v>42391</v>
      </c>
      <c r="B1028" s="12">
        <v>0.3125</v>
      </c>
      <c r="C1028" s="35">
        <v>1.2709059999999999</v>
      </c>
      <c r="D1028" s="33">
        <f>[3]AEMOData!B1024</f>
        <v>42391.3125</v>
      </c>
      <c r="E1028" s="32">
        <f>[3]AEMOData!D1024</f>
        <v>41.83</v>
      </c>
      <c r="F1028" s="40">
        <f>C1028*'Jan 16'!$B$1*('Jan 16'!$B$3-('Jan 16'!E1028*'Jan 16'!$B$2))</f>
        <v>184.12249029481745</v>
      </c>
    </row>
    <row r="1029" spans="1:6" x14ac:dyDescent="0.25">
      <c r="A1029" s="34">
        <v>42391</v>
      </c>
      <c r="B1029" s="12">
        <v>0.33333333333333331</v>
      </c>
      <c r="C1029" s="35">
        <v>2.3438059999999998</v>
      </c>
      <c r="D1029" s="33">
        <f>[3]AEMOData!B1025</f>
        <v>42391.333333333336</v>
      </c>
      <c r="E1029" s="32">
        <f>[3]AEMOData!D1025</f>
        <v>61.79</v>
      </c>
      <c r="F1029" s="40">
        <f>C1029*'Jan 16'!$B$1*('Jan 16'!$B$3-('Jan 16'!E1029*'Jan 16'!$B$2))</f>
        <v>293.58575063991287</v>
      </c>
    </row>
    <row r="1030" spans="1:6" x14ac:dyDescent="0.25">
      <c r="A1030" s="34">
        <v>42391</v>
      </c>
      <c r="B1030" s="12">
        <v>0.35416666666666669</v>
      </c>
      <c r="C1030" s="35">
        <v>1.5818760000000001</v>
      </c>
      <c r="D1030" s="33">
        <f>[3]AEMOData!B1026</f>
        <v>42391.354166666664</v>
      </c>
      <c r="E1030" s="32">
        <f>[3]AEMOData!D1026</f>
        <v>60.96</v>
      </c>
      <c r="F1030" s="40">
        <f>C1030*'Jan 16'!$B$1*('Jan 16'!$B$3-('Jan 16'!E1030*'Jan 16'!$B$2))</f>
        <v>199.43644536941116</v>
      </c>
    </row>
    <row r="1031" spans="1:6" x14ac:dyDescent="0.25">
      <c r="A1031" s="34">
        <v>42391</v>
      </c>
      <c r="B1031" s="12">
        <v>0.375</v>
      </c>
      <c r="C1031" s="35">
        <v>1.688126</v>
      </c>
      <c r="D1031" s="33">
        <f>[3]AEMOData!B1027</f>
        <v>42391.375</v>
      </c>
      <c r="E1031" s="32">
        <f>[3]AEMOData!D1027</f>
        <v>48.39</v>
      </c>
      <c r="F1031" s="40">
        <f>C1031*'Jan 16'!$B$1*('Jan 16'!$B$3-('Jan 16'!E1031*'Jan 16'!$B$2))</f>
        <v>233.68468882884454</v>
      </c>
    </row>
    <row r="1032" spans="1:6" x14ac:dyDescent="0.25">
      <c r="A1032" s="34">
        <v>42391</v>
      </c>
      <c r="B1032" s="12">
        <v>0.39583333333333331</v>
      </c>
      <c r="C1032" s="35">
        <v>2.5886709999999997</v>
      </c>
      <c r="D1032" s="33">
        <f>[3]AEMOData!B1028</f>
        <v>42391.395833333336</v>
      </c>
      <c r="E1032" s="32">
        <f>[3]AEMOData!D1028</f>
        <v>57.07</v>
      </c>
      <c r="F1032" s="40">
        <f>C1032*'Jan 16'!$B$1*('Jan 16'!$B$3-('Jan 16'!E1032*'Jan 16'!$B$2))</f>
        <v>336.26477199810017</v>
      </c>
    </row>
    <row r="1033" spans="1:6" x14ac:dyDescent="0.25">
      <c r="A1033" s="34">
        <v>42391</v>
      </c>
      <c r="B1033" s="12">
        <v>0.41666666666666669</v>
      </c>
      <c r="C1033" s="35">
        <v>3.1836229999999999</v>
      </c>
      <c r="D1033" s="33">
        <f>[3]AEMOData!B1029</f>
        <v>42391.416666666664</v>
      </c>
      <c r="E1033" s="32">
        <f>[3]AEMOData!D1029</f>
        <v>63.54</v>
      </c>
      <c r="F1033" s="40">
        <f>C1033*'Jan 16'!$B$1*('Jan 16'!$B$3-('Jan 16'!E1033*'Jan 16'!$B$2))</f>
        <v>393.30648137162865</v>
      </c>
    </row>
    <row r="1034" spans="1:6" x14ac:dyDescent="0.25">
      <c r="A1034" s="34">
        <v>42391</v>
      </c>
      <c r="B1034" s="12">
        <v>0.4375</v>
      </c>
      <c r="C1034" s="35">
        <v>3.0195470000000002</v>
      </c>
      <c r="D1034" s="33">
        <f>[3]AEMOData!B1030</f>
        <v>42391.4375</v>
      </c>
      <c r="E1034" s="32">
        <f>[3]AEMOData!D1030</f>
        <v>65.98</v>
      </c>
      <c r="F1034" s="40">
        <f>C1034*'Jan 16'!$B$1*('Jan 16'!$B$3-('Jan 16'!E1034*'Jan 16'!$B$2))</f>
        <v>365.79619869203503</v>
      </c>
    </row>
    <row r="1035" spans="1:6" x14ac:dyDescent="0.25">
      <c r="A1035" s="34">
        <v>42391</v>
      </c>
      <c r="B1035" s="12">
        <v>0.45833333333333331</v>
      </c>
      <c r="C1035" s="35">
        <v>3.9862810000000004</v>
      </c>
      <c r="D1035" s="33">
        <f>[3]AEMOData!B1031</f>
        <v>42391.458333333336</v>
      </c>
      <c r="E1035" s="32">
        <f>[3]AEMOData!D1031</f>
        <v>63.35</v>
      </c>
      <c r="F1035" s="40">
        <f>C1035*'Jan 16'!$B$1*('Jan 16'!$B$3-('Jan 16'!E1035*'Jan 16'!$B$2))</f>
        <v>493.21157006360471</v>
      </c>
    </row>
    <row r="1036" spans="1:6" x14ac:dyDescent="0.25">
      <c r="A1036" s="34">
        <v>42391</v>
      </c>
      <c r="B1036" s="12">
        <v>0.47916666666666669</v>
      </c>
      <c r="C1036" s="35">
        <v>3.9447570000000001</v>
      </c>
      <c r="D1036" s="33">
        <f>[3]AEMOData!B1032</f>
        <v>42391.479166666664</v>
      </c>
      <c r="E1036" s="32">
        <f>[3]AEMOData!D1032</f>
        <v>65.28</v>
      </c>
      <c r="F1036" s="40">
        <f>C1036*'Jan 16'!$B$1*('Jan 16'!$B$3-('Jan 16'!E1036*'Jan 16'!$B$2))</f>
        <v>480.59223728558044</v>
      </c>
    </row>
    <row r="1037" spans="1:6" x14ac:dyDescent="0.25">
      <c r="A1037" s="34">
        <v>42391</v>
      </c>
      <c r="B1037" s="12">
        <v>0.5</v>
      </c>
      <c r="C1037" s="35">
        <v>4.6296169999999996</v>
      </c>
      <c r="D1037" s="33">
        <f>[3]AEMOData!B1033</f>
        <v>42391.5</v>
      </c>
      <c r="E1037" s="32">
        <f>[3]AEMOData!D1033</f>
        <v>70.45</v>
      </c>
      <c r="F1037" s="40">
        <f>C1037*'Jan 16'!$B$1*('Jan 16'!$B$3-('Jan 16'!E1037*'Jan 16'!$B$2))</f>
        <v>540.50808023993454</v>
      </c>
    </row>
    <row r="1038" spans="1:6" x14ac:dyDescent="0.25">
      <c r="A1038" s="34">
        <v>42391</v>
      </c>
      <c r="B1038" s="12">
        <v>0.52083333333333337</v>
      </c>
      <c r="C1038" s="35">
        <v>3.4480139999999997</v>
      </c>
      <c r="D1038" s="33">
        <f>[3]AEMOData!B1034</f>
        <v>42391.520833333336</v>
      </c>
      <c r="E1038" s="32">
        <f>[3]AEMOData!D1034</f>
        <v>83.2</v>
      </c>
      <c r="F1038" s="40">
        <f>C1038*'Jan 16'!$B$1*('Jan 16'!$B$3-('Jan 16'!E1038*'Jan 16'!$B$2))</f>
        <v>359.35414614604451</v>
      </c>
    </row>
    <row r="1039" spans="1:6" x14ac:dyDescent="0.25">
      <c r="A1039" s="34">
        <v>42391</v>
      </c>
      <c r="B1039" s="12">
        <v>0.54166666666666663</v>
      </c>
      <c r="C1039" s="35">
        <v>0.57021900000000003</v>
      </c>
      <c r="D1039" s="33">
        <f>[3]AEMOData!B1035</f>
        <v>42391.541666666664</v>
      </c>
      <c r="E1039" s="32">
        <f>[3]AEMOData!D1035</f>
        <v>93.2</v>
      </c>
      <c r="F1039" s="40">
        <f>C1039*'Jan 16'!$B$1*('Jan 16'!$B$3-('Jan 16'!E1039*'Jan 16'!$B$2))</f>
        <v>53.825024025053423</v>
      </c>
    </row>
    <row r="1040" spans="1:6" x14ac:dyDescent="0.25">
      <c r="A1040" s="34">
        <v>42391</v>
      </c>
      <c r="B1040" s="12">
        <v>0.5625</v>
      </c>
      <c r="C1040" s="35">
        <v>0.94077600000000006</v>
      </c>
      <c r="D1040" s="33">
        <f>[3]AEMOData!B1036</f>
        <v>42391.5625</v>
      </c>
      <c r="E1040" s="32">
        <f>[3]AEMOData!D1036</f>
        <v>53.05</v>
      </c>
      <c r="F1040" s="40">
        <f>C1040*'Jan 16'!$B$1*('Jan 16'!$B$3-('Jan 16'!E1040*'Jan 16'!$B$2))</f>
        <v>125.92199620999311</v>
      </c>
    </row>
    <row r="1041" spans="1:6" x14ac:dyDescent="0.25">
      <c r="A1041" s="34">
        <v>42391</v>
      </c>
      <c r="B1041" s="12">
        <v>0.58333333333333337</v>
      </c>
      <c r="C1041" s="35">
        <v>1.0583179999999999</v>
      </c>
      <c r="D1041" s="33">
        <f>[3]AEMOData!B1037</f>
        <v>42391.583333333336</v>
      </c>
      <c r="E1041" s="32">
        <f>[3]AEMOData!D1037</f>
        <v>56.65</v>
      </c>
      <c r="F1041" s="40">
        <f>C1041*'Jan 16'!$B$1*('Jan 16'!$B$3-('Jan 16'!E1041*'Jan 16'!$B$2))</f>
        <v>137.9108447291207</v>
      </c>
    </row>
    <row r="1042" spans="1:6" x14ac:dyDescent="0.25">
      <c r="A1042" s="34">
        <v>42391</v>
      </c>
      <c r="B1042" s="12">
        <v>0.60416666666666663</v>
      </c>
      <c r="C1042" s="35">
        <v>1.5628230000000001</v>
      </c>
      <c r="D1042" s="33">
        <f>[3]AEMOData!B1038</f>
        <v>42391.604166666664</v>
      </c>
      <c r="E1042" s="32">
        <f>[3]AEMOData!D1038</f>
        <v>44.69</v>
      </c>
      <c r="F1042" s="40">
        <f>C1042*'Jan 16'!$B$1*('Jan 16'!$B$3-('Jan 16'!E1042*'Jan 16'!$B$2))</f>
        <v>222.02160577874801</v>
      </c>
    </row>
    <row r="1043" spans="1:6" x14ac:dyDescent="0.25">
      <c r="A1043" s="34">
        <v>42391</v>
      </c>
      <c r="B1043" s="12">
        <v>0.625</v>
      </c>
      <c r="C1043" s="35">
        <v>1.3115060000000001</v>
      </c>
      <c r="D1043" s="33">
        <f>[3]AEMOData!B1039</f>
        <v>42391.625</v>
      </c>
      <c r="E1043" s="32">
        <f>[3]AEMOData!D1039</f>
        <v>40.72</v>
      </c>
      <c r="F1043" s="40">
        <f>C1043*'Jan 16'!$B$1*('Jan 16'!$B$3-('Jan 16'!E1043*'Jan 16'!$B$2))</f>
        <v>191.43500408335422</v>
      </c>
    </row>
    <row r="1044" spans="1:6" x14ac:dyDescent="0.25">
      <c r="A1044" s="34">
        <v>42391</v>
      </c>
      <c r="B1044" s="12">
        <v>0.64583333333333337</v>
      </c>
      <c r="C1044" s="35">
        <v>3.1357119999999998</v>
      </c>
      <c r="D1044" s="33">
        <f>[3]AEMOData!B1040</f>
        <v>42391.645833333336</v>
      </c>
      <c r="E1044" s="32">
        <f>[3]AEMOData!D1040</f>
        <v>39.17</v>
      </c>
      <c r="F1044" s="40">
        <f>C1044*'Jan 16'!$B$1*('Jan 16'!$B$3-('Jan 16'!E1044*'Jan 16'!$B$2))</f>
        <v>462.48294447174885</v>
      </c>
    </row>
    <row r="1045" spans="1:6" x14ac:dyDescent="0.25">
      <c r="A1045" s="34">
        <v>42391</v>
      </c>
      <c r="B1045" s="12">
        <v>0.66666666666666663</v>
      </c>
      <c r="C1045" s="35">
        <v>1.9926659999999998</v>
      </c>
      <c r="D1045" s="33">
        <f>[3]AEMOData!B1041</f>
        <v>42391.666666666664</v>
      </c>
      <c r="E1045" s="32">
        <f>[3]AEMOData!D1041</f>
        <v>37.72</v>
      </c>
      <c r="F1045" s="40">
        <f>C1045*'Jan 16'!$B$1*('Jan 16'!$B$3-('Jan 16'!E1045*'Jan 16'!$B$2))</f>
        <v>296.73564776571419</v>
      </c>
    </row>
    <row r="1046" spans="1:6" x14ac:dyDescent="0.25">
      <c r="A1046" s="34">
        <v>42391</v>
      </c>
      <c r="B1046" s="12">
        <v>0.6875</v>
      </c>
      <c r="C1046" s="35">
        <v>1.2379840000000002</v>
      </c>
      <c r="D1046" s="33">
        <f>[3]AEMOData!B1042</f>
        <v>42391.6875</v>
      </c>
      <c r="E1046" s="32">
        <f>[3]AEMOData!D1042</f>
        <v>38.840000000000003</v>
      </c>
      <c r="F1046" s="40">
        <f>C1046*'Jan 16'!$B$1*('Jan 16'!$B$3-('Jan 16'!E1046*'Jan 16'!$B$2))</f>
        <v>182.99045729941452</v>
      </c>
    </row>
    <row r="1047" spans="1:6" x14ac:dyDescent="0.25">
      <c r="A1047" s="34">
        <v>42391</v>
      </c>
      <c r="B1047" s="12">
        <v>0.70833333333333337</v>
      </c>
      <c r="C1047" s="35">
        <v>0.79530199999999995</v>
      </c>
      <c r="D1047" s="33">
        <f>[3]AEMOData!B1043</f>
        <v>42391.708333333336</v>
      </c>
      <c r="E1047" s="32">
        <f>[3]AEMOData!D1043</f>
        <v>46.14</v>
      </c>
      <c r="F1047" s="40">
        <f>C1047*'Jan 16'!$B$1*('Jan 16'!$B$3-('Jan 16'!E1047*'Jan 16'!$B$2))</f>
        <v>111.85090954004103</v>
      </c>
    </row>
    <row r="1048" spans="1:6" x14ac:dyDescent="0.25">
      <c r="A1048" s="34">
        <v>42391</v>
      </c>
      <c r="B1048" s="12">
        <v>0.72916666666666663</v>
      </c>
      <c r="C1048" s="35">
        <v>0.37392999999999998</v>
      </c>
      <c r="D1048" s="33">
        <f>[3]AEMOData!B1044</f>
        <v>42391.729166666664</v>
      </c>
      <c r="E1048" s="32">
        <f>[3]AEMOData!D1044</f>
        <v>36.159999999999997</v>
      </c>
      <c r="F1048" s="40">
        <f>C1048*'Jan 16'!$B$1*('Jan 16'!$B$3-('Jan 16'!E1048*'Jan 16'!$B$2))</f>
        <v>56.256611487588863</v>
      </c>
    </row>
    <row r="1049" spans="1:6" x14ac:dyDescent="0.25">
      <c r="A1049" s="34">
        <v>42391</v>
      </c>
      <c r="B1049" s="12">
        <v>0.75</v>
      </c>
      <c r="C1049" s="35">
        <v>5.9068999999999997E-2</v>
      </c>
      <c r="D1049" s="33">
        <f>[3]AEMOData!B1045</f>
        <v>42391.75</v>
      </c>
      <c r="E1049" s="32">
        <f>[3]AEMOData!D1045</f>
        <v>38.22</v>
      </c>
      <c r="F1049" s="40">
        <f>C1049*'Jan 16'!$B$1*('Jan 16'!$B$3-('Jan 16'!E1049*'Jan 16'!$B$2))</f>
        <v>8.7671710307124506</v>
      </c>
    </row>
    <row r="1050" spans="1:6" x14ac:dyDescent="0.25">
      <c r="A1050" s="34">
        <v>42391</v>
      </c>
      <c r="B1050" s="12">
        <v>0.77083333333333337</v>
      </c>
      <c r="C1050" s="35">
        <v>4.3975E-2</v>
      </c>
      <c r="D1050" s="33">
        <f>[3]AEMOData!B1046</f>
        <v>42391.770833333336</v>
      </c>
      <c r="E1050" s="32">
        <f>[3]AEMOData!D1046</f>
        <v>34.94</v>
      </c>
      <c r="F1050" s="40">
        <f>C1050*'Jan 16'!$B$1*('Jan 16'!$B$3-('Jan 16'!E1050*'Jan 16'!$B$2))</f>
        <v>6.668624138693219</v>
      </c>
    </row>
    <row r="1051" spans="1:6" x14ac:dyDescent="0.25">
      <c r="A1051" s="34">
        <v>42391</v>
      </c>
      <c r="B1051" s="12">
        <v>0.79166666666666663</v>
      </c>
      <c r="C1051" s="35">
        <v>5.3758E-2</v>
      </c>
      <c r="D1051" s="33">
        <f>[3]AEMOData!B1047</f>
        <v>42391.791666666664</v>
      </c>
      <c r="E1051" s="32">
        <f>[3]AEMOData!D1047</f>
        <v>36.020000000000003</v>
      </c>
      <c r="F1051" s="40">
        <f>C1051*'Jan 16'!$B$1*('Jan 16'!$B$3-('Jan 16'!E1051*'Jan 16'!$B$2))</f>
        <v>8.0951206933233646</v>
      </c>
    </row>
    <row r="1052" spans="1:6" x14ac:dyDescent="0.25">
      <c r="A1052" s="34">
        <v>42391</v>
      </c>
      <c r="B1052" s="12">
        <v>0.8125</v>
      </c>
      <c r="C1052" s="35">
        <v>2.7729999999999999E-3</v>
      </c>
      <c r="D1052" s="33">
        <f>[3]AEMOData!B1048</f>
        <v>42391.8125</v>
      </c>
      <c r="E1052" s="32">
        <f>[3]AEMOData!D1048</f>
        <v>36.11</v>
      </c>
      <c r="F1052" s="40">
        <f>C1052*'Jan 16'!$B$1*('Jan 16'!$B$3-('Jan 16'!E1052*'Jan 16'!$B$2))</f>
        <v>0.41732552139018836</v>
      </c>
    </row>
    <row r="1053" spans="1:6" x14ac:dyDescent="0.25">
      <c r="A1053" s="34">
        <v>42391</v>
      </c>
      <c r="B1053" s="12">
        <v>0.83333333333333337</v>
      </c>
      <c r="C1053" s="35">
        <v>0</v>
      </c>
      <c r="D1053" s="33">
        <f>[3]AEMOData!B1049</f>
        <v>42391.833333333336</v>
      </c>
      <c r="E1053" s="32">
        <f>[3]AEMOData!D1049</f>
        <v>35.08</v>
      </c>
      <c r="F1053" s="40">
        <f>C1053*'Jan 16'!$B$1*('Jan 16'!$B$3-('Jan 16'!E1053*'Jan 16'!$B$2))</f>
        <v>0</v>
      </c>
    </row>
    <row r="1054" spans="1:6" x14ac:dyDescent="0.25">
      <c r="A1054" s="34">
        <v>42391</v>
      </c>
      <c r="B1054" s="12">
        <v>0.85416666666666663</v>
      </c>
      <c r="C1054" s="35">
        <v>0</v>
      </c>
      <c r="D1054" s="33">
        <f>[3]AEMOData!B1050</f>
        <v>42391.854166666664</v>
      </c>
      <c r="E1054" s="32">
        <f>[3]AEMOData!D1050</f>
        <v>34.97</v>
      </c>
      <c r="F1054" s="40">
        <f>C1054*'Jan 16'!$B$1*('Jan 16'!$B$3-('Jan 16'!E1054*'Jan 16'!$B$2))</f>
        <v>0</v>
      </c>
    </row>
    <row r="1055" spans="1:6" x14ac:dyDescent="0.25">
      <c r="A1055" s="34">
        <v>42391</v>
      </c>
      <c r="B1055" s="12">
        <v>0.875</v>
      </c>
      <c r="C1055" s="35">
        <v>0</v>
      </c>
      <c r="D1055" s="33">
        <f>[3]AEMOData!B1051</f>
        <v>42391.875</v>
      </c>
      <c r="E1055" s="32">
        <f>[3]AEMOData!D1051</f>
        <v>33.119999999999997</v>
      </c>
      <c r="F1055" s="40">
        <f>C1055*'Jan 16'!$B$1*('Jan 16'!$B$3-('Jan 16'!E1055*'Jan 16'!$B$2))</f>
        <v>0</v>
      </c>
    </row>
    <row r="1056" spans="1:6" x14ac:dyDescent="0.25">
      <c r="A1056" s="34">
        <v>42391</v>
      </c>
      <c r="B1056" s="12">
        <v>0.89583333333333337</v>
      </c>
      <c r="C1056" s="35">
        <v>0</v>
      </c>
      <c r="D1056" s="33">
        <f>[3]AEMOData!B1052</f>
        <v>42391.895833333336</v>
      </c>
      <c r="E1056" s="32">
        <f>[3]AEMOData!D1052</f>
        <v>35.229999999999997</v>
      </c>
      <c r="F1056" s="40">
        <f>C1056*'Jan 16'!$B$1*('Jan 16'!$B$3-('Jan 16'!E1056*'Jan 16'!$B$2))</f>
        <v>0</v>
      </c>
    </row>
    <row r="1057" spans="1:6" x14ac:dyDescent="0.25">
      <c r="A1057" s="34">
        <v>42391</v>
      </c>
      <c r="B1057" s="12">
        <v>0.91666666666666663</v>
      </c>
      <c r="C1057" s="35">
        <v>0</v>
      </c>
      <c r="D1057" s="33">
        <f>[3]AEMOData!B1053</f>
        <v>42391.916666666664</v>
      </c>
      <c r="E1057" s="32">
        <f>[3]AEMOData!D1053</f>
        <v>32.28</v>
      </c>
      <c r="F1057" s="40">
        <f>C1057*'Jan 16'!$B$1*('Jan 16'!$B$3-('Jan 16'!E1057*'Jan 16'!$B$2))</f>
        <v>0</v>
      </c>
    </row>
    <row r="1058" spans="1:6" x14ac:dyDescent="0.25">
      <c r="A1058" s="34">
        <v>42391</v>
      </c>
      <c r="B1058" s="12">
        <v>0.9375</v>
      </c>
      <c r="C1058" s="35">
        <v>0</v>
      </c>
      <c r="D1058" s="33">
        <f>[3]AEMOData!B1054</f>
        <v>42391.9375</v>
      </c>
      <c r="E1058" s="32">
        <f>[3]AEMOData!D1054</f>
        <v>35.9</v>
      </c>
      <c r="F1058" s="40">
        <f>C1058*'Jan 16'!$B$1*('Jan 16'!$B$3-('Jan 16'!E1058*'Jan 16'!$B$2))</f>
        <v>0</v>
      </c>
    </row>
    <row r="1059" spans="1:6" x14ac:dyDescent="0.25">
      <c r="A1059" s="34">
        <v>42391</v>
      </c>
      <c r="B1059" s="12">
        <v>0.95833333333333337</v>
      </c>
      <c r="C1059" s="35">
        <v>0</v>
      </c>
      <c r="D1059" s="33">
        <f>[3]AEMOData!B1055</f>
        <v>42391.958333333336</v>
      </c>
      <c r="E1059" s="32">
        <f>[3]AEMOData!D1055</f>
        <v>34.26</v>
      </c>
      <c r="F1059" s="40">
        <f>C1059*'Jan 16'!$B$1*('Jan 16'!$B$3-('Jan 16'!E1059*'Jan 16'!$B$2))</f>
        <v>0</v>
      </c>
    </row>
    <row r="1060" spans="1:6" x14ac:dyDescent="0.25">
      <c r="A1060" s="34">
        <v>42391</v>
      </c>
      <c r="B1060" s="12">
        <v>0.97916666666666663</v>
      </c>
      <c r="C1060" s="35">
        <v>0</v>
      </c>
      <c r="D1060" s="33">
        <f>[3]AEMOData!B1056</f>
        <v>42391.979166666664</v>
      </c>
      <c r="E1060" s="32">
        <f>[3]AEMOData!D1056</f>
        <v>34.979999999999997</v>
      </c>
      <c r="F1060" s="40">
        <f>C1060*'Jan 16'!$B$1*('Jan 16'!$B$3-('Jan 16'!E1060*'Jan 16'!$B$2))</f>
        <v>0</v>
      </c>
    </row>
    <row r="1061" spans="1:6" x14ac:dyDescent="0.25">
      <c r="A1061" s="34">
        <v>42391</v>
      </c>
      <c r="B1061" s="12">
        <v>0.99998842592592585</v>
      </c>
      <c r="C1061" s="35">
        <v>0</v>
      </c>
      <c r="D1061" s="33">
        <f>[3]AEMOData!B1057</f>
        <v>42392</v>
      </c>
      <c r="E1061" s="32">
        <f>[3]AEMOData!D1057</f>
        <v>34.54</v>
      </c>
      <c r="F1061" s="40">
        <f>C1061*'Jan 16'!$B$1*('Jan 16'!$B$3-('Jan 16'!E1061*'Jan 16'!$B$2))</f>
        <v>0</v>
      </c>
    </row>
    <row r="1062" spans="1:6" x14ac:dyDescent="0.25">
      <c r="A1062" s="34">
        <v>42392</v>
      </c>
      <c r="B1062" s="12">
        <v>2.0833333333333332E-2</v>
      </c>
      <c r="C1062" s="35">
        <v>0</v>
      </c>
      <c r="D1062" s="33">
        <f>[3]AEMOData!B1058</f>
        <v>42392.020833333336</v>
      </c>
      <c r="E1062" s="32">
        <f>[3]AEMOData!D1058</f>
        <v>31.88</v>
      </c>
      <c r="F1062" s="40">
        <f>C1062*'Jan 16'!$B$1*('Jan 16'!$B$3-('Jan 16'!E1062*'Jan 16'!$B$2))</f>
        <v>0</v>
      </c>
    </row>
    <row r="1063" spans="1:6" x14ac:dyDescent="0.25">
      <c r="A1063" s="34">
        <v>42392</v>
      </c>
      <c r="B1063" s="12">
        <v>4.1666666666666664E-2</v>
      </c>
      <c r="C1063" s="35">
        <v>0</v>
      </c>
      <c r="D1063" s="33">
        <f>[3]AEMOData!B1059</f>
        <v>42392.041666666664</v>
      </c>
      <c r="E1063" s="32">
        <f>[3]AEMOData!D1059</f>
        <v>31.93</v>
      </c>
      <c r="F1063" s="40">
        <f>C1063*'Jan 16'!$B$1*('Jan 16'!$B$3-('Jan 16'!E1063*'Jan 16'!$B$2))</f>
        <v>0</v>
      </c>
    </row>
    <row r="1064" spans="1:6" x14ac:dyDescent="0.25">
      <c r="A1064" s="34">
        <v>42392</v>
      </c>
      <c r="B1064" s="12">
        <v>6.25E-2</v>
      </c>
      <c r="C1064" s="35">
        <v>0</v>
      </c>
      <c r="D1064" s="33">
        <f>[3]AEMOData!B1060</f>
        <v>42392.0625</v>
      </c>
      <c r="E1064" s="32">
        <f>[3]AEMOData!D1060</f>
        <v>27.06</v>
      </c>
      <c r="F1064" s="40">
        <f>C1064*'Jan 16'!$B$1*('Jan 16'!$B$3-('Jan 16'!E1064*'Jan 16'!$B$2))</f>
        <v>0</v>
      </c>
    </row>
    <row r="1065" spans="1:6" x14ac:dyDescent="0.25">
      <c r="A1065" s="34">
        <v>42392</v>
      </c>
      <c r="B1065" s="12">
        <v>8.3333333333333329E-2</v>
      </c>
      <c r="C1065" s="35">
        <v>0</v>
      </c>
      <c r="D1065" s="33">
        <f>[3]AEMOData!B1061</f>
        <v>42392.083333333336</v>
      </c>
      <c r="E1065" s="32">
        <f>[3]AEMOData!D1061</f>
        <v>30.96</v>
      </c>
      <c r="F1065" s="40">
        <f>C1065*'Jan 16'!$B$1*('Jan 16'!$B$3-('Jan 16'!E1065*'Jan 16'!$B$2))</f>
        <v>0</v>
      </c>
    </row>
    <row r="1066" spans="1:6" x14ac:dyDescent="0.25">
      <c r="A1066" s="34">
        <v>42392</v>
      </c>
      <c r="B1066" s="12">
        <v>0.10416666666666667</v>
      </c>
      <c r="C1066" s="35">
        <v>0</v>
      </c>
      <c r="D1066" s="33">
        <f>[3]AEMOData!B1062</f>
        <v>42392.104166666664</v>
      </c>
      <c r="E1066" s="32">
        <f>[3]AEMOData!D1062</f>
        <v>30.99</v>
      </c>
      <c r="F1066" s="40">
        <f>C1066*'Jan 16'!$B$1*('Jan 16'!$B$3-('Jan 16'!E1066*'Jan 16'!$B$2))</f>
        <v>0</v>
      </c>
    </row>
    <row r="1067" spans="1:6" x14ac:dyDescent="0.25">
      <c r="A1067" s="34">
        <v>42392</v>
      </c>
      <c r="B1067" s="12">
        <v>0.125</v>
      </c>
      <c r="C1067" s="35">
        <v>0</v>
      </c>
      <c r="D1067" s="33">
        <f>[3]AEMOData!B1063</f>
        <v>42392.125</v>
      </c>
      <c r="E1067" s="32">
        <f>[3]AEMOData!D1063</f>
        <v>30.17</v>
      </c>
      <c r="F1067" s="40">
        <f>C1067*'Jan 16'!$B$1*('Jan 16'!$B$3-('Jan 16'!E1067*'Jan 16'!$B$2))</f>
        <v>0</v>
      </c>
    </row>
    <row r="1068" spans="1:6" x14ac:dyDescent="0.25">
      <c r="A1068" s="34">
        <v>42392</v>
      </c>
      <c r="B1068" s="12">
        <v>0.14583333333333334</v>
      </c>
      <c r="C1068" s="35">
        <v>0</v>
      </c>
      <c r="D1068" s="33">
        <f>[3]AEMOData!B1064</f>
        <v>42392.145833333336</v>
      </c>
      <c r="E1068" s="32">
        <f>[3]AEMOData!D1064</f>
        <v>30.08</v>
      </c>
      <c r="F1068" s="40">
        <f>C1068*'Jan 16'!$B$1*('Jan 16'!$B$3-('Jan 16'!E1068*'Jan 16'!$B$2))</f>
        <v>0</v>
      </c>
    </row>
    <row r="1069" spans="1:6" x14ac:dyDescent="0.25">
      <c r="A1069" s="34">
        <v>42392</v>
      </c>
      <c r="B1069" s="12">
        <v>0.16666666666666666</v>
      </c>
      <c r="C1069" s="35">
        <v>0</v>
      </c>
      <c r="D1069" s="33">
        <f>[3]AEMOData!B1065</f>
        <v>42392.166666666664</v>
      </c>
      <c r="E1069" s="32">
        <f>[3]AEMOData!D1065</f>
        <v>25.14</v>
      </c>
      <c r="F1069" s="40">
        <f>C1069*'Jan 16'!$B$1*('Jan 16'!$B$3-('Jan 16'!E1069*'Jan 16'!$B$2))</f>
        <v>0</v>
      </c>
    </row>
    <row r="1070" spans="1:6" x14ac:dyDescent="0.25">
      <c r="A1070" s="34">
        <v>42392</v>
      </c>
      <c r="B1070" s="12">
        <v>0.1875</v>
      </c>
      <c r="C1070" s="35">
        <v>0</v>
      </c>
      <c r="D1070" s="33">
        <f>[3]AEMOData!B1066</f>
        <v>42392.1875</v>
      </c>
      <c r="E1070" s="32">
        <f>[3]AEMOData!D1066</f>
        <v>25.96</v>
      </c>
      <c r="F1070" s="40">
        <f>C1070*'Jan 16'!$B$1*('Jan 16'!$B$3-('Jan 16'!E1070*'Jan 16'!$B$2))</f>
        <v>0</v>
      </c>
    </row>
    <row r="1071" spans="1:6" x14ac:dyDescent="0.25">
      <c r="A1071" s="34">
        <v>42392</v>
      </c>
      <c r="B1071" s="12">
        <v>0.20833333333333334</v>
      </c>
      <c r="C1071" s="35">
        <v>0</v>
      </c>
      <c r="D1071" s="33">
        <f>[3]AEMOData!B1067</f>
        <v>42392.208333333336</v>
      </c>
      <c r="E1071" s="32">
        <f>[3]AEMOData!D1067</f>
        <v>25.98</v>
      </c>
      <c r="F1071" s="40">
        <f>C1071*'Jan 16'!$B$1*('Jan 16'!$B$3-('Jan 16'!E1071*'Jan 16'!$B$2))</f>
        <v>0</v>
      </c>
    </row>
    <row r="1072" spans="1:6" x14ac:dyDescent="0.25">
      <c r="A1072" s="34">
        <v>42392</v>
      </c>
      <c r="B1072" s="12">
        <v>0.22916666666666666</v>
      </c>
      <c r="C1072" s="35">
        <v>0</v>
      </c>
      <c r="D1072" s="33">
        <f>[3]AEMOData!B1068</f>
        <v>42392.229166666664</v>
      </c>
      <c r="E1072" s="32">
        <f>[3]AEMOData!D1068</f>
        <v>27.72</v>
      </c>
      <c r="F1072" s="40">
        <f>C1072*'Jan 16'!$B$1*('Jan 16'!$B$3-('Jan 16'!E1072*'Jan 16'!$B$2))</f>
        <v>0</v>
      </c>
    </row>
    <row r="1073" spans="1:6" x14ac:dyDescent="0.25">
      <c r="A1073" s="34">
        <v>42392</v>
      </c>
      <c r="B1073" s="12">
        <v>0.25</v>
      </c>
      <c r="C1073" s="35">
        <v>2.4146999999999998E-2</v>
      </c>
      <c r="D1073" s="33">
        <f>[3]AEMOData!B1069</f>
        <v>42392.25</v>
      </c>
      <c r="E1073" s="32">
        <f>[3]AEMOData!D1069</f>
        <v>28.63</v>
      </c>
      <c r="F1073" s="40">
        <f>C1073*'Jan 16'!$B$1*('Jan 16'!$B$3-('Jan 16'!E1073*'Jan 16'!$B$2))</f>
        <v>3.8115230516677907</v>
      </c>
    </row>
    <row r="1074" spans="1:6" x14ac:dyDescent="0.25">
      <c r="A1074" s="34">
        <v>42392</v>
      </c>
      <c r="B1074" s="12">
        <v>0.27083333333333331</v>
      </c>
      <c r="C1074" s="35">
        <v>0.308666</v>
      </c>
      <c r="D1074" s="33">
        <f>[3]AEMOData!B1070</f>
        <v>42392.270833333336</v>
      </c>
      <c r="E1074" s="32">
        <f>[3]AEMOData!D1070</f>
        <v>31.85</v>
      </c>
      <c r="F1074" s="40">
        <f>C1074*'Jan 16'!$B$1*('Jan 16'!$B$3-('Jan 16'!E1074*'Jan 16'!$B$2))</f>
        <v>47.74518231238919</v>
      </c>
    </row>
    <row r="1075" spans="1:6" x14ac:dyDescent="0.25">
      <c r="A1075" s="34">
        <v>42392</v>
      </c>
      <c r="B1075" s="12">
        <v>0.29166666666666669</v>
      </c>
      <c r="C1075" s="35">
        <v>0.35197500000000004</v>
      </c>
      <c r="D1075" s="33">
        <f>[3]AEMOData!B1071</f>
        <v>42392.291666666664</v>
      </c>
      <c r="E1075" s="32">
        <f>[3]AEMOData!D1071</f>
        <v>33.08</v>
      </c>
      <c r="F1075" s="40">
        <f>C1075*'Jan 16'!$B$1*('Jan 16'!$B$3-('Jan 16'!E1075*'Jan 16'!$B$2))</f>
        <v>54.018879899367256</v>
      </c>
    </row>
    <row r="1076" spans="1:6" x14ac:dyDescent="0.25">
      <c r="A1076" s="34">
        <v>42392</v>
      </c>
      <c r="B1076" s="12">
        <v>0.3125</v>
      </c>
      <c r="C1076" s="35">
        <v>1.3010320000000002</v>
      </c>
      <c r="D1076" s="33">
        <f>[3]AEMOData!B1072</f>
        <v>42392.3125</v>
      </c>
      <c r="E1076" s="32">
        <f>[3]AEMOData!D1072</f>
        <v>31.16</v>
      </c>
      <c r="F1076" s="40">
        <f>C1076*'Jan 16'!$B$1*('Jan 16'!$B$3-('Jan 16'!E1076*'Jan 16'!$B$2))</f>
        <v>202.12887067390577</v>
      </c>
    </row>
    <row r="1077" spans="1:6" x14ac:dyDescent="0.25">
      <c r="A1077" s="34">
        <v>42392</v>
      </c>
      <c r="B1077" s="12">
        <v>0.33333333333333331</v>
      </c>
      <c r="C1077" s="35">
        <v>1.752488</v>
      </c>
      <c r="D1077" s="33">
        <f>[3]AEMOData!B1073</f>
        <v>42392.333333333336</v>
      </c>
      <c r="E1077" s="32">
        <f>[3]AEMOData!D1073</f>
        <v>33.44</v>
      </c>
      <c r="F1077" s="40">
        <f>C1077*'Jan 16'!$B$1*('Jan 16'!$B$3-('Jan 16'!E1077*'Jan 16'!$B$2))</f>
        <v>268.34070754355417</v>
      </c>
    </row>
    <row r="1078" spans="1:6" x14ac:dyDescent="0.25">
      <c r="A1078" s="34">
        <v>42392</v>
      </c>
      <c r="B1078" s="12">
        <v>0.35416666666666669</v>
      </c>
      <c r="C1078" s="35">
        <v>2.6392059999999997</v>
      </c>
      <c r="D1078" s="33">
        <f>[3]AEMOData!B1074</f>
        <v>42392.354166666664</v>
      </c>
      <c r="E1078" s="32">
        <f>[3]AEMOData!D1074</f>
        <v>40.9</v>
      </c>
      <c r="F1078" s="40">
        <f>C1078*'Jan 16'!$B$1*('Jan 16'!$B$3-('Jan 16'!E1078*'Jan 16'!$B$2))</f>
        <v>384.76693869495625</v>
      </c>
    </row>
    <row r="1079" spans="1:6" x14ac:dyDescent="0.25">
      <c r="A1079" s="34">
        <v>42392</v>
      </c>
      <c r="B1079" s="12">
        <v>0.375</v>
      </c>
      <c r="C1079" s="35">
        <v>2.3596529999999998</v>
      </c>
      <c r="D1079" s="33">
        <f>[3]AEMOData!B1075</f>
        <v>42392.375</v>
      </c>
      <c r="E1079" s="32">
        <f>[3]AEMOData!D1075</f>
        <v>38.049999999999997</v>
      </c>
      <c r="F1079" s="40">
        <f>C1079*'Jan 16'!$B$1*('Jan 16'!$B$3-('Jan 16'!E1079*'Jan 16'!$B$2))</f>
        <v>350.61989435639481</v>
      </c>
    </row>
    <row r="1080" spans="1:6" x14ac:dyDescent="0.25">
      <c r="A1080" s="34">
        <v>42392</v>
      </c>
      <c r="B1080" s="12">
        <v>0.39583333333333331</v>
      </c>
      <c r="C1080" s="35">
        <v>3.6427319999999996</v>
      </c>
      <c r="D1080" s="33">
        <f>[3]AEMOData!B1076</f>
        <v>42392.395833333336</v>
      </c>
      <c r="E1080" s="32">
        <f>[3]AEMOData!D1076</f>
        <v>36.130000000000003</v>
      </c>
      <c r="F1080" s="40">
        <f>C1080*'Jan 16'!$B$1*('Jan 16'!$B$3-('Jan 16'!E1080*'Jan 16'!$B$2))</f>
        <v>548.14514964618763</v>
      </c>
    </row>
    <row r="1081" spans="1:6" x14ac:dyDescent="0.25">
      <c r="A1081" s="34">
        <v>42392</v>
      </c>
      <c r="B1081" s="12">
        <v>0.41666666666666669</v>
      </c>
      <c r="C1081" s="35">
        <v>5.8925239999999999</v>
      </c>
      <c r="D1081" s="33">
        <f>[3]AEMOData!B1077</f>
        <v>42392.416666666664</v>
      </c>
      <c r="E1081" s="32">
        <f>[3]AEMOData!D1077</f>
        <v>36.130000000000003</v>
      </c>
      <c r="F1081" s="40">
        <f>C1081*'Jan 16'!$B$1*('Jan 16'!$B$3-('Jan 16'!E1081*'Jan 16'!$B$2))</f>
        <v>886.68572098462141</v>
      </c>
    </row>
    <row r="1082" spans="1:6" x14ac:dyDescent="0.25">
      <c r="A1082" s="34">
        <v>42392</v>
      </c>
      <c r="B1082" s="12">
        <v>0.4375</v>
      </c>
      <c r="C1082" s="35">
        <v>3.7597580000000002</v>
      </c>
      <c r="D1082" s="33">
        <f>[3]AEMOData!B1078</f>
        <v>42392.4375</v>
      </c>
      <c r="E1082" s="32">
        <f>[3]AEMOData!D1078</f>
        <v>34.08</v>
      </c>
      <c r="F1082" s="40">
        <f>C1082*'Jan 16'!$B$1*('Jan 16'!$B$3-('Jan 16'!E1082*'Jan 16'!$B$2))</f>
        <v>573.32897663388155</v>
      </c>
    </row>
    <row r="1083" spans="1:6" x14ac:dyDescent="0.25">
      <c r="A1083" s="34">
        <v>42392</v>
      </c>
      <c r="B1083" s="12">
        <v>0.45833333333333331</v>
      </c>
      <c r="C1083" s="35">
        <v>8.1414559999999998</v>
      </c>
      <c r="D1083" s="33">
        <f>[3]AEMOData!B1079</f>
        <v>42392.458333333336</v>
      </c>
      <c r="E1083" s="32">
        <f>[3]AEMOData!D1079</f>
        <v>34</v>
      </c>
      <c r="F1083" s="40">
        <f>C1083*'Jan 16'!$B$1*('Jan 16'!$B$3-('Jan 16'!E1083*'Jan 16'!$B$2))</f>
        <v>1242.1382092252531</v>
      </c>
    </row>
    <row r="1084" spans="1:6" x14ac:dyDescent="0.25">
      <c r="A1084" s="34">
        <v>42392</v>
      </c>
      <c r="B1084" s="12">
        <v>0.47916666666666669</v>
      </c>
      <c r="C1084" s="35">
        <v>5.9086740000000004</v>
      </c>
      <c r="D1084" s="33">
        <f>[3]AEMOData!B1080</f>
        <v>42392.479166666664</v>
      </c>
      <c r="E1084" s="32">
        <f>[3]AEMOData!D1080</f>
        <v>33.74</v>
      </c>
      <c r="F1084" s="40">
        <f>C1084*'Jan 16'!$B$1*('Jan 16'!$B$3-('Jan 16'!E1084*'Jan 16'!$B$2))</f>
        <v>902.99336383785158</v>
      </c>
    </row>
    <row r="1085" spans="1:6" x14ac:dyDescent="0.25">
      <c r="A1085" s="34">
        <v>42392</v>
      </c>
      <c r="B1085" s="12">
        <v>0.5</v>
      </c>
      <c r="C1085" s="35">
        <v>6.0325369999999996</v>
      </c>
      <c r="D1085" s="33">
        <f>[3]AEMOData!B1081</f>
        <v>42392.5</v>
      </c>
      <c r="E1085" s="32">
        <f>[3]AEMOData!D1081</f>
        <v>34.549999999999997</v>
      </c>
      <c r="F1085" s="40">
        <f>C1085*'Jan 16'!$B$1*('Jan 16'!$B$3-('Jan 16'!E1085*'Jan 16'!$B$2))</f>
        <v>917.12090282521126</v>
      </c>
    </row>
    <row r="1086" spans="1:6" x14ac:dyDescent="0.25">
      <c r="A1086" s="34">
        <v>42392</v>
      </c>
      <c r="B1086" s="12">
        <v>0.52083333333333337</v>
      </c>
      <c r="C1086" s="35">
        <v>9.6069530000000007</v>
      </c>
      <c r="D1086" s="33">
        <f>[3]AEMOData!B1082</f>
        <v>42392.520833333336</v>
      </c>
      <c r="E1086" s="32">
        <f>[3]AEMOData!D1082</f>
        <v>31.99</v>
      </c>
      <c r="F1086" s="40">
        <f>C1086*'Jan 16'!$B$1*('Jan 16'!$B$3-('Jan 16'!E1086*'Jan 16'!$B$2))</f>
        <v>1484.7043607806775</v>
      </c>
    </row>
    <row r="1087" spans="1:6" x14ac:dyDescent="0.25">
      <c r="A1087" s="34">
        <v>42392</v>
      </c>
      <c r="B1087" s="12">
        <v>0.54166666666666663</v>
      </c>
      <c r="C1087" s="35">
        <v>9.8004040000000003</v>
      </c>
      <c r="D1087" s="33">
        <f>[3]AEMOData!B1083</f>
        <v>42392.541666666664</v>
      </c>
      <c r="E1087" s="32">
        <f>[3]AEMOData!D1083</f>
        <v>32.979999999999997</v>
      </c>
      <c r="F1087" s="40">
        <f>C1087*'Jan 16'!$B$1*('Jan 16'!$B$3-('Jan 16'!E1087*'Jan 16'!$B$2))</f>
        <v>1505.0666363356188</v>
      </c>
    </row>
    <row r="1088" spans="1:6" x14ac:dyDescent="0.25">
      <c r="A1088" s="34">
        <v>42392</v>
      </c>
      <c r="B1088" s="12">
        <v>0.5625</v>
      </c>
      <c r="C1088" s="35">
        <v>9.1143400000000021</v>
      </c>
      <c r="D1088" s="33">
        <f>[3]AEMOData!B1084</f>
        <v>42392.5625</v>
      </c>
      <c r="E1088" s="32">
        <f>[3]AEMOData!D1084</f>
        <v>30.83</v>
      </c>
      <c r="F1088" s="40">
        <f>C1088*'Jan 16'!$B$1*('Jan 16'!$B$3-('Jan 16'!E1088*'Jan 16'!$B$2))</f>
        <v>1418.9633430324845</v>
      </c>
    </row>
    <row r="1089" spans="1:6" x14ac:dyDescent="0.25">
      <c r="A1089" s="34">
        <v>42392</v>
      </c>
      <c r="B1089" s="12">
        <v>0.58333333333333337</v>
      </c>
      <c r="C1089" s="35">
        <v>2.7303829999999998</v>
      </c>
      <c r="D1089" s="33">
        <f>[3]AEMOData!B1085</f>
        <v>42392.583333333336</v>
      </c>
      <c r="E1089" s="32">
        <f>[3]AEMOData!D1085</f>
        <v>30.8</v>
      </c>
      <c r="F1089" s="40">
        <f>C1089*'Jan 16'!$B$1*('Jan 16'!$B$3-('Jan 16'!E1089*'Jan 16'!$B$2))</f>
        <v>425.15936910915013</v>
      </c>
    </row>
    <row r="1090" spans="1:6" x14ac:dyDescent="0.25">
      <c r="A1090" s="34">
        <v>42392</v>
      </c>
      <c r="B1090" s="12">
        <v>0.60416666666666663</v>
      </c>
      <c r="C1090" s="35">
        <v>4.3280650000000005</v>
      </c>
      <c r="D1090" s="33">
        <f>[3]AEMOData!B1086</f>
        <v>42392.604166666664</v>
      </c>
      <c r="E1090" s="32">
        <f>[3]AEMOData!D1086</f>
        <v>30.87</v>
      </c>
      <c r="F1090" s="40">
        <f>C1090*'Jan 16'!$B$1*('Jan 16'!$B$3-('Jan 16'!E1090*'Jan 16'!$B$2))</f>
        <v>673.64339907764463</v>
      </c>
    </row>
    <row r="1091" spans="1:6" x14ac:dyDescent="0.25">
      <c r="A1091" s="34">
        <v>42392</v>
      </c>
      <c r="B1091" s="12">
        <v>0.625</v>
      </c>
      <c r="C1091" s="35">
        <v>7.3962769999999995</v>
      </c>
      <c r="D1091" s="33">
        <f>[3]AEMOData!B1087</f>
        <v>42392.625</v>
      </c>
      <c r="E1091" s="32">
        <f>[3]AEMOData!D1087</f>
        <v>30.84</v>
      </c>
      <c r="F1091" s="40">
        <f>C1091*'Jan 16'!$B$1*('Jan 16'!$B$3-('Jan 16'!E1091*'Jan 16'!$B$2))</f>
        <v>1151.4145266941298</v>
      </c>
    </row>
    <row r="1092" spans="1:6" x14ac:dyDescent="0.25">
      <c r="A1092" s="34">
        <v>42392</v>
      </c>
      <c r="B1092" s="12">
        <v>0.64583333333333337</v>
      </c>
      <c r="C1092" s="35">
        <v>6.3961919999999992</v>
      </c>
      <c r="D1092" s="33">
        <f>[3]AEMOData!B1088</f>
        <v>42392.645833333336</v>
      </c>
      <c r="E1092" s="32">
        <f>[3]AEMOData!D1088</f>
        <v>31.4</v>
      </c>
      <c r="F1092" s="40">
        <f>C1092*'Jan 16'!$B$1*('Jan 16'!$B$3-('Jan 16'!E1092*'Jan 16'!$B$2))</f>
        <v>992.20650800150236</v>
      </c>
    </row>
    <row r="1093" spans="1:6" x14ac:dyDescent="0.25">
      <c r="A1093" s="34">
        <v>42392</v>
      </c>
      <c r="B1093" s="12">
        <v>0.66666666666666663</v>
      </c>
      <c r="C1093" s="35">
        <v>4.3797390000000007</v>
      </c>
      <c r="D1093" s="33">
        <f>[3]AEMOData!B1089</f>
        <v>42392.666666666664</v>
      </c>
      <c r="E1093" s="32">
        <f>[3]AEMOData!D1089</f>
        <v>31.54</v>
      </c>
      <c r="F1093" s="40">
        <f>C1093*'Jan 16'!$B$1*('Jan 16'!$B$3-('Jan 16'!E1093*'Jan 16'!$B$2))</f>
        <v>678.8025547464531</v>
      </c>
    </row>
    <row r="1094" spans="1:6" x14ac:dyDescent="0.25">
      <c r="A1094" s="34">
        <v>42392</v>
      </c>
      <c r="B1094" s="12">
        <v>0.6875</v>
      </c>
      <c r="C1094" s="35">
        <v>2.6720639999999998</v>
      </c>
      <c r="D1094" s="33">
        <f>[3]AEMOData!B1090</f>
        <v>42392.6875</v>
      </c>
      <c r="E1094" s="32">
        <f>[3]AEMOData!D1090</f>
        <v>32.119999999999997</v>
      </c>
      <c r="F1094" s="40">
        <f>C1094*'Jan 16'!$B$1*('Jan 16'!$B$3-('Jan 16'!E1094*'Jan 16'!$B$2))</f>
        <v>412.61216214294745</v>
      </c>
    </row>
    <row r="1095" spans="1:6" x14ac:dyDescent="0.25">
      <c r="A1095" s="34">
        <v>42392</v>
      </c>
      <c r="B1095" s="12">
        <v>0.70833333333333337</v>
      </c>
      <c r="C1095" s="35">
        <v>2.5627370000000003</v>
      </c>
      <c r="D1095" s="33">
        <f>[3]AEMOData!B1091</f>
        <v>42392.708333333336</v>
      </c>
      <c r="E1095" s="32">
        <f>[3]AEMOData!D1091</f>
        <v>33.479999999999997</v>
      </c>
      <c r="F1095" s="40">
        <f>C1095*'Jan 16'!$B$1*('Jan 16'!$B$3-('Jan 16'!E1095*'Jan 16'!$B$2))</f>
        <v>392.30518027640028</v>
      </c>
    </row>
    <row r="1096" spans="1:6" x14ac:dyDescent="0.25">
      <c r="A1096" s="34">
        <v>42392</v>
      </c>
      <c r="B1096" s="12">
        <v>0.72916666666666663</v>
      </c>
      <c r="C1096" s="35">
        <v>2.3473539999999997</v>
      </c>
      <c r="D1096" s="33">
        <f>[3]AEMOData!B1092</f>
        <v>42392.729166666664</v>
      </c>
      <c r="E1096" s="32">
        <f>[3]AEMOData!D1092</f>
        <v>33.96</v>
      </c>
      <c r="F1096" s="40">
        <f>C1096*'Jan 16'!$B$1*('Jan 16'!$B$3-('Jan 16'!E1096*'Jan 16'!$B$2))</f>
        <v>358.22699351766801</v>
      </c>
    </row>
    <row r="1097" spans="1:6" x14ac:dyDescent="0.25">
      <c r="A1097" s="34">
        <v>42392</v>
      </c>
      <c r="B1097" s="12">
        <v>0.75</v>
      </c>
      <c r="C1097" s="35">
        <v>1.1027010000000002</v>
      </c>
      <c r="D1097" s="33">
        <f>[3]AEMOData!B1093</f>
        <v>42392.75</v>
      </c>
      <c r="E1097" s="32">
        <f>[3]AEMOData!D1093</f>
        <v>33.96</v>
      </c>
      <c r="F1097" s="40">
        <f>C1097*'Jan 16'!$B$1*('Jan 16'!$B$3-('Jan 16'!E1097*'Jan 16'!$B$2))</f>
        <v>168.28193105041936</v>
      </c>
    </row>
    <row r="1098" spans="1:6" x14ac:dyDescent="0.25">
      <c r="A1098" s="34">
        <v>42392</v>
      </c>
      <c r="B1098" s="12">
        <v>0.77083333333333337</v>
      </c>
      <c r="C1098" s="35">
        <v>0.47413899999999998</v>
      </c>
      <c r="D1098" s="33">
        <f>[3]AEMOData!B1094</f>
        <v>42392.770833333336</v>
      </c>
      <c r="E1098" s="32">
        <f>[3]AEMOData!D1094</f>
        <v>33.11</v>
      </c>
      <c r="F1098" s="40">
        <f>C1098*'Jan 16'!$B$1*('Jan 16'!$B$3-('Jan 16'!E1098*'Jan 16'!$B$2))</f>
        <v>72.753853964380255</v>
      </c>
    </row>
    <row r="1099" spans="1:6" x14ac:dyDescent="0.25">
      <c r="A1099" s="34">
        <v>42392</v>
      </c>
      <c r="B1099" s="12">
        <v>0.79166666666666663</v>
      </c>
      <c r="C1099" s="35">
        <v>0.101217</v>
      </c>
      <c r="D1099" s="33">
        <f>[3]AEMOData!B1095</f>
        <v>42392.791666666664</v>
      </c>
      <c r="E1099" s="32">
        <f>[3]AEMOData!D1095</f>
        <v>30.98</v>
      </c>
      <c r="F1099" s="40">
        <f>C1099*'Jan 16'!$B$1*('Jan 16'!$B$3-('Jan 16'!E1099*'Jan 16'!$B$2))</f>
        <v>15.743018966409423</v>
      </c>
    </row>
    <row r="1100" spans="1:6" x14ac:dyDescent="0.25">
      <c r="A1100" s="34">
        <v>42392</v>
      </c>
      <c r="B1100" s="12">
        <v>0.8125</v>
      </c>
      <c r="C1100" s="35">
        <v>8.599999999999999E-5</v>
      </c>
      <c r="D1100" s="33">
        <f>[3]AEMOData!B1096</f>
        <v>42392.8125</v>
      </c>
      <c r="E1100" s="32">
        <f>[3]AEMOData!D1096</f>
        <v>33.96</v>
      </c>
      <c r="F1100" s="40">
        <f>C1100*'Jan 16'!$B$1*('Jan 16'!$B$3-('Jan 16'!E1100*'Jan 16'!$B$2))</f>
        <v>1.3124361064636797E-2</v>
      </c>
    </row>
    <row r="1101" spans="1:6" x14ac:dyDescent="0.25">
      <c r="A1101" s="34">
        <v>42392</v>
      </c>
      <c r="B1101" s="12">
        <v>0.83333333333333337</v>
      </c>
      <c r="C1101" s="35">
        <v>0</v>
      </c>
      <c r="D1101" s="33">
        <f>[3]AEMOData!B1097</f>
        <v>42392.833333333336</v>
      </c>
      <c r="E1101" s="32">
        <f>[3]AEMOData!D1097</f>
        <v>35.57</v>
      </c>
      <c r="F1101" s="40">
        <f>C1101*'Jan 16'!$B$1*('Jan 16'!$B$3-('Jan 16'!E1101*'Jan 16'!$B$2))</f>
        <v>0</v>
      </c>
    </row>
    <row r="1102" spans="1:6" x14ac:dyDescent="0.25">
      <c r="A1102" s="34">
        <v>42392</v>
      </c>
      <c r="B1102" s="12">
        <v>0.85416666666666663</v>
      </c>
      <c r="C1102" s="35">
        <v>0</v>
      </c>
      <c r="D1102" s="33">
        <f>[3]AEMOData!B1098</f>
        <v>42392.854166666664</v>
      </c>
      <c r="E1102" s="32">
        <f>[3]AEMOData!D1098</f>
        <v>36.479999999999997</v>
      </c>
      <c r="F1102" s="40">
        <f>C1102*'Jan 16'!$B$1*('Jan 16'!$B$3-('Jan 16'!E1102*'Jan 16'!$B$2))</f>
        <v>0</v>
      </c>
    </row>
    <row r="1103" spans="1:6" x14ac:dyDescent="0.25">
      <c r="A1103" s="34">
        <v>42392</v>
      </c>
      <c r="B1103" s="12">
        <v>0.875</v>
      </c>
      <c r="C1103" s="35">
        <v>0</v>
      </c>
      <c r="D1103" s="33">
        <f>[3]AEMOData!B1099</f>
        <v>42392.875</v>
      </c>
      <c r="E1103" s="32">
        <f>[3]AEMOData!D1099</f>
        <v>33.56</v>
      </c>
      <c r="F1103" s="40">
        <f>C1103*'Jan 16'!$B$1*('Jan 16'!$B$3-('Jan 16'!E1103*'Jan 16'!$B$2))</f>
        <v>0</v>
      </c>
    </row>
    <row r="1104" spans="1:6" x14ac:dyDescent="0.25">
      <c r="A1104" s="34">
        <v>42392</v>
      </c>
      <c r="B1104" s="12">
        <v>0.89583333333333337</v>
      </c>
      <c r="C1104" s="35">
        <v>0</v>
      </c>
      <c r="D1104" s="33">
        <f>[3]AEMOData!B1100</f>
        <v>42392.895833333336</v>
      </c>
      <c r="E1104" s="32">
        <f>[3]AEMOData!D1100</f>
        <v>31.4</v>
      </c>
      <c r="F1104" s="40">
        <f>C1104*'Jan 16'!$B$1*('Jan 16'!$B$3-('Jan 16'!E1104*'Jan 16'!$B$2))</f>
        <v>0</v>
      </c>
    </row>
    <row r="1105" spans="1:6" x14ac:dyDescent="0.25">
      <c r="A1105" s="34">
        <v>42392</v>
      </c>
      <c r="B1105" s="12">
        <v>0.91666666666666663</v>
      </c>
      <c r="C1105" s="35">
        <v>0</v>
      </c>
      <c r="D1105" s="33">
        <f>[3]AEMOData!B1101</f>
        <v>42392.916666666664</v>
      </c>
      <c r="E1105" s="32">
        <f>[3]AEMOData!D1101</f>
        <v>30.7</v>
      </c>
      <c r="F1105" s="40">
        <f>C1105*'Jan 16'!$B$1*('Jan 16'!$B$3-('Jan 16'!E1105*'Jan 16'!$B$2))</f>
        <v>0</v>
      </c>
    </row>
    <row r="1106" spans="1:6" x14ac:dyDescent="0.25">
      <c r="A1106" s="34">
        <v>42392</v>
      </c>
      <c r="B1106" s="12">
        <v>0.9375</v>
      </c>
      <c r="C1106" s="35">
        <v>0</v>
      </c>
      <c r="D1106" s="33">
        <f>[3]AEMOData!B1102</f>
        <v>42392.9375</v>
      </c>
      <c r="E1106" s="32">
        <f>[3]AEMOData!D1102</f>
        <v>31.95</v>
      </c>
      <c r="F1106" s="40">
        <f>C1106*'Jan 16'!$B$1*('Jan 16'!$B$3-('Jan 16'!E1106*'Jan 16'!$B$2))</f>
        <v>0</v>
      </c>
    </row>
    <row r="1107" spans="1:6" x14ac:dyDescent="0.25">
      <c r="A1107" s="34">
        <v>42392</v>
      </c>
      <c r="B1107" s="12">
        <v>0.95833333333333337</v>
      </c>
      <c r="C1107" s="35">
        <v>0</v>
      </c>
      <c r="D1107" s="33">
        <f>[3]AEMOData!B1103</f>
        <v>42392.958333333336</v>
      </c>
      <c r="E1107" s="32">
        <f>[3]AEMOData!D1103</f>
        <v>30.42</v>
      </c>
      <c r="F1107" s="40">
        <f>C1107*'Jan 16'!$B$1*('Jan 16'!$B$3-('Jan 16'!E1107*'Jan 16'!$B$2))</f>
        <v>0</v>
      </c>
    </row>
    <row r="1108" spans="1:6" x14ac:dyDescent="0.25">
      <c r="A1108" s="34">
        <v>42392</v>
      </c>
      <c r="B1108" s="12">
        <v>0.97916666666666663</v>
      </c>
      <c r="C1108" s="35">
        <v>0</v>
      </c>
      <c r="D1108" s="33">
        <f>[3]AEMOData!B1104</f>
        <v>42392.979166666664</v>
      </c>
      <c r="E1108" s="32">
        <f>[3]AEMOData!D1104</f>
        <v>29.89</v>
      </c>
      <c r="F1108" s="40">
        <f>C1108*'Jan 16'!$B$1*('Jan 16'!$B$3-('Jan 16'!E1108*'Jan 16'!$B$2))</f>
        <v>0</v>
      </c>
    </row>
    <row r="1109" spans="1:6" x14ac:dyDescent="0.25">
      <c r="A1109" s="34">
        <v>42392</v>
      </c>
      <c r="B1109" s="12">
        <v>0.99998842592592585</v>
      </c>
      <c r="C1109" s="35">
        <v>0</v>
      </c>
      <c r="D1109" s="33">
        <f>[3]AEMOData!B1105</f>
        <v>42393</v>
      </c>
      <c r="E1109" s="32">
        <f>[3]AEMOData!D1105</f>
        <v>28.53</v>
      </c>
      <c r="F1109" s="40">
        <f>C1109*'Jan 16'!$B$1*('Jan 16'!$B$3-('Jan 16'!E1109*'Jan 16'!$B$2))</f>
        <v>0</v>
      </c>
    </row>
    <row r="1110" spans="1:6" x14ac:dyDescent="0.25">
      <c r="A1110" s="34">
        <v>42393</v>
      </c>
      <c r="B1110" s="12">
        <v>2.0833333333333332E-2</v>
      </c>
      <c r="C1110" s="35">
        <v>0</v>
      </c>
      <c r="D1110" s="33">
        <f>[3]AEMOData!B1106</f>
        <v>42393.020833333336</v>
      </c>
      <c r="E1110" s="32">
        <f>[3]AEMOData!D1106</f>
        <v>27.03</v>
      </c>
      <c r="F1110" s="40">
        <f>C1110*'Jan 16'!$B$1*('Jan 16'!$B$3-('Jan 16'!E1110*'Jan 16'!$B$2))</f>
        <v>0</v>
      </c>
    </row>
    <row r="1111" spans="1:6" x14ac:dyDescent="0.25">
      <c r="A1111" s="34">
        <v>42393</v>
      </c>
      <c r="B1111" s="12">
        <v>4.1666666666666664E-2</v>
      </c>
      <c r="C1111" s="35">
        <v>0</v>
      </c>
      <c r="D1111" s="33">
        <f>[3]AEMOData!B1107</f>
        <v>42393.041666666664</v>
      </c>
      <c r="E1111" s="32">
        <f>[3]AEMOData!D1107</f>
        <v>28.01</v>
      </c>
      <c r="F1111" s="40">
        <f>C1111*'Jan 16'!$B$1*('Jan 16'!$B$3-('Jan 16'!E1111*'Jan 16'!$B$2))</f>
        <v>0</v>
      </c>
    </row>
    <row r="1112" spans="1:6" x14ac:dyDescent="0.25">
      <c r="A1112" s="34">
        <v>42393</v>
      </c>
      <c r="B1112" s="12">
        <v>6.25E-2</v>
      </c>
      <c r="C1112" s="35">
        <v>0</v>
      </c>
      <c r="D1112" s="33">
        <f>[3]AEMOData!B1108</f>
        <v>42393.0625</v>
      </c>
      <c r="E1112" s="32">
        <f>[3]AEMOData!D1108</f>
        <v>26.07</v>
      </c>
      <c r="F1112" s="40">
        <f>C1112*'Jan 16'!$B$1*('Jan 16'!$B$3-('Jan 16'!E1112*'Jan 16'!$B$2))</f>
        <v>0</v>
      </c>
    </row>
    <row r="1113" spans="1:6" x14ac:dyDescent="0.25">
      <c r="A1113" s="34">
        <v>42393</v>
      </c>
      <c r="B1113" s="12">
        <v>8.3333333333333329E-2</v>
      </c>
      <c r="C1113" s="35">
        <v>0</v>
      </c>
      <c r="D1113" s="33">
        <f>[3]AEMOData!B1109</f>
        <v>42393.083333333336</v>
      </c>
      <c r="E1113" s="32">
        <f>[3]AEMOData!D1109</f>
        <v>26.68</v>
      </c>
      <c r="F1113" s="40">
        <f>C1113*'Jan 16'!$B$1*('Jan 16'!$B$3-('Jan 16'!E1113*'Jan 16'!$B$2))</f>
        <v>0</v>
      </c>
    </row>
    <row r="1114" spans="1:6" x14ac:dyDescent="0.25">
      <c r="A1114" s="34">
        <v>42393</v>
      </c>
      <c r="B1114" s="12">
        <v>0.10416666666666667</v>
      </c>
      <c r="C1114" s="35">
        <v>0</v>
      </c>
      <c r="D1114" s="33">
        <f>[3]AEMOData!B1110</f>
        <v>42393.104166666664</v>
      </c>
      <c r="E1114" s="32">
        <f>[3]AEMOData!D1110</f>
        <v>26.9</v>
      </c>
      <c r="F1114" s="40">
        <f>C1114*'Jan 16'!$B$1*('Jan 16'!$B$3-('Jan 16'!E1114*'Jan 16'!$B$2))</f>
        <v>0</v>
      </c>
    </row>
    <row r="1115" spans="1:6" x14ac:dyDescent="0.25">
      <c r="A1115" s="34">
        <v>42393</v>
      </c>
      <c r="B1115" s="12">
        <v>0.125</v>
      </c>
      <c r="C1115" s="35">
        <v>0</v>
      </c>
      <c r="D1115" s="33">
        <f>[3]AEMOData!B1111</f>
        <v>42393.125</v>
      </c>
      <c r="E1115" s="32">
        <f>[3]AEMOData!D1111</f>
        <v>25.96</v>
      </c>
      <c r="F1115" s="40">
        <f>C1115*'Jan 16'!$B$1*('Jan 16'!$B$3-('Jan 16'!E1115*'Jan 16'!$B$2))</f>
        <v>0</v>
      </c>
    </row>
    <row r="1116" spans="1:6" x14ac:dyDescent="0.25">
      <c r="A1116" s="34">
        <v>42393</v>
      </c>
      <c r="B1116" s="12">
        <v>0.14583333333333334</v>
      </c>
      <c r="C1116" s="35">
        <v>0</v>
      </c>
      <c r="D1116" s="33">
        <f>[3]AEMOData!B1112</f>
        <v>42393.145833333336</v>
      </c>
      <c r="E1116" s="32">
        <f>[3]AEMOData!D1112</f>
        <v>26.25</v>
      </c>
      <c r="F1116" s="40">
        <f>C1116*'Jan 16'!$B$1*('Jan 16'!$B$3-('Jan 16'!E1116*'Jan 16'!$B$2))</f>
        <v>0</v>
      </c>
    </row>
    <row r="1117" spans="1:6" x14ac:dyDescent="0.25">
      <c r="A1117" s="34">
        <v>42393</v>
      </c>
      <c r="B1117" s="12">
        <v>0.16666666666666666</v>
      </c>
      <c r="C1117" s="35">
        <v>0</v>
      </c>
      <c r="D1117" s="33">
        <f>[3]AEMOData!B1113</f>
        <v>42393.166666666664</v>
      </c>
      <c r="E1117" s="32">
        <f>[3]AEMOData!D1113</f>
        <v>25.97</v>
      </c>
      <c r="F1117" s="40">
        <f>C1117*'Jan 16'!$B$1*('Jan 16'!$B$3-('Jan 16'!E1117*'Jan 16'!$B$2))</f>
        <v>0</v>
      </c>
    </row>
    <row r="1118" spans="1:6" x14ac:dyDescent="0.25">
      <c r="A1118" s="34">
        <v>42393</v>
      </c>
      <c r="B1118" s="12">
        <v>0.1875</v>
      </c>
      <c r="C1118" s="35">
        <v>0</v>
      </c>
      <c r="D1118" s="33">
        <f>[3]AEMOData!B1114</f>
        <v>42393.1875</v>
      </c>
      <c r="E1118" s="32">
        <f>[3]AEMOData!D1114</f>
        <v>25.98</v>
      </c>
      <c r="F1118" s="40">
        <f>C1118*'Jan 16'!$B$1*('Jan 16'!$B$3-('Jan 16'!E1118*'Jan 16'!$B$2))</f>
        <v>0</v>
      </c>
    </row>
    <row r="1119" spans="1:6" x14ac:dyDescent="0.25">
      <c r="A1119" s="34">
        <v>42393</v>
      </c>
      <c r="B1119" s="12">
        <v>0.20833333333333334</v>
      </c>
      <c r="C1119" s="35">
        <v>0</v>
      </c>
      <c r="D1119" s="33">
        <f>[3]AEMOData!B1115</f>
        <v>42393.208333333336</v>
      </c>
      <c r="E1119" s="32">
        <f>[3]AEMOData!D1115</f>
        <v>26.56</v>
      </c>
      <c r="F1119" s="40">
        <f>C1119*'Jan 16'!$B$1*('Jan 16'!$B$3-('Jan 16'!E1119*'Jan 16'!$B$2))</f>
        <v>0</v>
      </c>
    </row>
    <row r="1120" spans="1:6" x14ac:dyDescent="0.25">
      <c r="A1120" s="34">
        <v>42393</v>
      </c>
      <c r="B1120" s="12">
        <v>0.22916666666666666</v>
      </c>
      <c r="C1120" s="35">
        <v>0</v>
      </c>
      <c r="D1120" s="33">
        <f>[3]AEMOData!B1116</f>
        <v>42393.229166666664</v>
      </c>
      <c r="E1120" s="32">
        <f>[3]AEMOData!D1116</f>
        <v>26.65</v>
      </c>
      <c r="F1120" s="40">
        <f>C1120*'Jan 16'!$B$1*('Jan 16'!$B$3-('Jan 16'!E1120*'Jan 16'!$B$2))</f>
        <v>0</v>
      </c>
    </row>
    <row r="1121" spans="1:6" x14ac:dyDescent="0.25">
      <c r="A1121" s="34">
        <v>42393</v>
      </c>
      <c r="B1121" s="12">
        <v>0.25</v>
      </c>
      <c r="C1121" s="35">
        <v>0.15560099999999999</v>
      </c>
      <c r="D1121" s="33">
        <f>[3]AEMOData!B1117</f>
        <v>42393.25</v>
      </c>
      <c r="E1121" s="32">
        <f>[3]AEMOData!D1117</f>
        <v>26.49</v>
      </c>
      <c r="F1121" s="40">
        <f>C1121*'Jan 16'!$B$1*('Jan 16'!$B$3-('Jan 16'!E1121*'Jan 16'!$B$2))</f>
        <v>24.888322601259755</v>
      </c>
    </row>
    <row r="1122" spans="1:6" x14ac:dyDescent="0.25">
      <c r="A1122" s="34">
        <v>42393</v>
      </c>
      <c r="B1122" s="12">
        <v>0.27083333333333331</v>
      </c>
      <c r="C1122" s="35">
        <v>0.47327900000000001</v>
      </c>
      <c r="D1122" s="33">
        <f>[3]AEMOData!B1118</f>
        <v>42393.270833333336</v>
      </c>
      <c r="E1122" s="32">
        <f>[3]AEMOData!D1118</f>
        <v>25.89</v>
      </c>
      <c r="F1122" s="40">
        <f>C1122*'Jan 16'!$B$1*('Jan 16'!$B$3-('Jan 16'!E1122*'Jan 16'!$B$2))</f>
        <v>75.979856869370508</v>
      </c>
    </row>
    <row r="1123" spans="1:6" x14ac:dyDescent="0.25">
      <c r="A1123" s="34">
        <v>42393</v>
      </c>
      <c r="B1123" s="12">
        <v>0.29166666666666669</v>
      </c>
      <c r="C1123" s="35">
        <v>0.91987399999999986</v>
      </c>
      <c r="D1123" s="33">
        <f>[3]AEMOData!B1119</f>
        <v>42393.291666666664</v>
      </c>
      <c r="E1123" s="32">
        <f>[3]AEMOData!D1119</f>
        <v>29.75</v>
      </c>
      <c r="F1123" s="40">
        <f>C1123*'Jan 16'!$B$1*('Jan 16'!$B$3-('Jan 16'!E1123*'Jan 16'!$B$2))</f>
        <v>144.18659192459739</v>
      </c>
    </row>
    <row r="1124" spans="1:6" x14ac:dyDescent="0.25">
      <c r="A1124" s="34">
        <v>42393</v>
      </c>
      <c r="B1124" s="12">
        <v>0.3125</v>
      </c>
      <c r="C1124" s="35">
        <v>1.4259490000000001</v>
      </c>
      <c r="D1124" s="33">
        <f>[3]AEMOData!B1120</f>
        <v>42393.3125</v>
      </c>
      <c r="E1124" s="32">
        <f>[3]AEMOData!D1120</f>
        <v>31.09</v>
      </c>
      <c r="F1124" s="40">
        <f>C1124*'Jan 16'!$B$1*('Jan 16'!$B$3-('Jan 16'!E1124*'Jan 16'!$B$2))</f>
        <v>221.63411733755544</v>
      </c>
    </row>
    <row r="1125" spans="1:6" x14ac:dyDescent="0.25">
      <c r="A1125" s="34">
        <v>42393</v>
      </c>
      <c r="B1125" s="12">
        <v>0.33333333333333331</v>
      </c>
      <c r="C1125" s="35">
        <v>1.7502949999999999</v>
      </c>
      <c r="D1125" s="33">
        <f>[3]AEMOData!B1121</f>
        <v>42393.333333333336</v>
      </c>
      <c r="E1125" s="32">
        <f>[3]AEMOData!D1121</f>
        <v>32.61</v>
      </c>
      <c r="F1125" s="40">
        <f>C1125*'Jan 16'!$B$1*('Jan 16'!$B$3-('Jan 16'!E1125*'Jan 16'!$B$2))</f>
        <v>269.43253056548866</v>
      </c>
    </row>
    <row r="1126" spans="1:6" x14ac:dyDescent="0.25">
      <c r="A1126" s="34">
        <v>42393</v>
      </c>
      <c r="B1126" s="12">
        <v>0.35416666666666669</v>
      </c>
      <c r="C1126" s="35">
        <v>1.940671</v>
      </c>
      <c r="D1126" s="33">
        <f>[3]AEMOData!B1122</f>
        <v>42393.354166666664</v>
      </c>
      <c r="E1126" s="32">
        <f>[3]AEMOData!D1122</f>
        <v>35.11</v>
      </c>
      <c r="F1126" s="40">
        <f>C1126*'Jan 16'!$B$1*('Jan 16'!$B$3-('Jan 16'!E1126*'Jan 16'!$B$2))</f>
        <v>293.97040290124386</v>
      </c>
    </row>
    <row r="1127" spans="1:6" x14ac:dyDescent="0.25">
      <c r="A1127" s="34">
        <v>42393</v>
      </c>
      <c r="B1127" s="12">
        <v>0.375</v>
      </c>
      <c r="C1127" s="35">
        <v>2.120228</v>
      </c>
      <c r="D1127" s="33">
        <f>[3]AEMOData!B1123</f>
        <v>42393.375</v>
      </c>
      <c r="E1127" s="32">
        <f>[3]AEMOData!D1123</f>
        <v>34.35</v>
      </c>
      <c r="F1127" s="40">
        <f>C1127*'Jan 16'!$B$1*('Jan 16'!$B$3-('Jan 16'!E1127*'Jan 16'!$B$2))</f>
        <v>322.75297078202925</v>
      </c>
    </row>
    <row r="1128" spans="1:6" x14ac:dyDescent="0.25">
      <c r="A1128" s="34">
        <v>42393</v>
      </c>
      <c r="B1128" s="12">
        <v>0.39583333333333331</v>
      </c>
      <c r="C1128" s="35">
        <v>2.296862</v>
      </c>
      <c r="D1128" s="33">
        <f>[3]AEMOData!B1124</f>
        <v>42393.395833333336</v>
      </c>
      <c r="E1128" s="32">
        <f>[3]AEMOData!D1124</f>
        <v>35.39</v>
      </c>
      <c r="F1128" s="40">
        <f>C1128*'Jan 16'!$B$1*('Jan 16'!$B$3-('Jan 16'!E1128*'Jan 16'!$B$2))</f>
        <v>347.29377124388657</v>
      </c>
    </row>
    <row r="1129" spans="1:6" x14ac:dyDescent="0.25">
      <c r="A1129" s="34">
        <v>42393</v>
      </c>
      <c r="B1129" s="12">
        <v>0.41666666666666669</v>
      </c>
      <c r="C1129" s="35">
        <v>3.191322</v>
      </c>
      <c r="D1129" s="33">
        <f>[3]AEMOData!B1125</f>
        <v>42393.416666666664</v>
      </c>
      <c r="E1129" s="32">
        <f>[3]AEMOData!D1125</f>
        <v>35.67</v>
      </c>
      <c r="F1129" s="40">
        <f>C1129*'Jan 16'!$B$1*('Jan 16'!$B$3-('Jan 16'!E1129*'Jan 16'!$B$2))</f>
        <v>481.6612179598381</v>
      </c>
    </row>
    <row r="1130" spans="1:6" x14ac:dyDescent="0.25">
      <c r="A1130" s="34">
        <v>42393</v>
      </c>
      <c r="B1130" s="12">
        <v>0.4375</v>
      </c>
      <c r="C1130" s="35">
        <v>4.8454740000000003</v>
      </c>
      <c r="D1130" s="33">
        <f>[3]AEMOData!B1126</f>
        <v>42393.4375</v>
      </c>
      <c r="E1130" s="32">
        <f>[3]AEMOData!D1126</f>
        <v>35.17</v>
      </c>
      <c r="F1130" s="40">
        <f>C1130*'Jan 16'!$B$1*('Jan 16'!$B$3-('Jan 16'!E1130*'Jan 16'!$B$2))</f>
        <v>733.70060953528264</v>
      </c>
    </row>
    <row r="1131" spans="1:6" x14ac:dyDescent="0.25">
      <c r="A1131" s="34">
        <v>42393</v>
      </c>
      <c r="B1131" s="12">
        <v>0.45833333333333331</v>
      </c>
      <c r="C1131" s="35">
        <v>4.3408600000000002</v>
      </c>
      <c r="D1131" s="33">
        <f>[3]AEMOData!B1127</f>
        <v>42393.458333333336</v>
      </c>
      <c r="E1131" s="32">
        <f>[3]AEMOData!D1127</f>
        <v>35.42</v>
      </c>
      <c r="F1131" s="40">
        <f>C1131*'Jan 16'!$B$1*('Jan 16'!$B$3-('Jan 16'!E1131*'Jan 16'!$B$2))</f>
        <v>656.22562576715075</v>
      </c>
    </row>
    <row r="1132" spans="1:6" x14ac:dyDescent="0.25">
      <c r="A1132" s="34">
        <v>42393</v>
      </c>
      <c r="B1132" s="12">
        <v>0.47916666666666669</v>
      </c>
      <c r="C1132" s="35">
        <v>8.3060690000000008</v>
      </c>
      <c r="D1132" s="33">
        <f>[3]AEMOData!B1128</f>
        <v>42393.479166666664</v>
      </c>
      <c r="E1132" s="32">
        <f>[3]AEMOData!D1128</f>
        <v>35.56</v>
      </c>
      <c r="F1132" s="40">
        <f>C1132*'Jan 16'!$B$1*('Jan 16'!$B$3-('Jan 16'!E1132*'Jan 16'!$B$2))</f>
        <v>1254.5198134268126</v>
      </c>
    </row>
    <row r="1133" spans="1:6" x14ac:dyDescent="0.25">
      <c r="A1133" s="34">
        <v>42393</v>
      </c>
      <c r="B1133" s="12">
        <v>0.5</v>
      </c>
      <c r="C1133" s="35">
        <v>7.3596779999999997</v>
      </c>
      <c r="D1133" s="33">
        <f>[3]AEMOData!B1129</f>
        <v>42393.5</v>
      </c>
      <c r="E1133" s="32">
        <f>[3]AEMOData!D1129</f>
        <v>31.52</v>
      </c>
      <c r="F1133" s="40">
        <f>C1133*'Jan 16'!$B$1*('Jan 16'!$B$3-('Jan 16'!E1133*'Jan 16'!$B$2))</f>
        <v>1140.7989714033611</v>
      </c>
    </row>
    <row r="1134" spans="1:6" x14ac:dyDescent="0.25">
      <c r="A1134" s="34">
        <v>42393</v>
      </c>
      <c r="B1134" s="12">
        <v>0.52083333333333337</v>
      </c>
      <c r="C1134" s="35">
        <v>8.509174999999999</v>
      </c>
      <c r="D1134" s="33">
        <f>[3]AEMOData!B1130</f>
        <v>42393.520833333336</v>
      </c>
      <c r="E1134" s="32">
        <f>[3]AEMOData!D1130</f>
        <v>30.85</v>
      </c>
      <c r="F1134" s="40">
        <f>C1134*'Jan 16'!$B$1*('Jan 16'!$B$3-('Jan 16'!E1134*'Jan 16'!$B$2))</f>
        <v>1324.5811683245311</v>
      </c>
    </row>
    <row r="1135" spans="1:6" x14ac:dyDescent="0.25">
      <c r="A1135" s="34">
        <v>42393</v>
      </c>
      <c r="B1135" s="12">
        <v>0.54166666666666663</v>
      </c>
      <c r="C1135" s="35">
        <v>8.1080390000000016</v>
      </c>
      <c r="D1135" s="33">
        <f>[3]AEMOData!B1131</f>
        <v>42393.541666666664</v>
      </c>
      <c r="E1135" s="32">
        <f>[3]AEMOData!D1131</f>
        <v>30.8</v>
      </c>
      <c r="F1135" s="40">
        <f>C1135*'Jan 16'!$B$1*('Jan 16'!$B$3-('Jan 16'!E1135*'Jan 16'!$B$2))</f>
        <v>1262.5367012438862</v>
      </c>
    </row>
    <row r="1136" spans="1:6" x14ac:dyDescent="0.25">
      <c r="A1136" s="34">
        <v>42393</v>
      </c>
      <c r="B1136" s="12">
        <v>0.5625</v>
      </c>
      <c r="C1136" s="35">
        <v>6.3615490000000001</v>
      </c>
      <c r="D1136" s="33">
        <f>[3]AEMOData!B1132</f>
        <v>42393.5625</v>
      </c>
      <c r="E1136" s="32">
        <f>[3]AEMOData!D1132</f>
        <v>30.83</v>
      </c>
      <c r="F1136" s="40">
        <f>C1136*'Jan 16'!$B$1*('Jan 16'!$B$3-('Jan 16'!E1136*'Jan 16'!$B$2))</f>
        <v>990.39588559401534</v>
      </c>
    </row>
    <row r="1137" spans="1:6" x14ac:dyDescent="0.25">
      <c r="A1137" s="34">
        <v>42393</v>
      </c>
      <c r="B1137" s="12">
        <v>0.58333333333333337</v>
      </c>
      <c r="C1137" s="35">
        <v>7.9027830000000003</v>
      </c>
      <c r="D1137" s="33">
        <f>[3]AEMOData!B1133</f>
        <v>42393.583333333336</v>
      </c>
      <c r="E1137" s="32">
        <f>[3]AEMOData!D1133</f>
        <v>30.87</v>
      </c>
      <c r="F1137" s="40">
        <f>C1137*'Jan 16'!$B$1*('Jan 16'!$B$3-('Jan 16'!E1137*'Jan 16'!$B$2))</f>
        <v>1230.0318045808058</v>
      </c>
    </row>
    <row r="1138" spans="1:6" x14ac:dyDescent="0.25">
      <c r="A1138" s="34">
        <v>42393</v>
      </c>
      <c r="B1138" s="12">
        <v>0.60416666666666663</v>
      </c>
      <c r="C1138" s="35">
        <v>6.0982539999999998</v>
      </c>
      <c r="D1138" s="33">
        <f>[3]AEMOData!B1134</f>
        <v>42393.604166666664</v>
      </c>
      <c r="E1138" s="32">
        <f>[3]AEMOData!D1134</f>
        <v>32.049999999999997</v>
      </c>
      <c r="F1138" s="40">
        <f>C1138*'Jan 16'!$B$1*('Jan 16'!$B$3-('Jan 16'!E1138*'Jan 16'!$B$2))</f>
        <v>942.09370800735996</v>
      </c>
    </row>
    <row r="1139" spans="1:6" x14ac:dyDescent="0.25">
      <c r="A1139" s="34">
        <v>42393</v>
      </c>
      <c r="B1139" s="12">
        <v>0.625</v>
      </c>
      <c r="C1139" s="35">
        <v>4.8503759999999998</v>
      </c>
      <c r="D1139" s="33">
        <f>[3]AEMOData!B1135</f>
        <v>42393.625</v>
      </c>
      <c r="E1139" s="32">
        <f>[3]AEMOData!D1135</f>
        <v>33.96</v>
      </c>
      <c r="F1139" s="40">
        <f>C1139*'Jan 16'!$B$1*('Jan 16'!$B$3-('Jan 16'!E1139*'Jan 16'!$B$2))</f>
        <v>740.21030143312532</v>
      </c>
    </row>
    <row r="1140" spans="1:6" x14ac:dyDescent="0.25">
      <c r="A1140" s="34">
        <v>42393</v>
      </c>
      <c r="B1140" s="12">
        <v>0.64583333333333337</v>
      </c>
      <c r="C1140" s="35">
        <v>4.9690569999999994</v>
      </c>
      <c r="D1140" s="33">
        <f>[3]AEMOData!B1136</f>
        <v>42393.645833333336</v>
      </c>
      <c r="E1140" s="32">
        <f>[3]AEMOData!D1136</f>
        <v>34.46</v>
      </c>
      <c r="F1140" s="40">
        <f>C1140*'Jan 16'!$B$1*('Jan 16'!$B$3-('Jan 16'!E1140*'Jan 16'!$B$2))</f>
        <v>755.88052188083464</v>
      </c>
    </row>
    <row r="1141" spans="1:6" x14ac:dyDescent="0.25">
      <c r="A1141" s="34">
        <v>42393</v>
      </c>
      <c r="B1141" s="12">
        <v>0.66666666666666663</v>
      </c>
      <c r="C1141" s="35">
        <v>1.6912669999999999</v>
      </c>
      <c r="D1141" s="33">
        <f>[3]AEMOData!B1137</f>
        <v>42393.666666666664</v>
      </c>
      <c r="E1141" s="32">
        <f>[3]AEMOData!D1137</f>
        <v>36.369999999999997</v>
      </c>
      <c r="F1141" s="40">
        <f>C1141*'Jan 16'!$B$1*('Jan 16'!$B$3-('Jan 16'!E1141*'Jan 16'!$B$2))</f>
        <v>254.09686473189203</v>
      </c>
    </row>
    <row r="1142" spans="1:6" x14ac:dyDescent="0.25">
      <c r="A1142" s="34">
        <v>42393</v>
      </c>
      <c r="B1142" s="12">
        <v>0.6875</v>
      </c>
      <c r="C1142" s="35">
        <v>0.88592000000000004</v>
      </c>
      <c r="D1142" s="33">
        <f>[3]AEMOData!B1138</f>
        <v>42393.6875</v>
      </c>
      <c r="E1142" s="32">
        <f>[3]AEMOData!D1138</f>
        <v>35.840000000000003</v>
      </c>
      <c r="F1142" s="40">
        <f>C1142*'Jan 16'!$B$1*('Jan 16'!$B$3-('Jan 16'!E1142*'Jan 16'!$B$2))</f>
        <v>133.56251322507879</v>
      </c>
    </row>
    <row r="1143" spans="1:6" x14ac:dyDescent="0.25">
      <c r="A1143" s="34">
        <v>42393</v>
      </c>
      <c r="B1143" s="12">
        <v>0.70833333333333337</v>
      </c>
      <c r="C1143" s="35">
        <v>3.58893</v>
      </c>
      <c r="D1143" s="33">
        <f>[3]AEMOData!B1139</f>
        <v>42393.708333333336</v>
      </c>
      <c r="E1143" s="32">
        <f>[3]AEMOData!D1139</f>
        <v>36.409999999999997</v>
      </c>
      <c r="F1143" s="40">
        <f>C1143*'Jan 16'!$B$1*('Jan 16'!$B$3-('Jan 16'!E1143*'Jan 16'!$B$2))</f>
        <v>539.06170172903091</v>
      </c>
    </row>
    <row r="1144" spans="1:6" x14ac:dyDescent="0.25">
      <c r="A1144" s="34">
        <v>42393</v>
      </c>
      <c r="B1144" s="12">
        <v>0.72916666666666663</v>
      </c>
      <c r="C1144" s="35">
        <v>1.88792</v>
      </c>
      <c r="D1144" s="33">
        <f>[3]AEMOData!B1140</f>
        <v>42393.729166666664</v>
      </c>
      <c r="E1144" s="32">
        <f>[3]AEMOData!D1140</f>
        <v>36.07</v>
      </c>
      <c r="F1144" s="40">
        <f>C1144*'Jan 16'!$B$1*('Jan 16'!$B$3-('Jan 16'!E1144*'Jan 16'!$B$2))</f>
        <v>284.19869600780811</v>
      </c>
    </row>
    <row r="1145" spans="1:6" x14ac:dyDescent="0.25">
      <c r="A1145" s="34">
        <v>42393</v>
      </c>
      <c r="B1145" s="12">
        <v>0.75</v>
      </c>
      <c r="C1145" s="35">
        <v>0.915574</v>
      </c>
      <c r="D1145" s="33">
        <f>[3]AEMOData!B1141</f>
        <v>42393.75</v>
      </c>
      <c r="E1145" s="32">
        <f>[3]AEMOData!D1141</f>
        <v>36.71</v>
      </c>
      <c r="F1145" s="40">
        <f>C1145*'Jan 16'!$B$1*('Jan 16'!$B$3-('Jan 16'!E1145*'Jan 16'!$B$2))</f>
        <v>137.25042045580096</v>
      </c>
    </row>
    <row r="1146" spans="1:6" x14ac:dyDescent="0.25">
      <c r="A1146" s="34">
        <v>42393</v>
      </c>
      <c r="B1146" s="12">
        <v>0.77083333333333337</v>
      </c>
      <c r="C1146" s="35">
        <v>0.56288800000000005</v>
      </c>
      <c r="D1146" s="33">
        <f>[3]AEMOData!B1142</f>
        <v>42393.770833333336</v>
      </c>
      <c r="E1146" s="32">
        <f>[3]AEMOData!D1142</f>
        <v>37.5</v>
      </c>
      <c r="F1146" s="40">
        <f>C1146*'Jan 16'!$B$1*('Jan 16'!$B$3-('Jan 16'!E1146*'Jan 16'!$B$2))</f>
        <v>83.943535566924012</v>
      </c>
    </row>
    <row r="1147" spans="1:6" x14ac:dyDescent="0.25">
      <c r="A1147" s="34">
        <v>42393</v>
      </c>
      <c r="B1147" s="12">
        <v>0.79166666666666663</v>
      </c>
      <c r="C1147" s="35">
        <v>0.14743000000000001</v>
      </c>
      <c r="D1147" s="33">
        <f>[3]AEMOData!B1143</f>
        <v>42393.791666666664</v>
      </c>
      <c r="E1147" s="32">
        <f>[3]AEMOData!D1143</f>
        <v>35.93</v>
      </c>
      <c r="F1147" s="40">
        <f>C1147*'Jan 16'!$B$1*('Jan 16'!$B$3-('Jan 16'!E1147*'Jan 16'!$B$2))</f>
        <v>22.213709657154972</v>
      </c>
    </row>
    <row r="1148" spans="1:6" x14ac:dyDescent="0.25">
      <c r="A1148" s="34">
        <v>42393</v>
      </c>
      <c r="B1148" s="12">
        <v>0.8125</v>
      </c>
      <c r="C1148" s="35">
        <v>0</v>
      </c>
      <c r="D1148" s="33">
        <f>[3]AEMOData!B1144</f>
        <v>42393.8125</v>
      </c>
      <c r="E1148" s="32">
        <f>[3]AEMOData!D1144</f>
        <v>35.950000000000003</v>
      </c>
      <c r="F1148" s="40">
        <f>C1148*'Jan 16'!$B$1*('Jan 16'!$B$3-('Jan 16'!E1148*'Jan 16'!$B$2))</f>
        <v>0</v>
      </c>
    </row>
    <row r="1149" spans="1:6" x14ac:dyDescent="0.25">
      <c r="A1149" s="34">
        <v>42393</v>
      </c>
      <c r="B1149" s="12">
        <v>0.83333333333333337</v>
      </c>
      <c r="C1149" s="35">
        <v>0</v>
      </c>
      <c r="D1149" s="33">
        <f>[3]AEMOData!B1145</f>
        <v>42393.833333333336</v>
      </c>
      <c r="E1149" s="32">
        <f>[3]AEMOData!D1145</f>
        <v>35.99</v>
      </c>
      <c r="F1149" s="40">
        <f>C1149*'Jan 16'!$B$1*('Jan 16'!$B$3-('Jan 16'!E1149*'Jan 16'!$B$2))</f>
        <v>0</v>
      </c>
    </row>
    <row r="1150" spans="1:6" x14ac:dyDescent="0.25">
      <c r="A1150" s="34">
        <v>42393</v>
      </c>
      <c r="B1150" s="12">
        <v>0.85416666666666663</v>
      </c>
      <c r="C1150" s="35">
        <v>0</v>
      </c>
      <c r="D1150" s="33">
        <f>[3]AEMOData!B1146</f>
        <v>42393.854166666664</v>
      </c>
      <c r="E1150" s="32">
        <f>[3]AEMOData!D1146</f>
        <v>35.92</v>
      </c>
      <c r="F1150" s="40">
        <f>C1150*'Jan 16'!$B$1*('Jan 16'!$B$3-('Jan 16'!E1150*'Jan 16'!$B$2))</f>
        <v>0</v>
      </c>
    </row>
    <row r="1151" spans="1:6" x14ac:dyDescent="0.25">
      <c r="A1151" s="34">
        <v>42393</v>
      </c>
      <c r="B1151" s="12">
        <v>0.875</v>
      </c>
      <c r="C1151" s="35">
        <v>0</v>
      </c>
      <c r="D1151" s="33">
        <f>[3]AEMOData!B1147</f>
        <v>42393.875</v>
      </c>
      <c r="E1151" s="32">
        <f>[3]AEMOData!D1147</f>
        <v>35.24</v>
      </c>
      <c r="F1151" s="40">
        <f>C1151*'Jan 16'!$B$1*('Jan 16'!$B$3-('Jan 16'!E1151*'Jan 16'!$B$2))</f>
        <v>0</v>
      </c>
    </row>
    <row r="1152" spans="1:6" x14ac:dyDescent="0.25">
      <c r="A1152" s="34">
        <v>42393</v>
      </c>
      <c r="B1152" s="12">
        <v>0.89583333333333337</v>
      </c>
      <c r="C1152" s="35">
        <v>0</v>
      </c>
      <c r="D1152" s="33">
        <f>[3]AEMOData!B1148</f>
        <v>42393.895833333336</v>
      </c>
      <c r="E1152" s="32">
        <f>[3]AEMOData!D1148</f>
        <v>35.58</v>
      </c>
      <c r="F1152" s="40">
        <f>C1152*'Jan 16'!$B$1*('Jan 16'!$B$3-('Jan 16'!E1152*'Jan 16'!$B$2))</f>
        <v>0</v>
      </c>
    </row>
    <row r="1153" spans="1:6" x14ac:dyDescent="0.25">
      <c r="A1153" s="34">
        <v>42393</v>
      </c>
      <c r="B1153" s="12">
        <v>0.91666666666666663</v>
      </c>
      <c r="C1153" s="35">
        <v>0</v>
      </c>
      <c r="D1153" s="33">
        <f>[3]AEMOData!B1149</f>
        <v>42393.916666666664</v>
      </c>
      <c r="E1153" s="32">
        <f>[3]AEMOData!D1149</f>
        <v>32.07</v>
      </c>
      <c r="F1153" s="40">
        <f>C1153*'Jan 16'!$B$1*('Jan 16'!$B$3-('Jan 16'!E1153*'Jan 16'!$B$2))</f>
        <v>0</v>
      </c>
    </row>
    <row r="1154" spans="1:6" x14ac:dyDescent="0.25">
      <c r="A1154" s="34">
        <v>42393</v>
      </c>
      <c r="B1154" s="12">
        <v>0.9375</v>
      </c>
      <c r="C1154" s="35">
        <v>0</v>
      </c>
      <c r="D1154" s="33">
        <f>[3]AEMOData!B1150</f>
        <v>42393.9375</v>
      </c>
      <c r="E1154" s="32">
        <f>[3]AEMOData!D1150</f>
        <v>31.77</v>
      </c>
      <c r="F1154" s="40">
        <f>C1154*'Jan 16'!$B$1*('Jan 16'!$B$3-('Jan 16'!E1154*'Jan 16'!$B$2))</f>
        <v>0</v>
      </c>
    </row>
    <row r="1155" spans="1:6" x14ac:dyDescent="0.25">
      <c r="A1155" s="34">
        <v>42393</v>
      </c>
      <c r="B1155" s="12">
        <v>0.95833333333333337</v>
      </c>
      <c r="C1155" s="35">
        <v>0</v>
      </c>
      <c r="D1155" s="33">
        <f>[3]AEMOData!B1151</f>
        <v>42393.958333333336</v>
      </c>
      <c r="E1155" s="32">
        <f>[3]AEMOData!D1151</f>
        <v>30.46</v>
      </c>
      <c r="F1155" s="40">
        <f>C1155*'Jan 16'!$B$1*('Jan 16'!$B$3-('Jan 16'!E1155*'Jan 16'!$B$2))</f>
        <v>0</v>
      </c>
    </row>
    <row r="1156" spans="1:6" x14ac:dyDescent="0.25">
      <c r="A1156" s="34">
        <v>42393</v>
      </c>
      <c r="B1156" s="12">
        <v>0.97916666666666663</v>
      </c>
      <c r="C1156" s="35">
        <v>0</v>
      </c>
      <c r="D1156" s="33">
        <f>[3]AEMOData!B1152</f>
        <v>42393.979166666664</v>
      </c>
      <c r="E1156" s="32">
        <f>[3]AEMOData!D1152</f>
        <v>30.67</v>
      </c>
      <c r="F1156" s="40">
        <f>C1156*'Jan 16'!$B$1*('Jan 16'!$B$3-('Jan 16'!E1156*'Jan 16'!$B$2))</f>
        <v>0</v>
      </c>
    </row>
    <row r="1157" spans="1:6" x14ac:dyDescent="0.25">
      <c r="A1157" s="34">
        <v>42393</v>
      </c>
      <c r="B1157" s="12">
        <v>0.99998842592592585</v>
      </c>
      <c r="C1157" s="35">
        <v>0</v>
      </c>
      <c r="D1157" s="33">
        <f>[3]AEMOData!B1153</f>
        <v>42394</v>
      </c>
      <c r="E1157" s="32">
        <f>[3]AEMOData!D1153</f>
        <v>27.86</v>
      </c>
      <c r="F1157" s="40">
        <f>C1157*'Jan 16'!$B$1*('Jan 16'!$B$3-('Jan 16'!E1157*'Jan 16'!$B$2))</f>
        <v>0</v>
      </c>
    </row>
    <row r="1158" spans="1:6" x14ac:dyDescent="0.25">
      <c r="A1158" s="34">
        <v>42394</v>
      </c>
      <c r="B1158" s="12">
        <v>2.0833333333333332E-2</v>
      </c>
      <c r="C1158" s="35">
        <v>0</v>
      </c>
      <c r="D1158" s="33">
        <f>[3]AEMOData!B1154</f>
        <v>42394.020833333336</v>
      </c>
      <c r="E1158" s="32">
        <f>[3]AEMOData!D1154</f>
        <v>30.5</v>
      </c>
      <c r="F1158" s="40">
        <f>C1158*'Jan 16'!$B$1*('Jan 16'!$B$3-('Jan 16'!E1158*'Jan 16'!$B$2))</f>
        <v>0</v>
      </c>
    </row>
    <row r="1159" spans="1:6" x14ac:dyDescent="0.25">
      <c r="A1159" s="34">
        <v>42394</v>
      </c>
      <c r="B1159" s="12">
        <v>4.1666666666666664E-2</v>
      </c>
      <c r="C1159" s="35">
        <v>0</v>
      </c>
      <c r="D1159" s="33">
        <f>[3]AEMOData!B1155</f>
        <v>42394.041666666664</v>
      </c>
      <c r="E1159" s="32">
        <f>[3]AEMOData!D1155</f>
        <v>30.82</v>
      </c>
      <c r="F1159" s="40">
        <f>C1159*'Jan 16'!$B$1*('Jan 16'!$B$3-('Jan 16'!E1159*'Jan 16'!$B$2))</f>
        <v>0</v>
      </c>
    </row>
    <row r="1160" spans="1:6" x14ac:dyDescent="0.25">
      <c r="A1160" s="34">
        <v>42394</v>
      </c>
      <c r="B1160" s="12">
        <v>6.25E-2</v>
      </c>
      <c r="C1160" s="35">
        <v>0</v>
      </c>
      <c r="D1160" s="33">
        <f>[3]AEMOData!B1156</f>
        <v>42394.0625</v>
      </c>
      <c r="E1160" s="32">
        <f>[3]AEMOData!D1156</f>
        <v>27.05</v>
      </c>
      <c r="F1160" s="40">
        <f>C1160*'Jan 16'!$B$1*('Jan 16'!$B$3-('Jan 16'!E1160*'Jan 16'!$B$2))</f>
        <v>0</v>
      </c>
    </row>
    <row r="1161" spans="1:6" x14ac:dyDescent="0.25">
      <c r="A1161" s="34">
        <v>42394</v>
      </c>
      <c r="B1161" s="12">
        <v>8.3333333333333329E-2</v>
      </c>
      <c r="C1161" s="35">
        <v>0</v>
      </c>
      <c r="D1161" s="33">
        <f>[3]AEMOData!B1157</f>
        <v>42394.083333333336</v>
      </c>
      <c r="E1161" s="32">
        <f>[3]AEMOData!D1157</f>
        <v>31.03</v>
      </c>
      <c r="F1161" s="40">
        <f>C1161*'Jan 16'!$B$1*('Jan 16'!$B$3-('Jan 16'!E1161*'Jan 16'!$B$2))</f>
        <v>0</v>
      </c>
    </row>
    <row r="1162" spans="1:6" x14ac:dyDescent="0.25">
      <c r="A1162" s="34">
        <v>42394</v>
      </c>
      <c r="B1162" s="12">
        <v>0.10416666666666667</v>
      </c>
      <c r="C1162" s="35">
        <v>0</v>
      </c>
      <c r="D1162" s="33">
        <f>[3]AEMOData!B1158</f>
        <v>42394.104166666664</v>
      </c>
      <c r="E1162" s="32">
        <f>[3]AEMOData!D1158</f>
        <v>29.45</v>
      </c>
      <c r="F1162" s="40">
        <f>C1162*'Jan 16'!$B$1*('Jan 16'!$B$3-('Jan 16'!E1162*'Jan 16'!$B$2))</f>
        <v>0</v>
      </c>
    </row>
    <row r="1163" spans="1:6" x14ac:dyDescent="0.25">
      <c r="A1163" s="34">
        <v>42394</v>
      </c>
      <c r="B1163" s="12">
        <v>0.125</v>
      </c>
      <c r="C1163" s="35">
        <v>0</v>
      </c>
      <c r="D1163" s="33">
        <f>[3]AEMOData!B1159</f>
        <v>42394.125</v>
      </c>
      <c r="E1163" s="32">
        <f>[3]AEMOData!D1159</f>
        <v>26.25</v>
      </c>
      <c r="F1163" s="40">
        <f>C1163*'Jan 16'!$B$1*('Jan 16'!$B$3-('Jan 16'!E1163*'Jan 16'!$B$2))</f>
        <v>0</v>
      </c>
    </row>
    <row r="1164" spans="1:6" x14ac:dyDescent="0.25">
      <c r="A1164" s="34">
        <v>42394</v>
      </c>
      <c r="B1164" s="12">
        <v>0.14583333333333334</v>
      </c>
      <c r="C1164" s="35">
        <v>0</v>
      </c>
      <c r="D1164" s="33">
        <f>[3]AEMOData!B1160</f>
        <v>42394.145833333336</v>
      </c>
      <c r="E1164" s="32">
        <f>[3]AEMOData!D1160</f>
        <v>26.16</v>
      </c>
      <c r="F1164" s="40">
        <f>C1164*'Jan 16'!$B$1*('Jan 16'!$B$3-('Jan 16'!E1164*'Jan 16'!$B$2))</f>
        <v>0</v>
      </c>
    </row>
    <row r="1165" spans="1:6" x14ac:dyDescent="0.25">
      <c r="A1165" s="34">
        <v>42394</v>
      </c>
      <c r="B1165" s="12">
        <v>0.16666666666666666</v>
      </c>
      <c r="C1165" s="35">
        <v>0</v>
      </c>
      <c r="D1165" s="33">
        <f>[3]AEMOData!B1161</f>
        <v>42394.166666666664</v>
      </c>
      <c r="E1165" s="32">
        <f>[3]AEMOData!D1161</f>
        <v>26.31</v>
      </c>
      <c r="F1165" s="40">
        <f>C1165*'Jan 16'!$B$1*('Jan 16'!$B$3-('Jan 16'!E1165*'Jan 16'!$B$2))</f>
        <v>0</v>
      </c>
    </row>
    <row r="1166" spans="1:6" x14ac:dyDescent="0.25">
      <c r="A1166" s="34">
        <v>42394</v>
      </c>
      <c r="B1166" s="12">
        <v>0.1875</v>
      </c>
      <c r="C1166" s="35">
        <v>0</v>
      </c>
      <c r="D1166" s="33">
        <f>[3]AEMOData!B1162</f>
        <v>42394.1875</v>
      </c>
      <c r="E1166" s="32">
        <f>[3]AEMOData!D1162</f>
        <v>30.74</v>
      </c>
      <c r="F1166" s="40">
        <f>C1166*'Jan 16'!$B$1*('Jan 16'!$B$3-('Jan 16'!E1166*'Jan 16'!$B$2))</f>
        <v>0</v>
      </c>
    </row>
    <row r="1167" spans="1:6" x14ac:dyDescent="0.25">
      <c r="A1167" s="34">
        <v>42394</v>
      </c>
      <c r="B1167" s="12">
        <v>0.20833333333333334</v>
      </c>
      <c r="C1167" s="35">
        <v>0</v>
      </c>
      <c r="D1167" s="33">
        <f>[3]AEMOData!B1163</f>
        <v>42394.208333333336</v>
      </c>
      <c r="E1167" s="32">
        <f>[3]AEMOData!D1163</f>
        <v>32.89</v>
      </c>
      <c r="F1167" s="40">
        <f>C1167*'Jan 16'!$B$1*('Jan 16'!$B$3-('Jan 16'!E1167*'Jan 16'!$B$2))</f>
        <v>0</v>
      </c>
    </row>
    <row r="1168" spans="1:6" x14ac:dyDescent="0.25">
      <c r="A1168" s="34">
        <v>42394</v>
      </c>
      <c r="B1168" s="12">
        <v>0.22916666666666666</v>
      </c>
      <c r="C1168" s="35">
        <v>0</v>
      </c>
      <c r="D1168" s="33">
        <f>[3]AEMOData!B1164</f>
        <v>42394.229166666664</v>
      </c>
      <c r="E1168" s="32">
        <f>[3]AEMOData!D1164</f>
        <v>37.82</v>
      </c>
      <c r="F1168" s="40">
        <f>C1168*'Jan 16'!$B$1*('Jan 16'!$B$3-('Jan 16'!E1168*'Jan 16'!$B$2))</f>
        <v>0</v>
      </c>
    </row>
    <row r="1169" spans="1:6" x14ac:dyDescent="0.25">
      <c r="A1169" s="34">
        <v>42394</v>
      </c>
      <c r="B1169" s="12">
        <v>0.25</v>
      </c>
      <c r="C1169" s="35">
        <v>3.4231999999999999E-2</v>
      </c>
      <c r="D1169" s="33">
        <f>[3]AEMOData!B1165</f>
        <v>42394.25</v>
      </c>
      <c r="E1169" s="32">
        <f>[3]AEMOData!D1165</f>
        <v>32.31</v>
      </c>
      <c r="F1169" s="40">
        <f>C1169*'Jan 16'!$B$1*('Jan 16'!$B$3-('Jan 16'!E1169*'Jan 16'!$B$2))</f>
        <v>5.2796118838342174</v>
      </c>
    </row>
    <row r="1170" spans="1:6" x14ac:dyDescent="0.25">
      <c r="A1170" s="34">
        <v>42394</v>
      </c>
      <c r="B1170" s="12">
        <v>0.27083333333333331</v>
      </c>
      <c r="C1170" s="35">
        <v>0.20549000000000001</v>
      </c>
      <c r="D1170" s="33">
        <f>[3]AEMOData!B1166</f>
        <v>42394.270833333336</v>
      </c>
      <c r="E1170" s="32">
        <f>[3]AEMOData!D1166</f>
        <v>35.619999999999997</v>
      </c>
      <c r="F1170" s="40">
        <f>C1170*'Jan 16'!$B$1*('Jan 16'!$B$3-('Jan 16'!E1170*'Jan 16'!$B$2))</f>
        <v>31.024379777107463</v>
      </c>
    </row>
    <row r="1171" spans="1:6" x14ac:dyDescent="0.25">
      <c r="A1171" s="34">
        <v>42394</v>
      </c>
      <c r="B1171" s="12">
        <v>0.29166666666666669</v>
      </c>
      <c r="C1171" s="35">
        <v>0.423541</v>
      </c>
      <c r="D1171" s="33">
        <f>[3]AEMOData!B1167</f>
        <v>42394.291666666664</v>
      </c>
      <c r="E1171" s="32">
        <f>[3]AEMOData!D1167</f>
        <v>37.6</v>
      </c>
      <c r="F1171" s="40">
        <f>C1171*'Jan 16'!$B$1*('Jan 16'!$B$3-('Jan 16'!E1171*'Jan 16'!$B$2))</f>
        <v>63.121084095836451</v>
      </c>
    </row>
    <row r="1172" spans="1:6" x14ac:dyDescent="0.25">
      <c r="A1172" s="34">
        <v>42394</v>
      </c>
      <c r="B1172" s="12">
        <v>0.3125</v>
      </c>
      <c r="C1172" s="35">
        <v>0.58669199999999999</v>
      </c>
      <c r="D1172" s="33">
        <f>[3]AEMOData!B1168</f>
        <v>42394.3125</v>
      </c>
      <c r="E1172" s="32">
        <f>[3]AEMOData!D1168</f>
        <v>35.9</v>
      </c>
      <c r="F1172" s="40">
        <f>C1172*'Jan 16'!$B$1*('Jan 16'!$B$3-('Jan 16'!E1172*'Jan 16'!$B$2))</f>
        <v>88.415897302182387</v>
      </c>
    </row>
    <row r="1173" spans="1:6" x14ac:dyDescent="0.25">
      <c r="A1173" s="34">
        <v>42394</v>
      </c>
      <c r="B1173" s="12">
        <v>0.33333333333333331</v>
      </c>
      <c r="C1173" s="35">
        <v>1.1421620000000001</v>
      </c>
      <c r="D1173" s="33">
        <f>[3]AEMOData!B1169</f>
        <v>42394.333333333336</v>
      </c>
      <c r="E1173" s="32">
        <f>[3]AEMOData!D1169</f>
        <v>36.4</v>
      </c>
      <c r="F1173" s="40">
        <f>C1173*'Jan 16'!$B$1*('Jan 16'!$B$3-('Jan 16'!E1173*'Jan 16'!$B$2))</f>
        <v>171.56536173296152</v>
      </c>
    </row>
    <row r="1174" spans="1:6" x14ac:dyDescent="0.25">
      <c r="A1174" s="34">
        <v>42394</v>
      </c>
      <c r="B1174" s="12">
        <v>0.35416666666666669</v>
      </c>
      <c r="C1174" s="35">
        <v>1.0000200000000001</v>
      </c>
      <c r="D1174" s="33">
        <f>[3]AEMOData!B1170</f>
        <v>42394.354166666664</v>
      </c>
      <c r="E1174" s="32">
        <f>[3]AEMOData!D1170</f>
        <v>39.450000000000003</v>
      </c>
      <c r="F1174" s="40">
        <f>C1174*'Jan 16'!$B$1*('Jan 16'!$B$3-('Jan 16'!E1174*'Jan 16'!$B$2))</f>
        <v>147.21676142234296</v>
      </c>
    </row>
    <row r="1175" spans="1:6" x14ac:dyDescent="0.25">
      <c r="A1175" s="34">
        <v>42394</v>
      </c>
      <c r="B1175" s="12">
        <v>0.375</v>
      </c>
      <c r="C1175" s="35">
        <v>0.93576700000000002</v>
      </c>
      <c r="D1175" s="33">
        <f>[3]AEMOData!B1171</f>
        <v>42394.375</v>
      </c>
      <c r="E1175" s="32">
        <f>[3]AEMOData!D1171</f>
        <v>36.03</v>
      </c>
      <c r="F1175" s="40">
        <f>C1175*'Jan 16'!$B$1*('Jan 16'!$B$3-('Jan 16'!E1175*'Jan 16'!$B$2))</f>
        <v>140.90279508349479</v>
      </c>
    </row>
    <row r="1176" spans="1:6" x14ac:dyDescent="0.25">
      <c r="A1176" s="34">
        <v>42394</v>
      </c>
      <c r="B1176" s="12">
        <v>0.39583333333333331</v>
      </c>
      <c r="C1176" s="35">
        <v>1.3249240000000002</v>
      </c>
      <c r="D1176" s="33">
        <f>[3]AEMOData!B1172</f>
        <v>42394.395833333336</v>
      </c>
      <c r="E1176" s="32">
        <f>[3]AEMOData!D1172</f>
        <v>34.67</v>
      </c>
      <c r="F1176" s="40">
        <f>C1176*'Jan 16'!$B$1*('Jan 16'!$B$3-('Jan 16'!E1176*'Jan 16'!$B$2))</f>
        <v>201.2707038160861</v>
      </c>
    </row>
    <row r="1177" spans="1:6" x14ac:dyDescent="0.25">
      <c r="A1177" s="34">
        <v>42394</v>
      </c>
      <c r="B1177" s="12">
        <v>0.41666666666666669</v>
      </c>
      <c r="C1177" s="35">
        <v>1.4589370000000002</v>
      </c>
      <c r="D1177" s="33">
        <f>[3]AEMOData!B1173</f>
        <v>42394.416666666664</v>
      </c>
      <c r="E1177" s="32">
        <f>[3]AEMOData!D1173</f>
        <v>34.799999999999997</v>
      </c>
      <c r="F1177" s="40">
        <f>C1177*'Jan 16'!$B$1*('Jan 16'!$B$3-('Jan 16'!E1177*'Jan 16'!$B$2))</f>
        <v>221.44238927714696</v>
      </c>
    </row>
    <row r="1178" spans="1:6" x14ac:dyDescent="0.25">
      <c r="A1178" s="34">
        <v>42394</v>
      </c>
      <c r="B1178" s="12">
        <v>0.4375</v>
      </c>
      <c r="C1178" s="35">
        <v>2.0935190000000001</v>
      </c>
      <c r="D1178" s="33">
        <f>[3]AEMOData!B1174</f>
        <v>42394.4375</v>
      </c>
      <c r="E1178" s="32">
        <f>[3]AEMOData!D1174</f>
        <v>34.81</v>
      </c>
      <c r="F1178" s="40">
        <f>C1178*'Jan 16'!$B$1*('Jan 16'!$B$3-('Jan 16'!E1178*'Jan 16'!$B$2))</f>
        <v>317.74081716846518</v>
      </c>
    </row>
    <row r="1179" spans="1:6" x14ac:dyDescent="0.25">
      <c r="A1179" s="34">
        <v>42394</v>
      </c>
      <c r="B1179" s="12">
        <v>0.45833333333333331</v>
      </c>
      <c r="C1179" s="35">
        <v>1.9051660000000001</v>
      </c>
      <c r="D1179" s="33">
        <f>[3]AEMOData!B1175</f>
        <v>42394.458333333336</v>
      </c>
      <c r="E1179" s="32">
        <f>[3]AEMOData!D1175</f>
        <v>34.979999999999997</v>
      </c>
      <c r="F1179" s="40">
        <f>C1179*'Jan 16'!$B$1*('Jan 16'!$B$3-('Jan 16'!E1179*'Jan 16'!$B$2))</f>
        <v>288.83553743250854</v>
      </c>
    </row>
    <row r="1180" spans="1:6" x14ac:dyDescent="0.25">
      <c r="A1180" s="34">
        <v>42394</v>
      </c>
      <c r="B1180" s="12">
        <v>0.47916666666666669</v>
      </c>
      <c r="C1180" s="35">
        <v>2.5568460000000002</v>
      </c>
      <c r="D1180" s="33">
        <f>[3]AEMOData!B1176</f>
        <v>42394.479166666664</v>
      </c>
      <c r="E1180" s="32">
        <f>[3]AEMOData!D1176</f>
        <v>36.020000000000003</v>
      </c>
      <c r="F1180" s="40">
        <f>C1180*'Jan 16'!$B$1*('Jan 16'!$B$3-('Jan 16'!E1180*'Jan 16'!$B$2))</f>
        <v>385.02133569405618</v>
      </c>
    </row>
    <row r="1181" spans="1:6" x14ac:dyDescent="0.25">
      <c r="A1181" s="34">
        <v>42394</v>
      </c>
      <c r="B1181" s="12">
        <v>0.5</v>
      </c>
      <c r="C1181" s="35">
        <v>2.1638170000000003</v>
      </c>
      <c r="D1181" s="33">
        <f>[3]AEMOData!B1177</f>
        <v>42394.5</v>
      </c>
      <c r="E1181" s="32">
        <f>[3]AEMOData!D1177</f>
        <v>35.97</v>
      </c>
      <c r="F1181" s="40">
        <f>C1181*'Jan 16'!$B$1*('Jan 16'!$B$3-('Jan 16'!E1181*'Jan 16'!$B$2))</f>
        <v>325.94358584848135</v>
      </c>
    </row>
    <row r="1182" spans="1:6" x14ac:dyDescent="0.25">
      <c r="A1182" s="34">
        <v>42394</v>
      </c>
      <c r="B1182" s="12">
        <v>0.52083333333333337</v>
      </c>
      <c r="C1182" s="35">
        <v>1.8203110000000002</v>
      </c>
      <c r="D1182" s="33">
        <f>[3]AEMOData!B1178</f>
        <v>42394.520833333336</v>
      </c>
      <c r="E1182" s="32">
        <f>[3]AEMOData!D1178</f>
        <v>35.869999999999997</v>
      </c>
      <c r="F1182" s="40">
        <f>C1182*'Jan 16'!$B$1*('Jan 16'!$B$3-('Jan 16'!E1182*'Jan 16'!$B$2))</f>
        <v>274.37891615012541</v>
      </c>
    </row>
    <row r="1183" spans="1:6" x14ac:dyDescent="0.25">
      <c r="A1183" s="34">
        <v>42394</v>
      </c>
      <c r="B1183" s="12">
        <v>0.54166666666666663</v>
      </c>
      <c r="C1183" s="35">
        <v>2.8640509999999999</v>
      </c>
      <c r="D1183" s="33">
        <f>[3]AEMOData!B1179</f>
        <v>42394.541666666664</v>
      </c>
      <c r="E1183" s="32">
        <f>[3]AEMOData!D1179</f>
        <v>37.450000000000003</v>
      </c>
      <c r="F1183" s="40">
        <f>C1183*'Jan 16'!$B$1*('Jan 16'!$B$3-('Jan 16'!E1183*'Jan 16'!$B$2))</f>
        <v>427.25689589855392</v>
      </c>
    </row>
    <row r="1184" spans="1:6" x14ac:dyDescent="0.25">
      <c r="A1184" s="34">
        <v>42394</v>
      </c>
      <c r="B1184" s="12">
        <v>0.5625</v>
      </c>
      <c r="C1184" s="35">
        <v>5.9247800000000002</v>
      </c>
      <c r="D1184" s="33">
        <f>[3]AEMOData!B1180</f>
        <v>42394.5625</v>
      </c>
      <c r="E1184" s="32">
        <f>[3]AEMOData!D1180</f>
        <v>36.69</v>
      </c>
      <c r="F1184" s="40">
        <f>C1184*'Jan 16'!$B$1*('Jan 16'!$B$3-('Jan 16'!E1184*'Jan 16'!$B$2))</f>
        <v>888.27900408095354</v>
      </c>
    </row>
    <row r="1185" spans="1:6" x14ac:dyDescent="0.25">
      <c r="A1185" s="34">
        <v>42394</v>
      </c>
      <c r="B1185" s="12">
        <v>0.58333333333333337</v>
      </c>
      <c r="C1185" s="35">
        <v>5.2730370000000004</v>
      </c>
      <c r="D1185" s="33">
        <f>[3]AEMOData!B1181</f>
        <v>42394.583333333336</v>
      </c>
      <c r="E1185" s="32">
        <f>[3]AEMOData!D1181</f>
        <v>37.270000000000003</v>
      </c>
      <c r="F1185" s="40">
        <f>C1185*'Jan 16'!$B$1*('Jan 16'!$B$3-('Jan 16'!E1185*'Jan 16'!$B$2))</f>
        <v>787.56027783645391</v>
      </c>
    </row>
    <row r="1186" spans="1:6" x14ac:dyDescent="0.25">
      <c r="A1186" s="34">
        <v>42394</v>
      </c>
      <c r="B1186" s="12">
        <v>0.60416666666666663</v>
      </c>
      <c r="C1186" s="35">
        <v>6.31867</v>
      </c>
      <c r="D1186" s="33">
        <f>[3]AEMOData!B1182</f>
        <v>42394.604166666664</v>
      </c>
      <c r="E1186" s="32">
        <f>[3]AEMOData!D1182</f>
        <v>37.799999999999997</v>
      </c>
      <c r="F1186" s="40">
        <f>C1186*'Jan 16'!$B$1*('Jan 16'!$B$3-('Jan 16'!E1186*'Jan 16'!$B$2))</f>
        <v>940.44098698315133</v>
      </c>
    </row>
    <row r="1187" spans="1:6" x14ac:dyDescent="0.25">
      <c r="A1187" s="34">
        <v>42394</v>
      </c>
      <c r="B1187" s="12">
        <v>0.625</v>
      </c>
      <c r="C1187" s="35">
        <v>2.7891310000000002</v>
      </c>
      <c r="D1187" s="33">
        <f>[3]AEMOData!B1183</f>
        <v>42394.625</v>
      </c>
      <c r="E1187" s="32">
        <f>[3]AEMOData!D1183</f>
        <v>36.96</v>
      </c>
      <c r="F1187" s="40">
        <f>C1187*'Jan 16'!$B$1*('Jan 16'!$B$3-('Jan 16'!E1187*'Jan 16'!$B$2))</f>
        <v>417.42342176944345</v>
      </c>
    </row>
    <row r="1188" spans="1:6" x14ac:dyDescent="0.25">
      <c r="A1188" s="34">
        <v>42394</v>
      </c>
      <c r="B1188" s="12">
        <v>0.64583333333333337</v>
      </c>
      <c r="C1188" s="35">
        <v>2.026837</v>
      </c>
      <c r="D1188" s="33">
        <f>[3]AEMOData!B1184</f>
        <v>42394.645833333336</v>
      </c>
      <c r="E1188" s="32">
        <f>[3]AEMOData!D1184</f>
        <v>37.51</v>
      </c>
      <c r="F1188" s="40">
        <f>C1188*'Jan 16'!$B$1*('Jan 16'!$B$3-('Jan 16'!E1188*'Jan 16'!$B$2))</f>
        <v>302.24245734250292</v>
      </c>
    </row>
    <row r="1189" spans="1:6" x14ac:dyDescent="0.25">
      <c r="A1189" s="34">
        <v>42394</v>
      </c>
      <c r="B1189" s="12">
        <v>0.66666666666666663</v>
      </c>
      <c r="C1189" s="35">
        <v>1.8860489999999999</v>
      </c>
      <c r="D1189" s="33">
        <f>[3]AEMOData!B1185</f>
        <v>42394.666666666664</v>
      </c>
      <c r="E1189" s="32">
        <f>[3]AEMOData!D1185</f>
        <v>36.46</v>
      </c>
      <c r="F1189" s="40">
        <f>C1189*'Jan 16'!$B$1*('Jan 16'!$B$3-('Jan 16'!E1189*'Jan 16'!$B$2))</f>
        <v>283.19420916734595</v>
      </c>
    </row>
    <row r="1190" spans="1:6" x14ac:dyDescent="0.25">
      <c r="A1190" s="34">
        <v>42394</v>
      </c>
      <c r="B1190" s="12">
        <v>0.6875</v>
      </c>
      <c r="C1190" s="35">
        <v>3.0044719999999998</v>
      </c>
      <c r="D1190" s="33">
        <f>[3]AEMOData!B1186</f>
        <v>42394.6875</v>
      </c>
      <c r="E1190" s="32">
        <f>[3]AEMOData!D1186</f>
        <v>36.31</v>
      </c>
      <c r="F1190" s="40">
        <f>C1190*'Jan 16'!$B$1*('Jan 16'!$B$3-('Jan 16'!E1190*'Jan 16'!$B$2))</f>
        <v>451.57064100684522</v>
      </c>
    </row>
    <row r="1191" spans="1:6" x14ac:dyDescent="0.25">
      <c r="A1191" s="34">
        <v>42394</v>
      </c>
      <c r="B1191" s="12">
        <v>0.70833333333333337</v>
      </c>
      <c r="C1191" s="35">
        <v>4.0114200000000002</v>
      </c>
      <c r="D1191" s="33">
        <f>[3]AEMOData!B1187</f>
        <v>42394.708333333336</v>
      </c>
      <c r="E1191" s="32">
        <f>[3]AEMOData!D1187</f>
        <v>34.770000000000003</v>
      </c>
      <c r="F1191" s="40">
        <f>C1191*'Jan 16'!$B$1*('Jan 16'!$B$3-('Jan 16'!E1191*'Jan 16'!$B$2))</f>
        <v>608.98514765725372</v>
      </c>
    </row>
    <row r="1192" spans="1:6" x14ac:dyDescent="0.25">
      <c r="A1192" s="34">
        <v>42394</v>
      </c>
      <c r="B1192" s="12">
        <v>0.72916666666666663</v>
      </c>
      <c r="C1192" s="35">
        <v>1.499128</v>
      </c>
      <c r="D1192" s="33">
        <f>[3]AEMOData!B1188</f>
        <v>42394.729166666664</v>
      </c>
      <c r="E1192" s="32">
        <f>[3]AEMOData!D1188</f>
        <v>33.97</v>
      </c>
      <c r="F1192" s="40">
        <f>C1192*'Jan 16'!$B$1*('Jan 16'!$B$3-('Jan 16'!E1192*'Jan 16'!$B$2))</f>
        <v>228.76546750971755</v>
      </c>
    </row>
    <row r="1193" spans="1:6" x14ac:dyDescent="0.25">
      <c r="A1193" s="34">
        <v>42394</v>
      </c>
      <c r="B1193" s="12">
        <v>0.75</v>
      </c>
      <c r="C1193" s="35">
        <v>0.36283500000000002</v>
      </c>
      <c r="D1193" s="33">
        <f>[3]AEMOData!B1189</f>
        <v>42394.75</v>
      </c>
      <c r="E1193" s="32">
        <f>[3]AEMOData!D1189</f>
        <v>32.9</v>
      </c>
      <c r="F1193" s="40">
        <f>C1193*'Jan 16'!$B$1*('Jan 16'!$B$3-('Jan 16'!E1193*'Jan 16'!$B$2))</f>
        <v>55.749784033843028</v>
      </c>
    </row>
    <row r="1194" spans="1:6" x14ac:dyDescent="0.25">
      <c r="A1194" s="34">
        <v>42394</v>
      </c>
      <c r="B1194" s="12">
        <v>0.77083333333333337</v>
      </c>
      <c r="C1194" s="35">
        <v>4.4510000000000001E-3</v>
      </c>
      <c r="D1194" s="33">
        <f>[3]AEMOData!B1190</f>
        <v>42394.770833333336</v>
      </c>
      <c r="E1194" s="32">
        <f>[3]AEMOData!D1190</f>
        <v>31.22</v>
      </c>
      <c r="F1194" s="40">
        <f>C1194*'Jan 16'!$B$1*('Jan 16'!$B$3-('Jan 16'!E1194*'Jan 16'!$B$2))</f>
        <v>0.69124676419442166</v>
      </c>
    </row>
    <row r="1195" spans="1:6" x14ac:dyDescent="0.25">
      <c r="A1195" s="34">
        <v>42394</v>
      </c>
      <c r="B1195" s="12">
        <v>0.79166666666666663</v>
      </c>
      <c r="C1195" s="35">
        <v>1.5900000000000001E-3</v>
      </c>
      <c r="D1195" s="33">
        <f>[3]AEMOData!B1191</f>
        <v>42394.791666666664</v>
      </c>
      <c r="E1195" s="32">
        <f>[3]AEMOData!D1191</f>
        <v>32.380000000000003</v>
      </c>
      <c r="F1195" s="40">
        <f>C1195*'Jan 16'!$B$1*('Jan 16'!$B$3-('Jan 16'!E1195*'Jan 16'!$B$2))</f>
        <v>0.24511681410717603</v>
      </c>
    </row>
    <row r="1196" spans="1:6" x14ac:dyDescent="0.25">
      <c r="A1196" s="34">
        <v>42394</v>
      </c>
      <c r="B1196" s="12">
        <v>0.8125</v>
      </c>
      <c r="C1196" s="35">
        <v>0</v>
      </c>
      <c r="D1196" s="33">
        <f>[3]AEMOData!B1192</f>
        <v>42394.8125</v>
      </c>
      <c r="E1196" s="32">
        <f>[3]AEMOData!D1192</f>
        <v>30.8</v>
      </c>
      <c r="F1196" s="40">
        <f>C1196*'Jan 16'!$B$1*('Jan 16'!$B$3-('Jan 16'!E1196*'Jan 16'!$B$2))</f>
        <v>0</v>
      </c>
    </row>
    <row r="1197" spans="1:6" x14ac:dyDescent="0.25">
      <c r="A1197" s="34">
        <v>42394</v>
      </c>
      <c r="B1197" s="12">
        <v>0.83333333333333337</v>
      </c>
      <c r="C1197" s="35">
        <v>0</v>
      </c>
      <c r="D1197" s="33">
        <f>[3]AEMOData!B1193</f>
        <v>42394.833333333336</v>
      </c>
      <c r="E1197" s="32">
        <f>[3]AEMOData!D1193</f>
        <v>30.88</v>
      </c>
      <c r="F1197" s="40">
        <f>C1197*'Jan 16'!$B$1*('Jan 16'!$B$3-('Jan 16'!E1197*'Jan 16'!$B$2))</f>
        <v>0</v>
      </c>
    </row>
    <row r="1198" spans="1:6" x14ac:dyDescent="0.25">
      <c r="A1198" s="34">
        <v>42394</v>
      </c>
      <c r="B1198" s="12">
        <v>0.85416666666666663</v>
      </c>
      <c r="C1198" s="35">
        <v>0</v>
      </c>
      <c r="D1198" s="33">
        <f>[3]AEMOData!B1194</f>
        <v>42394.854166666664</v>
      </c>
      <c r="E1198" s="32">
        <f>[3]AEMOData!D1194</f>
        <v>30.8</v>
      </c>
      <c r="F1198" s="40">
        <f>C1198*'Jan 16'!$B$1*('Jan 16'!$B$3-('Jan 16'!E1198*'Jan 16'!$B$2))</f>
        <v>0</v>
      </c>
    </row>
    <row r="1199" spans="1:6" x14ac:dyDescent="0.25">
      <c r="A1199" s="34">
        <v>42394</v>
      </c>
      <c r="B1199" s="12">
        <v>0.875</v>
      </c>
      <c r="C1199" s="35">
        <v>0</v>
      </c>
      <c r="D1199" s="33">
        <f>[3]AEMOData!B1195</f>
        <v>42394.875</v>
      </c>
      <c r="E1199" s="32">
        <f>[3]AEMOData!D1195</f>
        <v>30.77</v>
      </c>
      <c r="F1199" s="40">
        <f>C1199*'Jan 16'!$B$1*('Jan 16'!$B$3-('Jan 16'!E1199*'Jan 16'!$B$2))</f>
        <v>0</v>
      </c>
    </row>
    <row r="1200" spans="1:6" x14ac:dyDescent="0.25">
      <c r="A1200" s="34">
        <v>42394</v>
      </c>
      <c r="B1200" s="12">
        <v>0.89583333333333337</v>
      </c>
      <c r="C1200" s="35">
        <v>0</v>
      </c>
      <c r="D1200" s="33">
        <f>[3]AEMOData!B1196</f>
        <v>42394.895833333336</v>
      </c>
      <c r="E1200" s="32">
        <f>[3]AEMOData!D1196</f>
        <v>30.7</v>
      </c>
      <c r="F1200" s="40">
        <f>C1200*'Jan 16'!$B$1*('Jan 16'!$B$3-('Jan 16'!E1200*'Jan 16'!$B$2))</f>
        <v>0</v>
      </c>
    </row>
    <row r="1201" spans="1:6" x14ac:dyDescent="0.25">
      <c r="A1201" s="34">
        <v>42394</v>
      </c>
      <c r="B1201" s="12">
        <v>0.91666666666666663</v>
      </c>
      <c r="C1201" s="35">
        <v>0</v>
      </c>
      <c r="D1201" s="33">
        <f>[3]AEMOData!B1197</f>
        <v>42394.916666666664</v>
      </c>
      <c r="E1201" s="32">
        <f>[3]AEMOData!D1197</f>
        <v>30.64</v>
      </c>
      <c r="F1201" s="40">
        <f>C1201*'Jan 16'!$B$1*('Jan 16'!$B$3-('Jan 16'!E1201*'Jan 16'!$B$2))</f>
        <v>0</v>
      </c>
    </row>
    <row r="1202" spans="1:6" x14ac:dyDescent="0.25">
      <c r="A1202" s="34">
        <v>42394</v>
      </c>
      <c r="B1202" s="12">
        <v>0.9375</v>
      </c>
      <c r="C1202" s="35">
        <v>0</v>
      </c>
      <c r="D1202" s="33">
        <f>[3]AEMOData!B1198</f>
        <v>42394.9375</v>
      </c>
      <c r="E1202" s="32">
        <f>[3]AEMOData!D1198</f>
        <v>32.24</v>
      </c>
      <c r="F1202" s="40">
        <f>C1202*'Jan 16'!$B$1*('Jan 16'!$B$3-('Jan 16'!E1202*'Jan 16'!$B$2))</f>
        <v>0</v>
      </c>
    </row>
    <row r="1203" spans="1:6" x14ac:dyDescent="0.25">
      <c r="A1203" s="34">
        <v>42394</v>
      </c>
      <c r="B1203" s="12">
        <v>0.95833333333333337</v>
      </c>
      <c r="C1203" s="35">
        <v>0</v>
      </c>
      <c r="D1203" s="33">
        <f>[3]AEMOData!B1199</f>
        <v>42394.958333333336</v>
      </c>
      <c r="E1203" s="32">
        <f>[3]AEMOData!D1199</f>
        <v>30.84</v>
      </c>
      <c r="F1203" s="40">
        <f>C1203*'Jan 16'!$B$1*('Jan 16'!$B$3-('Jan 16'!E1203*'Jan 16'!$B$2))</f>
        <v>0</v>
      </c>
    </row>
    <row r="1204" spans="1:6" x14ac:dyDescent="0.25">
      <c r="A1204" s="34">
        <v>42394</v>
      </c>
      <c r="B1204" s="12">
        <v>0.97916666666666663</v>
      </c>
      <c r="C1204" s="35">
        <v>0</v>
      </c>
      <c r="D1204" s="33">
        <f>[3]AEMOData!B1200</f>
        <v>42394.979166666664</v>
      </c>
      <c r="E1204" s="32">
        <f>[3]AEMOData!D1200</f>
        <v>30.8</v>
      </c>
      <c r="F1204" s="40">
        <f>C1204*'Jan 16'!$B$1*('Jan 16'!$B$3-('Jan 16'!E1204*'Jan 16'!$B$2))</f>
        <v>0</v>
      </c>
    </row>
    <row r="1205" spans="1:6" x14ac:dyDescent="0.25">
      <c r="A1205" s="34">
        <v>42394</v>
      </c>
      <c r="B1205" s="12">
        <v>0.99998842592592585</v>
      </c>
      <c r="C1205" s="35">
        <v>0</v>
      </c>
      <c r="D1205" s="33">
        <f>[3]AEMOData!B1201</f>
        <v>42395</v>
      </c>
      <c r="E1205" s="32">
        <f>[3]AEMOData!D1201</f>
        <v>29.08</v>
      </c>
      <c r="F1205" s="40">
        <f>C1205*'Jan 16'!$B$1*('Jan 16'!$B$3-('Jan 16'!E1205*'Jan 16'!$B$2))</f>
        <v>0</v>
      </c>
    </row>
    <row r="1206" spans="1:6" x14ac:dyDescent="0.25">
      <c r="A1206" s="34">
        <v>42395</v>
      </c>
      <c r="B1206" s="12">
        <v>2.0833333333333332E-2</v>
      </c>
      <c r="C1206" s="35">
        <v>0</v>
      </c>
      <c r="D1206" s="33">
        <f>[3]AEMOData!B1202</f>
        <v>42395.020833333336</v>
      </c>
      <c r="E1206" s="32">
        <f>[3]AEMOData!D1202</f>
        <v>30.12</v>
      </c>
      <c r="F1206" s="40">
        <f>C1206*'Jan 16'!$B$1*('Jan 16'!$B$3-('Jan 16'!E1206*'Jan 16'!$B$2))</f>
        <v>0</v>
      </c>
    </row>
    <row r="1207" spans="1:6" x14ac:dyDescent="0.25">
      <c r="A1207" s="34">
        <v>42395</v>
      </c>
      <c r="B1207" s="12">
        <v>4.1666666666666664E-2</v>
      </c>
      <c r="C1207" s="35">
        <v>0</v>
      </c>
      <c r="D1207" s="33">
        <f>[3]AEMOData!B1203</f>
        <v>42395.041666666664</v>
      </c>
      <c r="E1207" s="32">
        <f>[3]AEMOData!D1203</f>
        <v>29.3</v>
      </c>
      <c r="F1207" s="40">
        <f>C1207*'Jan 16'!$B$1*('Jan 16'!$B$3-('Jan 16'!E1207*'Jan 16'!$B$2))</f>
        <v>0</v>
      </c>
    </row>
    <row r="1208" spans="1:6" x14ac:dyDescent="0.25">
      <c r="A1208" s="34">
        <v>42395</v>
      </c>
      <c r="B1208" s="12">
        <v>6.25E-2</v>
      </c>
      <c r="C1208" s="35">
        <v>0</v>
      </c>
      <c r="D1208" s="33">
        <f>[3]AEMOData!B1204</f>
        <v>42395.0625</v>
      </c>
      <c r="E1208" s="32">
        <f>[3]AEMOData!D1204</f>
        <v>30.65</v>
      </c>
      <c r="F1208" s="40">
        <f>C1208*'Jan 16'!$B$1*('Jan 16'!$B$3-('Jan 16'!E1208*'Jan 16'!$B$2))</f>
        <v>0</v>
      </c>
    </row>
    <row r="1209" spans="1:6" x14ac:dyDescent="0.25">
      <c r="A1209" s="34">
        <v>42395</v>
      </c>
      <c r="B1209" s="12">
        <v>8.3333333333333329E-2</v>
      </c>
      <c r="C1209" s="35">
        <v>0</v>
      </c>
      <c r="D1209" s="33">
        <f>[3]AEMOData!B1205</f>
        <v>42395.083333333336</v>
      </c>
      <c r="E1209" s="32">
        <f>[3]AEMOData!D1205</f>
        <v>28.1</v>
      </c>
      <c r="F1209" s="40">
        <f>C1209*'Jan 16'!$B$1*('Jan 16'!$B$3-('Jan 16'!E1209*'Jan 16'!$B$2))</f>
        <v>0</v>
      </c>
    </row>
    <row r="1210" spans="1:6" x14ac:dyDescent="0.25">
      <c r="A1210" s="34">
        <v>42395</v>
      </c>
      <c r="B1210" s="12">
        <v>0.10416666666666667</v>
      </c>
      <c r="C1210" s="35">
        <v>0</v>
      </c>
      <c r="D1210" s="33">
        <f>[3]AEMOData!B1206</f>
        <v>42395.104166666664</v>
      </c>
      <c r="E1210" s="32">
        <f>[3]AEMOData!D1206</f>
        <v>28.09</v>
      </c>
      <c r="F1210" s="40">
        <f>C1210*'Jan 16'!$B$1*('Jan 16'!$B$3-('Jan 16'!E1210*'Jan 16'!$B$2))</f>
        <v>0</v>
      </c>
    </row>
    <row r="1211" spans="1:6" x14ac:dyDescent="0.25">
      <c r="A1211" s="34">
        <v>42395</v>
      </c>
      <c r="B1211" s="12">
        <v>0.125</v>
      </c>
      <c r="C1211" s="35">
        <v>0</v>
      </c>
      <c r="D1211" s="33">
        <f>[3]AEMOData!B1207</f>
        <v>42395.125</v>
      </c>
      <c r="E1211" s="32">
        <f>[3]AEMOData!D1207</f>
        <v>26.77</v>
      </c>
      <c r="F1211" s="40">
        <f>C1211*'Jan 16'!$B$1*('Jan 16'!$B$3-('Jan 16'!E1211*'Jan 16'!$B$2))</f>
        <v>0</v>
      </c>
    </row>
    <row r="1212" spans="1:6" x14ac:dyDescent="0.25">
      <c r="A1212" s="34">
        <v>42395</v>
      </c>
      <c r="B1212" s="12">
        <v>0.14583333333333334</v>
      </c>
      <c r="C1212" s="35">
        <v>0</v>
      </c>
      <c r="D1212" s="33">
        <f>[3]AEMOData!B1208</f>
        <v>42395.145833333336</v>
      </c>
      <c r="E1212" s="32">
        <f>[3]AEMOData!D1208</f>
        <v>27.36</v>
      </c>
      <c r="F1212" s="40">
        <f>C1212*'Jan 16'!$B$1*('Jan 16'!$B$3-('Jan 16'!E1212*'Jan 16'!$B$2))</f>
        <v>0</v>
      </c>
    </row>
    <row r="1213" spans="1:6" x14ac:dyDescent="0.25">
      <c r="A1213" s="34">
        <v>42395</v>
      </c>
      <c r="B1213" s="12">
        <v>0.16666666666666666</v>
      </c>
      <c r="C1213" s="35">
        <v>0</v>
      </c>
      <c r="D1213" s="33">
        <f>[3]AEMOData!B1209</f>
        <v>42395.166666666664</v>
      </c>
      <c r="E1213" s="32">
        <f>[3]AEMOData!D1209</f>
        <v>29.97</v>
      </c>
      <c r="F1213" s="40">
        <f>C1213*'Jan 16'!$B$1*('Jan 16'!$B$3-('Jan 16'!E1213*'Jan 16'!$B$2))</f>
        <v>0</v>
      </c>
    </row>
    <row r="1214" spans="1:6" x14ac:dyDescent="0.25">
      <c r="A1214" s="34">
        <v>42395</v>
      </c>
      <c r="B1214" s="12">
        <v>0.1875</v>
      </c>
      <c r="C1214" s="35">
        <v>0</v>
      </c>
      <c r="D1214" s="33">
        <f>[3]AEMOData!B1210</f>
        <v>42395.1875</v>
      </c>
      <c r="E1214" s="32">
        <f>[3]AEMOData!D1210</f>
        <v>24.72</v>
      </c>
      <c r="F1214" s="40">
        <f>C1214*'Jan 16'!$B$1*('Jan 16'!$B$3-('Jan 16'!E1214*'Jan 16'!$B$2))</f>
        <v>0</v>
      </c>
    </row>
    <row r="1215" spans="1:6" x14ac:dyDescent="0.25">
      <c r="A1215" s="34">
        <v>42395</v>
      </c>
      <c r="B1215" s="12">
        <v>0.20833333333333334</v>
      </c>
      <c r="C1215" s="35">
        <v>0</v>
      </c>
      <c r="D1215" s="33">
        <f>[3]AEMOData!B1211</f>
        <v>42395.208333333336</v>
      </c>
      <c r="E1215" s="32">
        <f>[3]AEMOData!D1211</f>
        <v>26.18</v>
      </c>
      <c r="F1215" s="40">
        <f>C1215*'Jan 16'!$B$1*('Jan 16'!$B$3-('Jan 16'!E1215*'Jan 16'!$B$2))</f>
        <v>0</v>
      </c>
    </row>
    <row r="1216" spans="1:6" x14ac:dyDescent="0.25">
      <c r="A1216" s="34">
        <v>42395</v>
      </c>
      <c r="B1216" s="12">
        <v>0.22916666666666666</v>
      </c>
      <c r="C1216" s="35">
        <v>1.934E-3</v>
      </c>
      <c r="D1216" s="33">
        <f>[3]AEMOData!B1212</f>
        <v>42395.229166666664</v>
      </c>
      <c r="E1216" s="32">
        <f>[3]AEMOData!D1212</f>
        <v>30.73</v>
      </c>
      <c r="F1216" s="40">
        <f>C1216*'Jan 16'!$B$1*('Jan 16'!$B$3-('Jan 16'!E1216*'Jan 16'!$B$2))</f>
        <v>0.30128427586326956</v>
      </c>
    </row>
    <row r="1217" spans="1:6" x14ac:dyDescent="0.25">
      <c r="A1217" s="34">
        <v>42395</v>
      </c>
      <c r="B1217" s="12">
        <v>0.25</v>
      </c>
      <c r="C1217" s="35">
        <v>0.15987999999999999</v>
      </c>
      <c r="D1217" s="33">
        <f>[3]AEMOData!B1213</f>
        <v>42395.25</v>
      </c>
      <c r="E1217" s="32">
        <f>[3]AEMOData!D1213</f>
        <v>30</v>
      </c>
      <c r="F1217" s="40">
        <f>C1217*'Jan 16'!$B$1*('Jan 16'!$B$3-('Jan 16'!E1217*'Jan 16'!$B$2))</f>
        <v>25.021275702192</v>
      </c>
    </row>
    <row r="1218" spans="1:6" x14ac:dyDescent="0.25">
      <c r="A1218" s="34">
        <v>42395</v>
      </c>
      <c r="B1218" s="12">
        <v>0.27083333333333331</v>
      </c>
      <c r="C1218" s="35">
        <v>0.45975299999999997</v>
      </c>
      <c r="D1218" s="33">
        <f>[3]AEMOData!B1214</f>
        <v>42395.270833333336</v>
      </c>
      <c r="E1218" s="32">
        <f>[3]AEMOData!D1214</f>
        <v>29.29</v>
      </c>
      <c r="F1218" s="40">
        <f>C1218*'Jan 16'!$B$1*('Jan 16'!$B$3-('Jan 16'!E1218*'Jan 16'!$B$2))</f>
        <v>72.272282723296556</v>
      </c>
    </row>
    <row r="1219" spans="1:6" x14ac:dyDescent="0.25">
      <c r="A1219" s="34">
        <v>42395</v>
      </c>
      <c r="B1219" s="12">
        <v>0.29166666666666669</v>
      </c>
      <c r="C1219" s="35">
        <v>1.742016</v>
      </c>
      <c r="D1219" s="33">
        <f>[3]AEMOData!B1215</f>
        <v>42395.291666666664</v>
      </c>
      <c r="E1219" s="32">
        <f>[3]AEMOData!D1215</f>
        <v>30.78</v>
      </c>
      <c r="F1219" s="40">
        <f>C1219*'Jan 16'!$B$1*('Jan 16'!$B$3-('Jan 16'!E1219*'Jan 16'!$B$2))</f>
        <v>271.29084286518975</v>
      </c>
    </row>
    <row r="1220" spans="1:6" x14ac:dyDescent="0.25">
      <c r="A1220" s="34">
        <v>42395</v>
      </c>
      <c r="B1220" s="12">
        <v>0.3125</v>
      </c>
      <c r="C1220" s="35">
        <v>3.1062719999999997</v>
      </c>
      <c r="D1220" s="33">
        <f>[3]AEMOData!B1216</f>
        <v>42395.3125</v>
      </c>
      <c r="E1220" s="32">
        <f>[3]AEMOData!D1216</f>
        <v>30.86</v>
      </c>
      <c r="F1220" s="40">
        <f>C1220*'Jan 16'!$B$1*('Jan 16'!$B$3-('Jan 16'!E1220*'Jan 16'!$B$2))</f>
        <v>483.50746682518326</v>
      </c>
    </row>
    <row r="1221" spans="1:6" x14ac:dyDescent="0.25">
      <c r="A1221" s="34">
        <v>42395</v>
      </c>
      <c r="B1221" s="12">
        <v>0.33333333333333331</v>
      </c>
      <c r="C1221" s="35">
        <v>2.7368329999999998</v>
      </c>
      <c r="D1221" s="33">
        <f>[3]AEMOData!B1217</f>
        <v>42395.333333333336</v>
      </c>
      <c r="E1221" s="32">
        <f>[3]AEMOData!D1217</f>
        <v>30.82</v>
      </c>
      <c r="F1221" s="40">
        <f>C1221*'Jan 16'!$B$1*('Jan 16'!$B$3-('Jan 16'!E1221*'Jan 16'!$B$2))</f>
        <v>426.10993580552588</v>
      </c>
    </row>
    <row r="1222" spans="1:6" x14ac:dyDescent="0.25">
      <c r="A1222" s="34">
        <v>42395</v>
      </c>
      <c r="B1222" s="12">
        <v>0.35416666666666669</v>
      </c>
      <c r="C1222" s="35">
        <v>2.6106050000000001</v>
      </c>
      <c r="D1222" s="33">
        <f>[3]AEMOData!B1218</f>
        <v>42395.354166666664</v>
      </c>
      <c r="E1222" s="32">
        <f>[3]AEMOData!D1218</f>
        <v>30.9</v>
      </c>
      <c r="F1222" s="40">
        <f>C1222*'Jan 16'!$B$1*('Jan 16'!$B$3-('Jan 16'!E1222*'Jan 16'!$B$2))</f>
        <v>406.25169061341546</v>
      </c>
    </row>
    <row r="1223" spans="1:6" x14ac:dyDescent="0.25">
      <c r="A1223" s="34">
        <v>42395</v>
      </c>
      <c r="B1223" s="12">
        <v>0.375</v>
      </c>
      <c r="C1223" s="35">
        <v>2.1872989999999994</v>
      </c>
      <c r="D1223" s="33">
        <f>[3]AEMOData!B1219</f>
        <v>42395.375</v>
      </c>
      <c r="E1223" s="32">
        <f>[3]AEMOData!D1219</f>
        <v>30.83</v>
      </c>
      <c r="F1223" s="40">
        <f>C1223*'Jan 16'!$B$1*('Jan 16'!$B$3-('Jan 16'!E1223*'Jan 16'!$B$2))</f>
        <v>340.52900168872452</v>
      </c>
    </row>
    <row r="1224" spans="1:6" x14ac:dyDescent="0.25">
      <c r="A1224" s="34">
        <v>42395</v>
      </c>
      <c r="B1224" s="12">
        <v>0.39583333333333331</v>
      </c>
      <c r="C1224" s="35">
        <v>2.141947</v>
      </c>
      <c r="D1224" s="33">
        <f>[3]AEMOData!B1220</f>
        <v>42395.395833333336</v>
      </c>
      <c r="E1224" s="32">
        <f>[3]AEMOData!D1220</f>
        <v>31.5</v>
      </c>
      <c r="F1224" s="40">
        <f>C1224*'Jan 16'!$B$1*('Jan 16'!$B$3-('Jan 16'!E1224*'Jan 16'!$B$2))</f>
        <v>332.05810925276154</v>
      </c>
    </row>
    <row r="1225" spans="1:6" x14ac:dyDescent="0.25">
      <c r="A1225" s="34">
        <v>42395</v>
      </c>
      <c r="B1225" s="12">
        <v>0.41666666666666669</v>
      </c>
      <c r="C1225" s="35">
        <v>4.3085620000000002</v>
      </c>
      <c r="D1225" s="33">
        <f>[3]AEMOData!B1221</f>
        <v>42395.416666666664</v>
      </c>
      <c r="E1225" s="32">
        <f>[3]AEMOData!D1221</f>
        <v>30.98</v>
      </c>
      <c r="F1225" s="40">
        <f>C1225*'Jan 16'!$B$1*('Jan 16'!$B$3-('Jan 16'!E1225*'Jan 16'!$B$2))</f>
        <v>670.14210344063667</v>
      </c>
    </row>
    <row r="1226" spans="1:6" x14ac:dyDescent="0.25">
      <c r="A1226" s="34">
        <v>42395</v>
      </c>
      <c r="B1226" s="12">
        <v>0.4375</v>
      </c>
      <c r="C1226" s="35">
        <v>4.1060149999999993</v>
      </c>
      <c r="D1226" s="33">
        <f>[3]AEMOData!B1222</f>
        <v>42395.4375</v>
      </c>
      <c r="E1226" s="32">
        <f>[3]AEMOData!D1222</f>
        <v>30.98</v>
      </c>
      <c r="F1226" s="40">
        <f>C1226*'Jan 16'!$B$1*('Jan 16'!$B$3-('Jan 16'!E1226*'Jan 16'!$B$2))</f>
        <v>638.63848979283705</v>
      </c>
    </row>
    <row r="1227" spans="1:6" x14ac:dyDescent="0.25">
      <c r="A1227" s="34">
        <v>42395</v>
      </c>
      <c r="B1227" s="12">
        <v>0.45833333333333331</v>
      </c>
      <c r="C1227" s="35">
        <v>3.3915660000000001</v>
      </c>
      <c r="D1227" s="33">
        <f>[3]AEMOData!B1223</f>
        <v>42395.458333333336</v>
      </c>
      <c r="E1227" s="32">
        <f>[3]AEMOData!D1223</f>
        <v>30.93</v>
      </c>
      <c r="F1227" s="40">
        <f>C1227*'Jan 16'!$B$1*('Jan 16'!$B$3-('Jan 16'!E1227*'Jan 16'!$B$2))</f>
        <v>527.6816657218194</v>
      </c>
    </row>
    <row r="1228" spans="1:6" x14ac:dyDescent="0.25">
      <c r="A1228" s="34">
        <v>42395</v>
      </c>
      <c r="B1228" s="12">
        <v>0.47916666666666669</v>
      </c>
      <c r="C1228" s="35">
        <v>4.663335</v>
      </c>
      <c r="D1228" s="33">
        <f>[3]AEMOData!B1224</f>
        <v>42395.479166666664</v>
      </c>
      <c r="E1228" s="32">
        <f>[3]AEMOData!D1224</f>
        <v>30.9</v>
      </c>
      <c r="F1228" s="40">
        <f>C1228*'Jan 16'!$B$1*('Jan 16'!$B$3-('Jan 16'!E1228*'Jan 16'!$B$2))</f>
        <v>725.68915161302141</v>
      </c>
    </row>
    <row r="1229" spans="1:6" x14ac:dyDescent="0.25">
      <c r="A1229" s="34">
        <v>42395</v>
      </c>
      <c r="B1229" s="12">
        <v>0.5</v>
      </c>
      <c r="C1229" s="35">
        <v>4.2951430000000004</v>
      </c>
      <c r="D1229" s="33">
        <f>[3]AEMOData!B1225</f>
        <v>42395.5</v>
      </c>
      <c r="E1229" s="32">
        <f>[3]AEMOData!D1225</f>
        <v>30.94</v>
      </c>
      <c r="F1229" s="40">
        <f>C1229*'Jan 16'!$B$1*('Jan 16'!$B$3-('Jan 16'!E1229*'Jan 16'!$B$2))</f>
        <v>668.22378217889991</v>
      </c>
    </row>
    <row r="1230" spans="1:6" x14ac:dyDescent="0.25">
      <c r="A1230" s="34">
        <v>42395</v>
      </c>
      <c r="B1230" s="12">
        <v>0.52083333333333337</v>
      </c>
      <c r="C1230" s="35">
        <v>4.2118370000000001</v>
      </c>
      <c r="D1230" s="33">
        <f>[3]AEMOData!B1226</f>
        <v>42395.520833333336</v>
      </c>
      <c r="E1230" s="32">
        <f>[3]AEMOData!D1226</f>
        <v>31.01</v>
      </c>
      <c r="F1230" s="40">
        <f>C1230*'Jan 16'!$B$1*('Jan 16'!$B$3-('Jan 16'!E1230*'Jan 16'!$B$2))</f>
        <v>654.97358864510852</v>
      </c>
    </row>
    <row r="1231" spans="1:6" x14ac:dyDescent="0.25">
      <c r="A1231" s="34">
        <v>42395</v>
      </c>
      <c r="B1231" s="12">
        <v>0.54166666666666663</v>
      </c>
      <c r="C1231" s="35">
        <v>5.5581809999999994</v>
      </c>
      <c r="D1231" s="33">
        <f>[3]AEMOData!B1227</f>
        <v>42395.541666666664</v>
      </c>
      <c r="E1231" s="32">
        <f>[3]AEMOData!D1227</f>
        <v>31.32</v>
      </c>
      <c r="F1231" s="40">
        <f>C1231*'Jan 16'!$B$1*('Jan 16'!$B$3-('Jan 16'!E1231*'Jan 16'!$B$2))</f>
        <v>862.64737805228219</v>
      </c>
    </row>
    <row r="1232" spans="1:6" x14ac:dyDescent="0.25">
      <c r="A1232" s="34">
        <v>42395</v>
      </c>
      <c r="B1232" s="12">
        <v>0.5625</v>
      </c>
      <c r="C1232" s="35">
        <v>6.6967750000000006</v>
      </c>
      <c r="D1232" s="33">
        <f>[3]AEMOData!B1228</f>
        <v>42395.5625</v>
      </c>
      <c r="E1232" s="32">
        <f>[3]AEMOData!D1228</f>
        <v>31.15</v>
      </c>
      <c r="F1232" s="40">
        <f>C1232*'Jan 16'!$B$1*('Jan 16'!$B$3-('Jan 16'!E1232*'Jan 16'!$B$2))</f>
        <v>1040.4795484988142</v>
      </c>
    </row>
    <row r="1233" spans="1:6" x14ac:dyDescent="0.25">
      <c r="A1233" s="34">
        <v>42395</v>
      </c>
      <c r="B1233" s="12">
        <v>0.58333333333333337</v>
      </c>
      <c r="C1233" s="35">
        <v>5.7674789999999998</v>
      </c>
      <c r="D1233" s="33">
        <f>[3]AEMOData!B1229</f>
        <v>42395.583333333336</v>
      </c>
      <c r="E1233" s="32">
        <f>[3]AEMOData!D1229</f>
        <v>31.65</v>
      </c>
      <c r="F1233" s="40">
        <f>C1233*'Jan 16'!$B$1*('Jan 16'!$B$3-('Jan 16'!E1233*'Jan 16'!$B$2))</f>
        <v>893.26074885963317</v>
      </c>
    </row>
    <row r="1234" spans="1:6" x14ac:dyDescent="0.25">
      <c r="A1234" s="34">
        <v>42395</v>
      </c>
      <c r="B1234" s="12">
        <v>0.60416666666666663</v>
      </c>
      <c r="C1234" s="35">
        <v>2.5913170000000001</v>
      </c>
      <c r="D1234" s="33">
        <f>[3]AEMOData!B1230</f>
        <v>42395.604166666664</v>
      </c>
      <c r="E1234" s="32">
        <f>[3]AEMOData!D1230</f>
        <v>34.19</v>
      </c>
      <c r="F1234" s="40">
        <f>C1234*'Jan 16'!$B$1*('Jan 16'!$B$3-('Jan 16'!E1234*'Jan 16'!$B$2))</f>
        <v>394.87221320511844</v>
      </c>
    </row>
    <row r="1235" spans="1:6" x14ac:dyDescent="0.25">
      <c r="A1235" s="34">
        <v>42395</v>
      </c>
      <c r="B1235" s="12">
        <v>0.625</v>
      </c>
      <c r="C1235" s="35">
        <v>3.752618</v>
      </c>
      <c r="D1235" s="33">
        <f>[3]AEMOData!B1231</f>
        <v>42395.625</v>
      </c>
      <c r="E1235" s="32">
        <f>[3]AEMOData!D1231</f>
        <v>33.659999999999997</v>
      </c>
      <c r="F1235" s="40">
        <f>C1235*'Jan 16'!$B$1*('Jan 16'!$B$3-('Jan 16'!E1235*'Jan 16'!$B$2))</f>
        <v>573.78902717515439</v>
      </c>
    </row>
    <row r="1236" spans="1:6" x14ac:dyDescent="0.25">
      <c r="A1236" s="34">
        <v>42395</v>
      </c>
      <c r="B1236" s="12">
        <v>0.64583333333333337</v>
      </c>
      <c r="C1236" s="35">
        <v>6.0632459999999995</v>
      </c>
      <c r="D1236" s="33">
        <f>[3]AEMOData!B1232</f>
        <v>42395.645833333336</v>
      </c>
      <c r="E1236" s="32">
        <f>[3]AEMOData!D1232</f>
        <v>34.82</v>
      </c>
      <c r="F1236" s="40">
        <f>C1236*'Jan 16'!$B$1*('Jan 16'!$B$3-('Jan 16'!E1236*'Jan 16'!$B$2))</f>
        <v>920.18080527912775</v>
      </c>
    </row>
    <row r="1237" spans="1:6" x14ac:dyDescent="0.25">
      <c r="A1237" s="34">
        <v>42395</v>
      </c>
      <c r="B1237" s="12">
        <v>0.66666666666666663</v>
      </c>
      <c r="C1237" s="35">
        <v>3.5107840000000001</v>
      </c>
      <c r="D1237" s="33">
        <f>[3]AEMOData!B1233</f>
        <v>42395.666666666664</v>
      </c>
      <c r="E1237" s="32">
        <f>[3]AEMOData!D1233</f>
        <v>34.99</v>
      </c>
      <c r="F1237" s="40">
        <f>C1237*'Jan 16'!$B$1*('Jan 16'!$B$3-('Jan 16'!E1237*'Jan 16'!$B$2))</f>
        <v>532.22315231515665</v>
      </c>
    </row>
    <row r="1238" spans="1:6" x14ac:dyDescent="0.25">
      <c r="A1238" s="34">
        <v>42395</v>
      </c>
      <c r="B1238" s="12">
        <v>0.6875</v>
      </c>
      <c r="C1238" s="35">
        <v>3.4647449999999997</v>
      </c>
      <c r="D1238" s="33">
        <f>[3]AEMOData!B1234</f>
        <v>42395.6875</v>
      </c>
      <c r="E1238" s="32">
        <f>[3]AEMOData!D1234</f>
        <v>34.299999999999997</v>
      </c>
      <c r="F1238" s="40">
        <f>C1238*'Jan 16'!$B$1*('Jan 16'!$B$3-('Jan 16'!E1238*'Jan 16'!$B$2))</f>
        <v>527.59311287245396</v>
      </c>
    </row>
    <row r="1239" spans="1:6" x14ac:dyDescent="0.25">
      <c r="A1239" s="34">
        <v>42395</v>
      </c>
      <c r="B1239" s="12">
        <v>0.70833333333333337</v>
      </c>
      <c r="C1239" s="35">
        <v>2.2734009999999998</v>
      </c>
      <c r="D1239" s="33">
        <f>[3]AEMOData!B1235</f>
        <v>42395.708333333336</v>
      </c>
      <c r="E1239" s="32">
        <f>[3]AEMOData!D1235</f>
        <v>37.380000000000003</v>
      </c>
      <c r="F1239" s="40">
        <f>C1239*'Jan 16'!$B$1*('Jan 16'!$B$3-('Jan 16'!E1239*'Jan 16'!$B$2))</f>
        <v>339.30057451453945</v>
      </c>
    </row>
    <row r="1240" spans="1:6" x14ac:dyDescent="0.25">
      <c r="A1240" s="34">
        <v>42395</v>
      </c>
      <c r="B1240" s="12">
        <v>0.72916666666666663</v>
      </c>
      <c r="C1240" s="35">
        <v>1.4590869999999998</v>
      </c>
      <c r="D1240" s="33">
        <f>[3]AEMOData!B1236</f>
        <v>42395.729166666664</v>
      </c>
      <c r="E1240" s="32">
        <f>[3]AEMOData!D1236</f>
        <v>36.119999999999997</v>
      </c>
      <c r="F1240" s="40">
        <f>C1240*'Jan 16'!$B$1*('Jan 16'!$B$3-('Jan 16'!E1240*'Jan 16'!$B$2))</f>
        <v>219.57247834218936</v>
      </c>
    </row>
    <row r="1241" spans="1:6" x14ac:dyDescent="0.25">
      <c r="A1241" s="34">
        <v>42395</v>
      </c>
      <c r="B1241" s="12">
        <v>0.75</v>
      </c>
      <c r="C1241" s="35">
        <v>0.98840799999999995</v>
      </c>
      <c r="D1241" s="33">
        <f>[3]AEMOData!B1237</f>
        <v>42395.75</v>
      </c>
      <c r="E1241" s="32">
        <f>[3]AEMOData!D1237</f>
        <v>35.6</v>
      </c>
      <c r="F1241" s="40">
        <f>C1241*'Jan 16'!$B$1*('Jan 16'!$B$3-('Jan 16'!E1241*'Jan 16'!$B$2))</f>
        <v>149.24685900804133</v>
      </c>
    </row>
    <row r="1242" spans="1:6" x14ac:dyDescent="0.25">
      <c r="A1242" s="34">
        <v>42395</v>
      </c>
      <c r="B1242" s="12">
        <v>0.77083333333333337</v>
      </c>
      <c r="C1242" s="35">
        <v>0.61116300000000001</v>
      </c>
      <c r="D1242" s="33">
        <f>[3]AEMOData!B1238</f>
        <v>42395.770833333336</v>
      </c>
      <c r="E1242" s="32">
        <f>[3]AEMOData!D1238</f>
        <v>34.130000000000003</v>
      </c>
      <c r="F1242" s="40">
        <f>C1242*'Jan 16'!$B$1*('Jan 16'!$B$3-('Jan 16'!E1242*'Jan 16'!$B$2))</f>
        <v>93.166781882918713</v>
      </c>
    </row>
    <row r="1243" spans="1:6" x14ac:dyDescent="0.25">
      <c r="A1243" s="34">
        <v>42395</v>
      </c>
      <c r="B1243" s="12">
        <v>0.79166666666666663</v>
      </c>
      <c r="C1243" s="35">
        <v>0.15170900000000001</v>
      </c>
      <c r="D1243" s="33">
        <f>[3]AEMOData!B1239</f>
        <v>42395.791666666664</v>
      </c>
      <c r="E1243" s="32">
        <f>[3]AEMOData!D1239</f>
        <v>35.08</v>
      </c>
      <c r="F1243" s="40">
        <f>C1243*'Jan 16'!$B$1*('Jan 16'!$B$3-('Jan 16'!E1243*'Jan 16'!$B$2))</f>
        <v>22.98516110359904</v>
      </c>
    </row>
    <row r="1244" spans="1:6" x14ac:dyDescent="0.25">
      <c r="A1244" s="34">
        <v>42395</v>
      </c>
      <c r="B1244" s="12">
        <v>0.8125</v>
      </c>
      <c r="C1244" s="35">
        <v>0</v>
      </c>
      <c r="D1244" s="33">
        <f>[3]AEMOData!B1240</f>
        <v>42395.8125</v>
      </c>
      <c r="E1244" s="32">
        <f>[3]AEMOData!D1240</f>
        <v>33.61</v>
      </c>
      <c r="F1244" s="40">
        <f>C1244*'Jan 16'!$B$1*('Jan 16'!$B$3-('Jan 16'!E1244*'Jan 16'!$B$2))</f>
        <v>0</v>
      </c>
    </row>
    <row r="1245" spans="1:6" x14ac:dyDescent="0.25">
      <c r="A1245" s="34">
        <v>42395</v>
      </c>
      <c r="B1245" s="12">
        <v>0.83333333333333337</v>
      </c>
      <c r="C1245" s="35">
        <v>0</v>
      </c>
      <c r="D1245" s="33">
        <f>[3]AEMOData!B1241</f>
        <v>42395.833333333336</v>
      </c>
      <c r="E1245" s="32">
        <f>[3]AEMOData!D1241</f>
        <v>33.31</v>
      </c>
      <c r="F1245" s="40">
        <f>C1245*'Jan 16'!$B$1*('Jan 16'!$B$3-('Jan 16'!E1245*'Jan 16'!$B$2))</f>
        <v>0</v>
      </c>
    </row>
    <row r="1246" spans="1:6" x14ac:dyDescent="0.25">
      <c r="A1246" s="34">
        <v>42395</v>
      </c>
      <c r="B1246" s="12">
        <v>0.85416666666666663</v>
      </c>
      <c r="C1246" s="35">
        <v>0</v>
      </c>
      <c r="D1246" s="33">
        <f>[3]AEMOData!B1242</f>
        <v>42395.854166666664</v>
      </c>
      <c r="E1246" s="32">
        <f>[3]AEMOData!D1242</f>
        <v>31.57</v>
      </c>
      <c r="F1246" s="40">
        <f>C1246*'Jan 16'!$B$1*('Jan 16'!$B$3-('Jan 16'!E1246*'Jan 16'!$B$2))</f>
        <v>0</v>
      </c>
    </row>
    <row r="1247" spans="1:6" x14ac:dyDescent="0.25">
      <c r="A1247" s="34">
        <v>42395</v>
      </c>
      <c r="B1247" s="12">
        <v>0.875</v>
      </c>
      <c r="C1247" s="35">
        <v>0</v>
      </c>
      <c r="D1247" s="33">
        <f>[3]AEMOData!B1243</f>
        <v>42395.875</v>
      </c>
      <c r="E1247" s="32">
        <f>[3]AEMOData!D1243</f>
        <v>30.78</v>
      </c>
      <c r="F1247" s="40">
        <f>C1247*'Jan 16'!$B$1*('Jan 16'!$B$3-('Jan 16'!E1247*'Jan 16'!$B$2))</f>
        <v>0</v>
      </c>
    </row>
    <row r="1248" spans="1:6" x14ac:dyDescent="0.25">
      <c r="A1248" s="34">
        <v>42395</v>
      </c>
      <c r="B1248" s="12">
        <v>0.89583333333333337</v>
      </c>
      <c r="C1248" s="35">
        <v>0</v>
      </c>
      <c r="D1248" s="33">
        <f>[3]AEMOData!B1244</f>
        <v>42395.895833333336</v>
      </c>
      <c r="E1248" s="32">
        <f>[3]AEMOData!D1244</f>
        <v>30.09</v>
      </c>
      <c r="F1248" s="40">
        <f>C1248*'Jan 16'!$B$1*('Jan 16'!$B$3-('Jan 16'!E1248*'Jan 16'!$B$2))</f>
        <v>0</v>
      </c>
    </row>
    <row r="1249" spans="1:6" x14ac:dyDescent="0.25">
      <c r="A1249" s="34">
        <v>42395</v>
      </c>
      <c r="B1249" s="12">
        <v>0.91666666666666663</v>
      </c>
      <c r="C1249" s="35">
        <v>0</v>
      </c>
      <c r="D1249" s="33">
        <f>[3]AEMOData!B1245</f>
        <v>42395.916666666664</v>
      </c>
      <c r="E1249" s="32">
        <f>[3]AEMOData!D1245</f>
        <v>27.72</v>
      </c>
      <c r="F1249" s="40">
        <f>C1249*'Jan 16'!$B$1*('Jan 16'!$B$3-('Jan 16'!E1249*'Jan 16'!$B$2))</f>
        <v>0</v>
      </c>
    </row>
    <row r="1250" spans="1:6" x14ac:dyDescent="0.25">
      <c r="A1250" s="34">
        <v>42395</v>
      </c>
      <c r="B1250" s="12">
        <v>0.9375</v>
      </c>
      <c r="C1250" s="35">
        <v>0</v>
      </c>
      <c r="D1250" s="33">
        <f>[3]AEMOData!B1246</f>
        <v>42395.9375</v>
      </c>
      <c r="E1250" s="32">
        <f>[3]AEMOData!D1246</f>
        <v>30.07</v>
      </c>
      <c r="F1250" s="40">
        <f>C1250*'Jan 16'!$B$1*('Jan 16'!$B$3-('Jan 16'!E1250*'Jan 16'!$B$2))</f>
        <v>0</v>
      </c>
    </row>
    <row r="1251" spans="1:6" x14ac:dyDescent="0.25">
      <c r="A1251" s="34">
        <v>42395</v>
      </c>
      <c r="B1251" s="12">
        <v>0.95833333333333337</v>
      </c>
      <c r="C1251" s="35">
        <v>0</v>
      </c>
      <c r="D1251" s="33">
        <f>[3]AEMOData!B1247</f>
        <v>42395.958333333336</v>
      </c>
      <c r="E1251" s="32">
        <f>[3]AEMOData!D1247</f>
        <v>29.23</v>
      </c>
      <c r="F1251" s="40">
        <f>C1251*'Jan 16'!$B$1*('Jan 16'!$B$3-('Jan 16'!E1251*'Jan 16'!$B$2))</f>
        <v>0</v>
      </c>
    </row>
    <row r="1252" spans="1:6" x14ac:dyDescent="0.25">
      <c r="A1252" s="34">
        <v>42395</v>
      </c>
      <c r="B1252" s="12">
        <v>0.97916666666666663</v>
      </c>
      <c r="C1252" s="35">
        <v>0</v>
      </c>
      <c r="D1252" s="33">
        <f>[3]AEMOData!B1248</f>
        <v>42395.979166666664</v>
      </c>
      <c r="E1252" s="32">
        <f>[3]AEMOData!D1248</f>
        <v>27.57</v>
      </c>
      <c r="F1252" s="40">
        <f>C1252*'Jan 16'!$B$1*('Jan 16'!$B$3-('Jan 16'!E1252*'Jan 16'!$B$2))</f>
        <v>0</v>
      </c>
    </row>
    <row r="1253" spans="1:6" x14ac:dyDescent="0.25">
      <c r="A1253" s="34">
        <v>42395</v>
      </c>
      <c r="B1253" s="12">
        <v>0.99998842592592585</v>
      </c>
      <c r="C1253" s="35">
        <v>0</v>
      </c>
      <c r="D1253" s="33">
        <f>[3]AEMOData!B1249</f>
        <v>42396</v>
      </c>
      <c r="E1253" s="32">
        <f>[3]AEMOData!D1249</f>
        <v>28.9</v>
      </c>
      <c r="F1253" s="40">
        <f>C1253*'Jan 16'!$B$1*('Jan 16'!$B$3-('Jan 16'!E1253*'Jan 16'!$B$2))</f>
        <v>0</v>
      </c>
    </row>
    <row r="1254" spans="1:6" x14ac:dyDescent="0.25">
      <c r="A1254" s="34">
        <v>42396</v>
      </c>
      <c r="B1254" s="12">
        <v>2.0833333333333332E-2</v>
      </c>
      <c r="C1254" s="35">
        <v>0</v>
      </c>
      <c r="D1254" s="33">
        <f>[3]AEMOData!B1250</f>
        <v>42396.020833333336</v>
      </c>
      <c r="E1254" s="32">
        <f>[3]AEMOData!D1250</f>
        <v>27.3</v>
      </c>
      <c r="F1254" s="40">
        <f>C1254*'Jan 16'!$B$1*('Jan 16'!$B$3-('Jan 16'!E1254*'Jan 16'!$B$2))</f>
        <v>0</v>
      </c>
    </row>
    <row r="1255" spans="1:6" x14ac:dyDescent="0.25">
      <c r="A1255" s="34">
        <v>42396</v>
      </c>
      <c r="B1255" s="12">
        <v>4.1666666666666664E-2</v>
      </c>
      <c r="C1255" s="35">
        <v>0</v>
      </c>
      <c r="D1255" s="33">
        <f>[3]AEMOData!B1251</f>
        <v>42396.041666666664</v>
      </c>
      <c r="E1255" s="32">
        <f>[3]AEMOData!D1251</f>
        <v>26.67</v>
      </c>
      <c r="F1255" s="40">
        <f>C1255*'Jan 16'!$B$1*('Jan 16'!$B$3-('Jan 16'!E1255*'Jan 16'!$B$2))</f>
        <v>0</v>
      </c>
    </row>
    <row r="1256" spans="1:6" x14ac:dyDescent="0.25">
      <c r="A1256" s="34">
        <v>42396</v>
      </c>
      <c r="B1256" s="12">
        <v>6.25E-2</v>
      </c>
      <c r="C1256" s="35">
        <v>0</v>
      </c>
      <c r="D1256" s="33">
        <f>[3]AEMOData!B1252</f>
        <v>42396.0625</v>
      </c>
      <c r="E1256" s="32">
        <f>[3]AEMOData!D1252</f>
        <v>25.96</v>
      </c>
      <c r="F1256" s="40">
        <f>C1256*'Jan 16'!$B$1*('Jan 16'!$B$3-('Jan 16'!E1256*'Jan 16'!$B$2))</f>
        <v>0</v>
      </c>
    </row>
    <row r="1257" spans="1:6" x14ac:dyDescent="0.25">
      <c r="A1257" s="34">
        <v>42396</v>
      </c>
      <c r="B1257" s="12">
        <v>8.3333333333333329E-2</v>
      </c>
      <c r="C1257" s="35">
        <v>0</v>
      </c>
      <c r="D1257" s="33">
        <f>[3]AEMOData!B1253</f>
        <v>42396.083333333336</v>
      </c>
      <c r="E1257" s="32">
        <f>[3]AEMOData!D1253</f>
        <v>25.96</v>
      </c>
      <c r="F1257" s="40">
        <f>C1257*'Jan 16'!$B$1*('Jan 16'!$B$3-('Jan 16'!E1257*'Jan 16'!$B$2))</f>
        <v>0</v>
      </c>
    </row>
    <row r="1258" spans="1:6" x14ac:dyDescent="0.25">
      <c r="A1258" s="34">
        <v>42396</v>
      </c>
      <c r="B1258" s="12">
        <v>0.10416666666666667</v>
      </c>
      <c r="C1258" s="35">
        <v>0</v>
      </c>
      <c r="D1258" s="33">
        <f>[3]AEMOData!B1254</f>
        <v>42396.104166666664</v>
      </c>
      <c r="E1258" s="32">
        <f>[3]AEMOData!D1254</f>
        <v>25.96</v>
      </c>
      <c r="F1258" s="40">
        <f>C1258*'Jan 16'!$B$1*('Jan 16'!$B$3-('Jan 16'!E1258*'Jan 16'!$B$2))</f>
        <v>0</v>
      </c>
    </row>
    <row r="1259" spans="1:6" x14ac:dyDescent="0.25">
      <c r="A1259" s="34">
        <v>42396</v>
      </c>
      <c r="B1259" s="12">
        <v>0.125</v>
      </c>
      <c r="C1259" s="35">
        <v>0</v>
      </c>
      <c r="D1259" s="33">
        <f>[3]AEMOData!B1255</f>
        <v>42396.125</v>
      </c>
      <c r="E1259" s="32">
        <f>[3]AEMOData!D1255</f>
        <v>25.96</v>
      </c>
      <c r="F1259" s="40">
        <f>C1259*'Jan 16'!$B$1*('Jan 16'!$B$3-('Jan 16'!E1259*'Jan 16'!$B$2))</f>
        <v>0</v>
      </c>
    </row>
    <row r="1260" spans="1:6" x14ac:dyDescent="0.25">
      <c r="A1260" s="34">
        <v>42396</v>
      </c>
      <c r="B1260" s="12">
        <v>0.14583333333333334</v>
      </c>
      <c r="C1260" s="35">
        <v>0</v>
      </c>
      <c r="D1260" s="33">
        <f>[3]AEMOData!B1256</f>
        <v>42396.145833333336</v>
      </c>
      <c r="E1260" s="32">
        <f>[3]AEMOData!D1256</f>
        <v>25.96</v>
      </c>
      <c r="F1260" s="40">
        <f>C1260*'Jan 16'!$B$1*('Jan 16'!$B$3-('Jan 16'!E1260*'Jan 16'!$B$2))</f>
        <v>0</v>
      </c>
    </row>
    <row r="1261" spans="1:6" x14ac:dyDescent="0.25">
      <c r="A1261" s="34">
        <v>42396</v>
      </c>
      <c r="B1261" s="12">
        <v>0.16666666666666666</v>
      </c>
      <c r="C1261" s="35">
        <v>0</v>
      </c>
      <c r="D1261" s="33">
        <f>[3]AEMOData!B1257</f>
        <v>42396.166666666664</v>
      </c>
      <c r="E1261" s="32">
        <f>[3]AEMOData!D1257</f>
        <v>25.96</v>
      </c>
      <c r="F1261" s="40">
        <f>C1261*'Jan 16'!$B$1*('Jan 16'!$B$3-('Jan 16'!E1261*'Jan 16'!$B$2))</f>
        <v>0</v>
      </c>
    </row>
    <row r="1262" spans="1:6" x14ac:dyDescent="0.25">
      <c r="A1262" s="34">
        <v>42396</v>
      </c>
      <c r="B1262" s="12">
        <v>0.1875</v>
      </c>
      <c r="C1262" s="35">
        <v>0</v>
      </c>
      <c r="D1262" s="33">
        <f>[3]AEMOData!B1258</f>
        <v>42396.1875</v>
      </c>
      <c r="E1262" s="32">
        <f>[3]AEMOData!D1258</f>
        <v>25.94</v>
      </c>
      <c r="F1262" s="40">
        <f>C1262*'Jan 16'!$B$1*('Jan 16'!$B$3-('Jan 16'!E1262*'Jan 16'!$B$2))</f>
        <v>0</v>
      </c>
    </row>
    <row r="1263" spans="1:6" x14ac:dyDescent="0.25">
      <c r="A1263" s="34">
        <v>42396</v>
      </c>
      <c r="B1263" s="12">
        <v>0.20833333333333334</v>
      </c>
      <c r="C1263" s="35">
        <v>0</v>
      </c>
      <c r="D1263" s="33">
        <f>[3]AEMOData!B1259</f>
        <v>42396.208333333336</v>
      </c>
      <c r="E1263" s="32">
        <f>[3]AEMOData!D1259</f>
        <v>26.37</v>
      </c>
      <c r="F1263" s="40">
        <f>C1263*'Jan 16'!$B$1*('Jan 16'!$B$3-('Jan 16'!E1263*'Jan 16'!$B$2))</f>
        <v>0</v>
      </c>
    </row>
    <row r="1264" spans="1:6" x14ac:dyDescent="0.25">
      <c r="A1264" s="34">
        <v>42396</v>
      </c>
      <c r="B1264" s="12">
        <v>0.22916666666666666</v>
      </c>
      <c r="C1264" s="35">
        <v>0</v>
      </c>
      <c r="D1264" s="33">
        <f>[3]AEMOData!B1260</f>
        <v>42396.229166666664</v>
      </c>
      <c r="E1264" s="32">
        <f>[3]AEMOData!D1260</f>
        <v>44.57</v>
      </c>
      <c r="F1264" s="40">
        <f>C1264*'Jan 16'!$B$1*('Jan 16'!$B$3-('Jan 16'!E1264*'Jan 16'!$B$2))</f>
        <v>0</v>
      </c>
    </row>
    <row r="1265" spans="1:6" x14ac:dyDescent="0.25">
      <c r="A1265" s="34">
        <v>42396</v>
      </c>
      <c r="B1265" s="12">
        <v>0.25</v>
      </c>
      <c r="C1265" s="35">
        <v>0</v>
      </c>
      <c r="D1265" s="33">
        <f>[3]AEMOData!B1261</f>
        <v>42396.25</v>
      </c>
      <c r="E1265" s="32">
        <f>[3]AEMOData!D1261</f>
        <v>31.8</v>
      </c>
      <c r="F1265" s="40">
        <f>C1265*'Jan 16'!$B$1*('Jan 16'!$B$3-('Jan 16'!E1265*'Jan 16'!$B$2))</f>
        <v>0</v>
      </c>
    </row>
    <row r="1266" spans="1:6" x14ac:dyDescent="0.25">
      <c r="A1266" s="34">
        <v>42396</v>
      </c>
      <c r="B1266" s="12">
        <v>0.27083333333333331</v>
      </c>
      <c r="C1266" s="35">
        <v>1.7911E-2</v>
      </c>
      <c r="D1266" s="33">
        <f>[3]AEMOData!B1262</f>
        <v>42396.270833333336</v>
      </c>
      <c r="E1266" s="32">
        <f>[3]AEMOData!D1262</f>
        <v>33.229999999999997</v>
      </c>
      <c r="F1266" s="40">
        <f>C1266*'Jan 16'!$B$1*('Jan 16'!$B$3-('Jan 16'!E1266*'Jan 16'!$B$2))</f>
        <v>2.7462259594550487</v>
      </c>
    </row>
    <row r="1267" spans="1:6" x14ac:dyDescent="0.25">
      <c r="A1267" s="34">
        <v>42396</v>
      </c>
      <c r="B1267" s="12">
        <v>0.29166666666666669</v>
      </c>
      <c r="C1267" s="35">
        <v>0.137322</v>
      </c>
      <c r="D1267" s="33">
        <f>[3]AEMOData!B1263</f>
        <v>42396.291666666664</v>
      </c>
      <c r="E1267" s="32">
        <f>[3]AEMOData!D1263</f>
        <v>37.950000000000003</v>
      </c>
      <c r="F1267" s="40">
        <f>C1267*'Jan 16'!$B$1*('Jan 16'!$B$3-('Jan 16'!E1267*'Jan 16'!$B$2))</f>
        <v>20.418115646513773</v>
      </c>
    </row>
    <row r="1268" spans="1:6" x14ac:dyDescent="0.25">
      <c r="A1268" s="34">
        <v>42396</v>
      </c>
      <c r="B1268" s="12">
        <v>0.3125</v>
      </c>
      <c r="C1268" s="35">
        <v>0.60619599999999996</v>
      </c>
      <c r="D1268" s="33">
        <f>[3]AEMOData!B1264</f>
        <v>42396.3125</v>
      </c>
      <c r="E1268" s="32">
        <f>[3]AEMOData!D1264</f>
        <v>36.75</v>
      </c>
      <c r="F1268" s="40">
        <f>C1268*'Jan 16'!$B$1*('Jan 16'!$B$3-('Jan 16'!E1268*'Jan 16'!$B$2))</f>
        <v>90.848843698650839</v>
      </c>
    </row>
    <row r="1269" spans="1:6" x14ac:dyDescent="0.25">
      <c r="A1269" s="34">
        <v>42396</v>
      </c>
      <c r="B1269" s="12">
        <v>0.33333333333333331</v>
      </c>
      <c r="C1269" s="35">
        <v>0.88437100000000002</v>
      </c>
      <c r="D1269" s="33">
        <f>[3]AEMOData!B1265</f>
        <v>42396.333333333336</v>
      </c>
      <c r="E1269" s="32">
        <f>[3]AEMOData!D1265</f>
        <v>36.049999999999997</v>
      </c>
      <c r="F1269" s="40">
        <f>C1269*'Jan 16'!$B$1*('Jan 16'!$B$3-('Jan 16'!E1269*'Jan 16'!$B$2))</f>
        <v>133.1464785528068</v>
      </c>
    </row>
    <row r="1270" spans="1:6" x14ac:dyDescent="0.25">
      <c r="A1270" s="34">
        <v>42396</v>
      </c>
      <c r="B1270" s="12">
        <v>0.35416666666666669</v>
      </c>
      <c r="C1270" s="35">
        <v>0.69672699999999999</v>
      </c>
      <c r="D1270" s="33">
        <f>[3]AEMOData!B1266</f>
        <v>42396.354166666664</v>
      </c>
      <c r="E1270" s="32">
        <f>[3]AEMOData!D1266</f>
        <v>37.79</v>
      </c>
      <c r="F1270" s="40">
        <f>C1270*'Jan 16'!$B$1*('Jan 16'!$B$3-('Jan 16'!E1270*'Jan 16'!$B$2))</f>
        <v>103.70440138199005</v>
      </c>
    </row>
    <row r="1271" spans="1:6" x14ac:dyDescent="0.25">
      <c r="A1271" s="34">
        <v>42396</v>
      </c>
      <c r="B1271" s="12">
        <v>0.375</v>
      </c>
      <c r="C1271" s="35">
        <v>0.98752699999999993</v>
      </c>
      <c r="D1271" s="33">
        <f>[3]AEMOData!B1267</f>
        <v>42396.375</v>
      </c>
      <c r="E1271" s="32">
        <f>[3]AEMOData!D1267</f>
        <v>38.840000000000003</v>
      </c>
      <c r="F1271" s="40">
        <f>C1271*'Jan 16'!$B$1*('Jan 16'!$B$3-('Jan 16'!E1271*'Jan 16'!$B$2))</f>
        <v>145.96959033842026</v>
      </c>
    </row>
    <row r="1272" spans="1:6" x14ac:dyDescent="0.25">
      <c r="A1272" s="34">
        <v>42396</v>
      </c>
      <c r="B1272" s="12">
        <v>0.39583333333333331</v>
      </c>
      <c r="C1272" s="35">
        <v>0.748359</v>
      </c>
      <c r="D1272" s="33">
        <f>[3]AEMOData!B1268</f>
        <v>42396.395833333336</v>
      </c>
      <c r="E1272" s="32">
        <f>[3]AEMOData!D1268</f>
        <v>41.79</v>
      </c>
      <c r="F1272" s="40">
        <f>C1272*'Jan 16'!$B$1*('Jan 16'!$B$3-('Jan 16'!E1272*'Jan 16'!$B$2))</f>
        <v>108.4479169826061</v>
      </c>
    </row>
    <row r="1273" spans="1:6" x14ac:dyDescent="0.25">
      <c r="A1273" s="34">
        <v>42396</v>
      </c>
      <c r="B1273" s="12">
        <v>0.41666666666666669</v>
      </c>
      <c r="C1273" s="35">
        <v>0.64361200000000007</v>
      </c>
      <c r="D1273" s="33">
        <f>[3]AEMOData!B1269</f>
        <v>42396.416666666664</v>
      </c>
      <c r="E1273" s="32">
        <f>[3]AEMOData!D1269</f>
        <v>40.31</v>
      </c>
      <c r="F1273" s="40">
        <f>C1273*'Jan 16'!$B$1*('Jan 16'!$B$3-('Jan 16'!E1273*'Jan 16'!$B$2))</f>
        <v>94.204647668276493</v>
      </c>
    </row>
    <row r="1274" spans="1:6" x14ac:dyDescent="0.25">
      <c r="A1274" s="34">
        <v>42396</v>
      </c>
      <c r="B1274" s="12">
        <v>0.4375</v>
      </c>
      <c r="C1274" s="35">
        <v>0.80218199999999995</v>
      </c>
      <c r="D1274" s="33">
        <f>[3]AEMOData!B1270</f>
        <v>42396.4375</v>
      </c>
      <c r="E1274" s="32">
        <f>[3]AEMOData!D1270</f>
        <v>42.84</v>
      </c>
      <c r="F1274" s="40">
        <f>C1274*'Jan 16'!$B$1*('Jan 16'!$B$3-('Jan 16'!E1274*'Jan 16'!$B$2))</f>
        <v>115.41991817620377</v>
      </c>
    </row>
    <row r="1275" spans="1:6" x14ac:dyDescent="0.25">
      <c r="A1275" s="34">
        <v>42396</v>
      </c>
      <c r="B1275" s="12">
        <v>0.45833333333333331</v>
      </c>
      <c r="C1275" s="35">
        <v>1.2743899999999999</v>
      </c>
      <c r="D1275" s="33">
        <f>[3]AEMOData!B1271</f>
        <v>42396.458333333336</v>
      </c>
      <c r="E1275" s="32">
        <f>[3]AEMOData!D1271</f>
        <v>44.17</v>
      </c>
      <c r="F1275" s="40">
        <f>C1275*'Jan 16'!$B$1*('Jan 16'!$B$3-('Jan 16'!E1275*'Jan 16'!$B$2))</f>
        <v>181.69674687652315</v>
      </c>
    </row>
    <row r="1276" spans="1:6" x14ac:dyDescent="0.25">
      <c r="A1276" s="34">
        <v>42396</v>
      </c>
      <c r="B1276" s="12">
        <v>0.47916666666666669</v>
      </c>
      <c r="C1276" s="35">
        <v>0.89579000000000009</v>
      </c>
      <c r="D1276" s="33">
        <f>[3]AEMOData!B1272</f>
        <v>42396.479166666664</v>
      </c>
      <c r="E1276" s="32">
        <f>[3]AEMOData!D1272</f>
        <v>42.51</v>
      </c>
      <c r="F1276" s="40">
        <f>C1276*'Jan 16'!$B$1*('Jan 16'!$B$3-('Jan 16'!E1276*'Jan 16'!$B$2))</f>
        <v>129.17896447751343</v>
      </c>
    </row>
    <row r="1277" spans="1:6" x14ac:dyDescent="0.25">
      <c r="A1277" s="34">
        <v>42396</v>
      </c>
      <c r="B1277" s="12">
        <v>0.5</v>
      </c>
      <c r="C1277" s="35">
        <v>1.9496799999999999</v>
      </c>
      <c r="D1277" s="33">
        <f>[3]AEMOData!B1273</f>
        <v>42396.5</v>
      </c>
      <c r="E1277" s="32">
        <f>[3]AEMOData!D1273</f>
        <v>46.31</v>
      </c>
      <c r="F1277" s="40">
        <f>C1277*'Jan 16'!$B$1*('Jan 16'!$B$3-('Jan 16'!E1277*'Jan 16'!$B$2))</f>
        <v>273.87639133158905</v>
      </c>
    </row>
    <row r="1278" spans="1:6" x14ac:dyDescent="0.25">
      <c r="A1278" s="34">
        <v>42396</v>
      </c>
      <c r="B1278" s="12">
        <v>0.52083333333333337</v>
      </c>
      <c r="C1278" s="35">
        <v>4.0186229999999998</v>
      </c>
      <c r="D1278" s="33">
        <f>[3]AEMOData!B1274</f>
        <v>42396.520833333336</v>
      </c>
      <c r="E1278" s="32">
        <f>[3]AEMOData!D1274</f>
        <v>39.54</v>
      </c>
      <c r="F1278" s="40">
        <f>C1278*'Jan 16'!$B$1*('Jan 16'!$B$3-('Jan 16'!E1278*'Jan 16'!$B$2))</f>
        <v>591.24141180463801</v>
      </c>
    </row>
    <row r="1279" spans="1:6" x14ac:dyDescent="0.25">
      <c r="A1279" s="34">
        <v>42396</v>
      </c>
      <c r="B1279" s="12">
        <v>0.54166666666666663</v>
      </c>
      <c r="C1279" s="35">
        <v>4.4750449999999997</v>
      </c>
      <c r="D1279" s="33">
        <f>[3]AEMOData!B1275</f>
        <v>42396.541666666664</v>
      </c>
      <c r="E1279" s="32">
        <f>[3]AEMOData!D1275</f>
        <v>39.03</v>
      </c>
      <c r="F1279" s="40">
        <f>C1279*'Jan 16'!$B$1*('Jan 16'!$B$3-('Jan 16'!E1279*'Jan 16'!$B$2))</f>
        <v>660.63546280592391</v>
      </c>
    </row>
    <row r="1280" spans="1:6" x14ac:dyDescent="0.25">
      <c r="A1280" s="34">
        <v>42396</v>
      </c>
      <c r="B1280" s="12">
        <v>0.5625</v>
      </c>
      <c r="C1280" s="35">
        <v>3.1586999999999996</v>
      </c>
      <c r="D1280" s="33">
        <f>[3]AEMOData!B1276</f>
        <v>42396.5625</v>
      </c>
      <c r="E1280" s="32">
        <f>[3]AEMOData!D1276</f>
        <v>36.32</v>
      </c>
      <c r="F1280" s="40">
        <f>C1280*'Jan 16'!$B$1*('Jan 16'!$B$3-('Jan 16'!E1280*'Jan 16'!$B$2))</f>
        <v>474.71999177794748</v>
      </c>
    </row>
    <row r="1281" spans="1:6" x14ac:dyDescent="0.25">
      <c r="A1281" s="34">
        <v>42396</v>
      </c>
      <c r="B1281" s="12">
        <v>0.58333333333333337</v>
      </c>
      <c r="C1281" s="35">
        <v>5.0937150000000004</v>
      </c>
      <c r="D1281" s="33">
        <f>[3]AEMOData!B1277</f>
        <v>42396.583333333336</v>
      </c>
      <c r="E1281" s="32">
        <f>[3]AEMOData!D1277</f>
        <v>35.96</v>
      </c>
      <c r="F1281" s="40">
        <f>C1281*'Jan 16'!$B$1*('Jan 16'!$B$3-('Jan 16'!E1281*'Jan 16'!$B$2))</f>
        <v>767.33478129983496</v>
      </c>
    </row>
    <row r="1282" spans="1:6" x14ac:dyDescent="0.25">
      <c r="A1282" s="34">
        <v>42396</v>
      </c>
      <c r="B1282" s="12">
        <v>0.60416666666666663</v>
      </c>
      <c r="C1282" s="35">
        <v>5.5796840000000003</v>
      </c>
      <c r="D1282" s="33">
        <f>[3]AEMOData!B1278</f>
        <v>42396.604166666664</v>
      </c>
      <c r="E1282" s="32">
        <f>[3]AEMOData!D1278</f>
        <v>36.76</v>
      </c>
      <c r="F1282" s="40">
        <f>C1282*'Jan 16'!$B$1*('Jan 16'!$B$3-('Jan 16'!E1282*'Jan 16'!$B$2))</f>
        <v>836.15629413023589</v>
      </c>
    </row>
    <row r="1283" spans="1:6" x14ac:dyDescent="0.25">
      <c r="A1283" s="34">
        <v>42396</v>
      </c>
      <c r="B1283" s="12">
        <v>0.625</v>
      </c>
      <c r="C1283" s="35">
        <v>6.3088630000000006</v>
      </c>
      <c r="D1283" s="33">
        <f>[3]AEMOData!B1279</f>
        <v>42396.625</v>
      </c>
      <c r="E1283" s="32">
        <f>[3]AEMOData!D1279</f>
        <v>36.4</v>
      </c>
      <c r="F1283" s="40">
        <f>C1283*'Jan 16'!$B$1*('Jan 16'!$B$3-('Jan 16'!E1283*'Jan 16'!$B$2))</f>
        <v>947.66098217126535</v>
      </c>
    </row>
    <row r="1284" spans="1:6" x14ac:dyDescent="0.25">
      <c r="A1284" s="34">
        <v>42396</v>
      </c>
      <c r="B1284" s="12">
        <v>0.64583333333333337</v>
      </c>
      <c r="C1284" s="35">
        <v>3.9857</v>
      </c>
      <c r="D1284" s="33">
        <f>[3]AEMOData!B1280</f>
        <v>42396.645833333336</v>
      </c>
      <c r="E1284" s="32">
        <f>[3]AEMOData!D1280</f>
        <v>37.72</v>
      </c>
      <c r="F1284" s="40">
        <f>C1284*'Jan 16'!$B$1*('Jan 16'!$B$3-('Jan 16'!E1284*'Jan 16'!$B$2))</f>
        <v>593.52609584336119</v>
      </c>
    </row>
    <row r="1285" spans="1:6" x14ac:dyDescent="0.25">
      <c r="A1285" s="34">
        <v>42396</v>
      </c>
      <c r="B1285" s="12">
        <v>0.66666666666666663</v>
      </c>
      <c r="C1285" s="35">
        <v>3.4433259999999999</v>
      </c>
      <c r="D1285" s="33">
        <f>[3]AEMOData!B1281</f>
        <v>42396.666666666664</v>
      </c>
      <c r="E1285" s="32">
        <f>[3]AEMOData!D1281</f>
        <v>36.9</v>
      </c>
      <c r="F1285" s="40">
        <f>C1285*'Jan 16'!$B$1*('Jan 16'!$B$3-('Jan 16'!E1285*'Jan 16'!$B$2))</f>
        <v>515.53375821400539</v>
      </c>
    </row>
    <row r="1286" spans="1:6" x14ac:dyDescent="0.25">
      <c r="A1286" s="34">
        <v>42396</v>
      </c>
      <c r="B1286" s="12">
        <v>0.6875</v>
      </c>
      <c r="C1286" s="35">
        <v>3.5556410000000001</v>
      </c>
      <c r="D1286" s="33">
        <f>[3]AEMOData!B1282</f>
        <v>42396.6875</v>
      </c>
      <c r="E1286" s="32">
        <f>[3]AEMOData!D1282</f>
        <v>36.26</v>
      </c>
      <c r="F1286" s="40">
        <f>C1286*'Jan 16'!$B$1*('Jan 16'!$B$3-('Jan 16'!E1286*'Jan 16'!$B$2))</f>
        <v>534.5857731500447</v>
      </c>
    </row>
    <row r="1287" spans="1:6" x14ac:dyDescent="0.25">
      <c r="A1287" s="34">
        <v>42396</v>
      </c>
      <c r="B1287" s="12">
        <v>0.70833333333333337</v>
      </c>
      <c r="C1287" s="35">
        <v>4.0521270000000005</v>
      </c>
      <c r="D1287" s="33">
        <f>[3]AEMOData!B1283</f>
        <v>42396.708333333336</v>
      </c>
      <c r="E1287" s="32">
        <f>[3]AEMOData!D1283</f>
        <v>35.659999999999997</v>
      </c>
      <c r="F1287" s="40">
        <f>C1287*'Jan 16'!$B$1*('Jan 16'!$B$3-('Jan 16'!E1287*'Jan 16'!$B$2))</f>
        <v>611.62098516436618</v>
      </c>
    </row>
    <row r="1288" spans="1:6" x14ac:dyDescent="0.25">
      <c r="A1288" s="34">
        <v>42396</v>
      </c>
      <c r="B1288" s="12">
        <v>0.72916666666666663</v>
      </c>
      <c r="C1288" s="35">
        <v>1.189708</v>
      </c>
      <c r="D1288" s="33">
        <f>[3]AEMOData!B1284</f>
        <v>42396.729166666664</v>
      </c>
      <c r="E1288" s="32">
        <f>[3]AEMOData!D1284</f>
        <v>34.49</v>
      </c>
      <c r="F1288" s="40">
        <f>C1288*'Jan 16'!$B$1*('Jan 16'!$B$3-('Jan 16'!E1288*'Jan 16'!$B$2))</f>
        <v>180.94033133470626</v>
      </c>
    </row>
    <row r="1289" spans="1:6" x14ac:dyDescent="0.25">
      <c r="A1289" s="34">
        <v>42396</v>
      </c>
      <c r="B1289" s="12">
        <v>0.75</v>
      </c>
      <c r="C1289" s="35">
        <v>0.775281</v>
      </c>
      <c r="D1289" s="33">
        <f>[3]AEMOData!B1285</f>
        <v>42396.75</v>
      </c>
      <c r="E1289" s="32">
        <f>[3]AEMOData!D1285</f>
        <v>33.53</v>
      </c>
      <c r="F1289" s="40">
        <f>C1289*'Jan 16'!$B$1*('Jan 16'!$B$3-('Jan 16'!E1289*'Jan 16'!$B$2))</f>
        <v>118.64234560609329</v>
      </c>
    </row>
    <row r="1290" spans="1:6" x14ac:dyDescent="0.25">
      <c r="A1290" s="34">
        <v>42396</v>
      </c>
      <c r="B1290" s="12">
        <v>0.77083333333333337</v>
      </c>
      <c r="C1290" s="35">
        <v>0.54359800000000003</v>
      </c>
      <c r="D1290" s="33">
        <f>[3]AEMOData!B1286</f>
        <v>42396.770833333336</v>
      </c>
      <c r="E1290" s="32">
        <f>[3]AEMOData!D1286</f>
        <v>33.78</v>
      </c>
      <c r="F1290" s="40">
        <f>C1290*'Jan 16'!$B$1*('Jan 16'!$B$3-('Jan 16'!E1290*'Jan 16'!$B$2))</f>
        <v>83.05402046289845</v>
      </c>
    </row>
    <row r="1291" spans="1:6" x14ac:dyDescent="0.25">
      <c r="A1291" s="34">
        <v>42396</v>
      </c>
      <c r="B1291" s="12">
        <v>0.79166666666666663</v>
      </c>
      <c r="C1291" s="35">
        <v>0.23776700000000001</v>
      </c>
      <c r="D1291" s="33">
        <f>[3]AEMOData!B1287</f>
        <v>42396.791666666664</v>
      </c>
      <c r="E1291" s="32">
        <f>[3]AEMOData!D1287</f>
        <v>32.729999999999997</v>
      </c>
      <c r="F1291" s="40">
        <f>C1291*'Jan 16'!$B$1*('Jan 16'!$B$3-('Jan 16'!E1291*'Jan 16'!$B$2))</f>
        <v>36.572742809207071</v>
      </c>
    </row>
    <row r="1292" spans="1:6" x14ac:dyDescent="0.25">
      <c r="A1292" s="34">
        <v>42396</v>
      </c>
      <c r="B1292" s="12">
        <v>0.8125</v>
      </c>
      <c r="C1292" s="35">
        <v>5.6969999999999998E-3</v>
      </c>
      <c r="D1292" s="33">
        <f>[3]AEMOData!B1288</f>
        <v>42396.8125</v>
      </c>
      <c r="E1292" s="32">
        <f>[3]AEMOData!D1288</f>
        <v>31.78</v>
      </c>
      <c r="F1292" s="40">
        <f>C1292*'Jan 16'!$B$1*('Jan 16'!$B$3-('Jan 16'!E1292*'Jan 16'!$B$2))</f>
        <v>0.88161724081086479</v>
      </c>
    </row>
    <row r="1293" spans="1:6" x14ac:dyDescent="0.25">
      <c r="A1293" s="34">
        <v>42396</v>
      </c>
      <c r="B1293" s="12">
        <v>0.83333333333333337</v>
      </c>
      <c r="C1293" s="35">
        <v>0</v>
      </c>
      <c r="D1293" s="33">
        <f>[3]AEMOData!B1289</f>
        <v>42396.833333333336</v>
      </c>
      <c r="E1293" s="32">
        <f>[3]AEMOData!D1289</f>
        <v>30.8</v>
      </c>
      <c r="F1293" s="40">
        <f>C1293*'Jan 16'!$B$1*('Jan 16'!$B$3-('Jan 16'!E1293*'Jan 16'!$B$2))</f>
        <v>0</v>
      </c>
    </row>
    <row r="1294" spans="1:6" x14ac:dyDescent="0.25">
      <c r="A1294" s="34">
        <v>42396</v>
      </c>
      <c r="B1294" s="12">
        <v>0.85416666666666663</v>
      </c>
      <c r="C1294" s="35">
        <v>0</v>
      </c>
      <c r="D1294" s="33">
        <f>[3]AEMOData!B1290</f>
        <v>42396.854166666664</v>
      </c>
      <c r="E1294" s="32">
        <f>[3]AEMOData!D1290</f>
        <v>30.53</v>
      </c>
      <c r="F1294" s="40">
        <f>C1294*'Jan 16'!$B$1*('Jan 16'!$B$3-('Jan 16'!E1294*'Jan 16'!$B$2))</f>
        <v>0</v>
      </c>
    </row>
    <row r="1295" spans="1:6" x14ac:dyDescent="0.25">
      <c r="A1295" s="34">
        <v>42396</v>
      </c>
      <c r="B1295" s="12">
        <v>0.875</v>
      </c>
      <c r="C1295" s="35">
        <v>0</v>
      </c>
      <c r="D1295" s="33">
        <f>[3]AEMOData!B1291</f>
        <v>42396.875</v>
      </c>
      <c r="E1295" s="32">
        <f>[3]AEMOData!D1291</f>
        <v>30.3</v>
      </c>
      <c r="F1295" s="40">
        <f>C1295*'Jan 16'!$B$1*('Jan 16'!$B$3-('Jan 16'!E1295*'Jan 16'!$B$2))</f>
        <v>0</v>
      </c>
    </row>
    <row r="1296" spans="1:6" x14ac:dyDescent="0.25">
      <c r="A1296" s="34">
        <v>42396</v>
      </c>
      <c r="B1296" s="12">
        <v>0.89583333333333337</v>
      </c>
      <c r="C1296" s="35">
        <v>0</v>
      </c>
      <c r="D1296" s="33">
        <f>[3]AEMOData!B1292</f>
        <v>42396.895833333336</v>
      </c>
      <c r="E1296" s="32">
        <f>[3]AEMOData!D1292</f>
        <v>30.11</v>
      </c>
      <c r="F1296" s="40">
        <f>C1296*'Jan 16'!$B$1*('Jan 16'!$B$3-('Jan 16'!E1296*'Jan 16'!$B$2))</f>
        <v>0</v>
      </c>
    </row>
    <row r="1297" spans="1:6" x14ac:dyDescent="0.25">
      <c r="A1297" s="34">
        <v>42396</v>
      </c>
      <c r="B1297" s="12">
        <v>0.91666666666666663</v>
      </c>
      <c r="C1297" s="35">
        <v>0</v>
      </c>
      <c r="D1297" s="33">
        <f>[3]AEMOData!B1293</f>
        <v>42396.916666666664</v>
      </c>
      <c r="E1297" s="32">
        <f>[3]AEMOData!D1293</f>
        <v>28.26</v>
      </c>
      <c r="F1297" s="40">
        <f>C1297*'Jan 16'!$B$1*('Jan 16'!$B$3-('Jan 16'!E1297*'Jan 16'!$B$2))</f>
        <v>0</v>
      </c>
    </row>
    <row r="1298" spans="1:6" x14ac:dyDescent="0.25">
      <c r="A1298" s="34">
        <v>42396</v>
      </c>
      <c r="B1298" s="12">
        <v>0.9375</v>
      </c>
      <c r="C1298" s="35">
        <v>0</v>
      </c>
      <c r="D1298" s="33">
        <f>[3]AEMOData!B1294</f>
        <v>42396.9375</v>
      </c>
      <c r="E1298" s="32">
        <f>[3]AEMOData!D1294</f>
        <v>28.38</v>
      </c>
      <c r="F1298" s="40">
        <f>C1298*'Jan 16'!$B$1*('Jan 16'!$B$3-('Jan 16'!E1298*'Jan 16'!$B$2))</f>
        <v>0</v>
      </c>
    </row>
    <row r="1299" spans="1:6" x14ac:dyDescent="0.25">
      <c r="A1299" s="34">
        <v>42396</v>
      </c>
      <c r="B1299" s="12">
        <v>0.95833333333333337</v>
      </c>
      <c r="C1299" s="35">
        <v>0</v>
      </c>
      <c r="D1299" s="33">
        <f>[3]AEMOData!B1295</f>
        <v>42396.958333333336</v>
      </c>
      <c r="E1299" s="32">
        <f>[3]AEMOData!D1295</f>
        <v>29.3</v>
      </c>
      <c r="F1299" s="40">
        <f>C1299*'Jan 16'!$B$1*('Jan 16'!$B$3-('Jan 16'!E1299*'Jan 16'!$B$2))</f>
        <v>0</v>
      </c>
    </row>
    <row r="1300" spans="1:6" x14ac:dyDescent="0.25">
      <c r="A1300" s="34">
        <v>42396</v>
      </c>
      <c r="B1300" s="12">
        <v>0.97916666666666663</v>
      </c>
      <c r="C1300" s="35">
        <v>0</v>
      </c>
      <c r="D1300" s="33">
        <f>[3]AEMOData!B1296</f>
        <v>42396.979166666664</v>
      </c>
      <c r="E1300" s="32">
        <f>[3]AEMOData!D1296</f>
        <v>32.46</v>
      </c>
      <c r="F1300" s="40">
        <f>C1300*'Jan 16'!$B$1*('Jan 16'!$B$3-('Jan 16'!E1300*'Jan 16'!$B$2))</f>
        <v>0</v>
      </c>
    </row>
    <row r="1301" spans="1:6" x14ac:dyDescent="0.25">
      <c r="A1301" s="34">
        <v>42396</v>
      </c>
      <c r="B1301" s="12">
        <v>0.99998842592592585</v>
      </c>
      <c r="C1301" s="35">
        <v>0</v>
      </c>
      <c r="D1301" s="33">
        <f>[3]AEMOData!B1297</f>
        <v>42397</v>
      </c>
      <c r="E1301" s="32">
        <f>[3]AEMOData!D1297</f>
        <v>28.79</v>
      </c>
      <c r="F1301" s="40">
        <f>C1301*'Jan 16'!$B$1*('Jan 16'!$B$3-('Jan 16'!E1301*'Jan 16'!$B$2))</f>
        <v>0</v>
      </c>
    </row>
    <row r="1302" spans="1:6" x14ac:dyDescent="0.25">
      <c r="A1302" s="34">
        <v>42397</v>
      </c>
      <c r="B1302" s="12">
        <v>2.0833333333333332E-2</v>
      </c>
      <c r="C1302" s="35">
        <v>0</v>
      </c>
      <c r="D1302" s="33">
        <f>[3]AEMOData!B1298</f>
        <v>42397.020833333336</v>
      </c>
      <c r="E1302" s="32">
        <f>[3]AEMOData!D1298</f>
        <v>29.5</v>
      </c>
      <c r="F1302" s="40">
        <f>C1302*'Jan 16'!$B$1*('Jan 16'!$B$3-('Jan 16'!E1302*'Jan 16'!$B$2))</f>
        <v>0</v>
      </c>
    </row>
    <row r="1303" spans="1:6" x14ac:dyDescent="0.25">
      <c r="A1303" s="34">
        <v>42397</v>
      </c>
      <c r="B1303" s="12">
        <v>4.1666666666666664E-2</v>
      </c>
      <c r="C1303" s="35">
        <v>0</v>
      </c>
      <c r="D1303" s="33">
        <f>[3]AEMOData!B1299</f>
        <v>42397.041666666664</v>
      </c>
      <c r="E1303" s="32">
        <f>[3]AEMOData!D1299</f>
        <v>28.25</v>
      </c>
      <c r="F1303" s="40">
        <f>C1303*'Jan 16'!$B$1*('Jan 16'!$B$3-('Jan 16'!E1303*'Jan 16'!$B$2))</f>
        <v>0</v>
      </c>
    </row>
    <row r="1304" spans="1:6" x14ac:dyDescent="0.25">
      <c r="A1304" s="34">
        <v>42397</v>
      </c>
      <c r="B1304" s="12">
        <v>6.25E-2</v>
      </c>
      <c r="C1304" s="35">
        <v>0</v>
      </c>
      <c r="D1304" s="33">
        <f>[3]AEMOData!B1300</f>
        <v>42397.0625</v>
      </c>
      <c r="E1304" s="32">
        <f>[3]AEMOData!D1300</f>
        <v>25.96</v>
      </c>
      <c r="F1304" s="40">
        <f>C1304*'Jan 16'!$B$1*('Jan 16'!$B$3-('Jan 16'!E1304*'Jan 16'!$B$2))</f>
        <v>0</v>
      </c>
    </row>
    <row r="1305" spans="1:6" x14ac:dyDescent="0.25">
      <c r="A1305" s="34">
        <v>42397</v>
      </c>
      <c r="B1305" s="12">
        <v>8.3333333333333329E-2</v>
      </c>
      <c r="C1305" s="35">
        <v>0</v>
      </c>
      <c r="D1305" s="33">
        <f>[3]AEMOData!B1301</f>
        <v>42397.083333333336</v>
      </c>
      <c r="E1305" s="32">
        <f>[3]AEMOData!D1301</f>
        <v>25.97</v>
      </c>
      <c r="F1305" s="40">
        <f>C1305*'Jan 16'!$B$1*('Jan 16'!$B$3-('Jan 16'!E1305*'Jan 16'!$B$2))</f>
        <v>0</v>
      </c>
    </row>
    <row r="1306" spans="1:6" x14ac:dyDescent="0.25">
      <c r="A1306" s="34">
        <v>42397</v>
      </c>
      <c r="B1306" s="12">
        <v>0.10416666666666667</v>
      </c>
      <c r="C1306" s="35">
        <v>0</v>
      </c>
      <c r="D1306" s="33">
        <f>[3]AEMOData!B1302</f>
        <v>42397.104166666664</v>
      </c>
      <c r="E1306" s="32">
        <f>[3]AEMOData!D1302</f>
        <v>25.96</v>
      </c>
      <c r="F1306" s="40">
        <f>C1306*'Jan 16'!$B$1*('Jan 16'!$B$3-('Jan 16'!E1306*'Jan 16'!$B$2))</f>
        <v>0</v>
      </c>
    </row>
    <row r="1307" spans="1:6" x14ac:dyDescent="0.25">
      <c r="A1307" s="34">
        <v>42397</v>
      </c>
      <c r="B1307" s="12">
        <v>0.125</v>
      </c>
      <c r="C1307" s="35">
        <v>0</v>
      </c>
      <c r="D1307" s="33">
        <f>[3]AEMOData!B1303</f>
        <v>42397.125</v>
      </c>
      <c r="E1307" s="32">
        <f>[3]AEMOData!D1303</f>
        <v>25.96</v>
      </c>
      <c r="F1307" s="40">
        <f>C1307*'Jan 16'!$B$1*('Jan 16'!$B$3-('Jan 16'!E1307*'Jan 16'!$B$2))</f>
        <v>0</v>
      </c>
    </row>
    <row r="1308" spans="1:6" x14ac:dyDescent="0.25">
      <c r="A1308" s="34">
        <v>42397</v>
      </c>
      <c r="B1308" s="12">
        <v>0.14583333333333334</v>
      </c>
      <c r="C1308" s="35">
        <v>0</v>
      </c>
      <c r="D1308" s="33">
        <f>[3]AEMOData!B1304</f>
        <v>42397.145833333336</v>
      </c>
      <c r="E1308" s="32">
        <f>[3]AEMOData!D1304</f>
        <v>25.96</v>
      </c>
      <c r="F1308" s="40">
        <f>C1308*'Jan 16'!$B$1*('Jan 16'!$B$3-('Jan 16'!E1308*'Jan 16'!$B$2))</f>
        <v>0</v>
      </c>
    </row>
    <row r="1309" spans="1:6" x14ac:dyDescent="0.25">
      <c r="A1309" s="34">
        <v>42397</v>
      </c>
      <c r="B1309" s="12">
        <v>0.16666666666666666</v>
      </c>
      <c r="C1309" s="35">
        <v>0</v>
      </c>
      <c r="D1309" s="33">
        <f>[3]AEMOData!B1305</f>
        <v>42397.166666666664</v>
      </c>
      <c r="E1309" s="32">
        <f>[3]AEMOData!D1305</f>
        <v>25.97</v>
      </c>
      <c r="F1309" s="40">
        <f>C1309*'Jan 16'!$B$1*('Jan 16'!$B$3-('Jan 16'!E1309*'Jan 16'!$B$2))</f>
        <v>0</v>
      </c>
    </row>
    <row r="1310" spans="1:6" x14ac:dyDescent="0.25">
      <c r="A1310" s="34">
        <v>42397</v>
      </c>
      <c r="B1310" s="12">
        <v>0.1875</v>
      </c>
      <c r="C1310" s="35">
        <v>0</v>
      </c>
      <c r="D1310" s="33">
        <f>[3]AEMOData!B1306</f>
        <v>42397.1875</v>
      </c>
      <c r="E1310" s="32">
        <f>[3]AEMOData!D1306</f>
        <v>25.97</v>
      </c>
      <c r="F1310" s="40">
        <f>C1310*'Jan 16'!$B$1*('Jan 16'!$B$3-('Jan 16'!E1310*'Jan 16'!$B$2))</f>
        <v>0</v>
      </c>
    </row>
    <row r="1311" spans="1:6" x14ac:dyDescent="0.25">
      <c r="A1311" s="34">
        <v>42397</v>
      </c>
      <c r="B1311" s="12">
        <v>0.20833333333333334</v>
      </c>
      <c r="C1311" s="35">
        <v>0</v>
      </c>
      <c r="D1311" s="33">
        <f>[3]AEMOData!B1307</f>
        <v>42397.208333333336</v>
      </c>
      <c r="E1311" s="32">
        <f>[3]AEMOData!D1307</f>
        <v>25.96</v>
      </c>
      <c r="F1311" s="40">
        <f>C1311*'Jan 16'!$B$1*('Jan 16'!$B$3-('Jan 16'!E1311*'Jan 16'!$B$2))</f>
        <v>0</v>
      </c>
    </row>
    <row r="1312" spans="1:6" x14ac:dyDescent="0.25">
      <c r="A1312" s="34">
        <v>42397</v>
      </c>
      <c r="B1312" s="12">
        <v>0.22916666666666666</v>
      </c>
      <c r="C1312" s="35">
        <v>0</v>
      </c>
      <c r="D1312" s="33">
        <f>[3]AEMOData!B1308</f>
        <v>42397.229166666664</v>
      </c>
      <c r="E1312" s="32">
        <f>[3]AEMOData!D1308</f>
        <v>29.93</v>
      </c>
      <c r="F1312" s="40">
        <f>C1312*'Jan 16'!$B$1*('Jan 16'!$B$3-('Jan 16'!E1312*'Jan 16'!$B$2))</f>
        <v>0</v>
      </c>
    </row>
    <row r="1313" spans="1:6" x14ac:dyDescent="0.25">
      <c r="A1313" s="34">
        <v>42397</v>
      </c>
      <c r="B1313" s="12">
        <v>0.25</v>
      </c>
      <c r="C1313" s="35">
        <v>6.3799999999999996E-2</v>
      </c>
      <c r="D1313" s="33">
        <f>[3]AEMOData!B1309</f>
        <v>42397.25</v>
      </c>
      <c r="E1313" s="32">
        <f>[3]AEMOData!D1309</f>
        <v>31.4</v>
      </c>
      <c r="F1313" s="40">
        <f>C1313*'Jan 16'!$B$1*('Jan 16'!$B$3-('Jan 16'!E1313*'Jan 16'!$B$2))</f>
        <v>9.8969473102895993</v>
      </c>
    </row>
    <row r="1314" spans="1:6" x14ac:dyDescent="0.25">
      <c r="A1314" s="34">
        <v>42397</v>
      </c>
      <c r="B1314" s="12">
        <v>0.27083333333333331</v>
      </c>
      <c r="C1314" s="35">
        <v>0.26288400000000001</v>
      </c>
      <c r="D1314" s="33">
        <f>[3]AEMOData!B1310</f>
        <v>42397.270833333336</v>
      </c>
      <c r="E1314" s="32">
        <f>[3]AEMOData!D1310</f>
        <v>35.51</v>
      </c>
      <c r="F1314" s="40">
        <f>C1314*'Jan 16'!$B$1*('Jan 16'!$B$3-('Jan 16'!E1314*'Jan 16'!$B$2))</f>
        <v>39.718003148913354</v>
      </c>
    </row>
    <row r="1315" spans="1:6" x14ac:dyDescent="0.25">
      <c r="A1315" s="34">
        <v>42397</v>
      </c>
      <c r="B1315" s="12">
        <v>0.29166666666666669</v>
      </c>
      <c r="C1315" s="35">
        <v>0.78590499999999996</v>
      </c>
      <c r="D1315" s="33">
        <f>[3]AEMOData!B1311</f>
        <v>42397.291666666664</v>
      </c>
      <c r="E1315" s="32">
        <f>[3]AEMOData!D1311</f>
        <v>41.08</v>
      </c>
      <c r="F1315" s="40">
        <f>C1315*'Jan 16'!$B$1*('Jan 16'!$B$3-('Jan 16'!E1315*'Jan 16'!$B$2))</f>
        <v>114.43720934585886</v>
      </c>
    </row>
    <row r="1316" spans="1:6" x14ac:dyDescent="0.25">
      <c r="A1316" s="34">
        <v>42397</v>
      </c>
      <c r="B1316" s="12">
        <v>0.3125</v>
      </c>
      <c r="C1316" s="35">
        <v>1.4181659999999998</v>
      </c>
      <c r="D1316" s="33">
        <f>[3]AEMOData!B1312</f>
        <v>42397.3125</v>
      </c>
      <c r="E1316" s="32">
        <f>[3]AEMOData!D1312</f>
        <v>37.39</v>
      </c>
      <c r="F1316" s="40">
        <f>C1316*'Jan 16'!$B$1*('Jan 16'!$B$3-('Jan 16'!E1316*'Jan 16'!$B$2))</f>
        <v>211.64451659161196</v>
      </c>
    </row>
    <row r="1317" spans="1:6" x14ac:dyDescent="0.25">
      <c r="A1317" s="34">
        <v>42397</v>
      </c>
      <c r="B1317" s="12">
        <v>0.33333333333333331</v>
      </c>
      <c r="C1317" s="35">
        <v>2.556889</v>
      </c>
      <c r="D1317" s="33">
        <f>[3]AEMOData!B1313</f>
        <v>42397.333333333336</v>
      </c>
      <c r="E1317" s="32">
        <f>[3]AEMOData!D1313</f>
        <v>36.43</v>
      </c>
      <c r="F1317" s="40">
        <f>C1317*'Jan 16'!$B$1*('Jan 16'!$B$3-('Jan 16'!E1317*'Jan 16'!$B$2))</f>
        <v>383.99762054742905</v>
      </c>
    </row>
    <row r="1318" spans="1:6" x14ac:dyDescent="0.25">
      <c r="A1318" s="34">
        <v>42397</v>
      </c>
      <c r="B1318" s="12">
        <v>0.35416666666666669</v>
      </c>
      <c r="C1318" s="35">
        <v>3.3427090000000002</v>
      </c>
      <c r="D1318" s="33">
        <f>[3]AEMOData!B1314</f>
        <v>42397.354166666664</v>
      </c>
      <c r="E1318" s="32">
        <f>[3]AEMOData!D1314</f>
        <v>36.28</v>
      </c>
      <c r="F1318" s="40">
        <f>C1318*'Jan 16'!$B$1*('Jan 16'!$B$3-('Jan 16'!E1318*'Jan 16'!$B$2))</f>
        <v>502.50603974980618</v>
      </c>
    </row>
    <row r="1319" spans="1:6" x14ac:dyDescent="0.25">
      <c r="A1319" s="34">
        <v>42397</v>
      </c>
      <c r="B1319" s="12">
        <v>0.375</v>
      </c>
      <c r="C1319" s="35">
        <v>3.9335309999999999</v>
      </c>
      <c r="D1319" s="33">
        <f>[3]AEMOData!B1315</f>
        <v>42397.375</v>
      </c>
      <c r="E1319" s="32">
        <f>[3]AEMOData!D1315</f>
        <v>36.81</v>
      </c>
      <c r="F1319" s="40">
        <f>C1319*'Jan 16'!$B$1*('Jan 16'!$B$3-('Jan 16'!E1319*'Jan 16'!$B$2))</f>
        <v>589.27500084566805</v>
      </c>
    </row>
    <row r="1320" spans="1:6" x14ac:dyDescent="0.25">
      <c r="A1320" s="34">
        <v>42397</v>
      </c>
      <c r="B1320" s="12">
        <v>0.39583333333333331</v>
      </c>
      <c r="C1320" s="35">
        <v>5.3103470000000002</v>
      </c>
      <c r="D1320" s="33">
        <f>[3]AEMOData!B1316</f>
        <v>42397.395833333336</v>
      </c>
      <c r="E1320" s="32">
        <f>[3]AEMOData!D1316</f>
        <v>36.19</v>
      </c>
      <c r="F1320" s="40">
        <f>C1320*'Jan 16'!$B$1*('Jan 16'!$B$3-('Jan 16'!E1320*'Jan 16'!$B$2))</f>
        <v>798.76872028588139</v>
      </c>
    </row>
    <row r="1321" spans="1:6" x14ac:dyDescent="0.25">
      <c r="A1321" s="34">
        <v>42397</v>
      </c>
      <c r="B1321" s="12">
        <v>0.41666666666666669</v>
      </c>
      <c r="C1321" s="35">
        <v>7.5733420000000002</v>
      </c>
      <c r="D1321" s="33">
        <f>[3]AEMOData!B1317</f>
        <v>42397.416666666664</v>
      </c>
      <c r="E1321" s="32">
        <f>[3]AEMOData!D1317</f>
        <v>36.090000000000003</v>
      </c>
      <c r="F1321" s="40">
        <f>C1321*'Jan 16'!$B$1*('Jan 16'!$B$3-('Jan 16'!E1321*'Jan 16'!$B$2))</f>
        <v>1139.9068340362039</v>
      </c>
    </row>
    <row r="1322" spans="1:6" x14ac:dyDescent="0.25">
      <c r="A1322" s="34">
        <v>42397</v>
      </c>
      <c r="B1322" s="12">
        <v>0.4375</v>
      </c>
      <c r="C1322" s="35">
        <v>7.3099170000000004</v>
      </c>
      <c r="D1322" s="33">
        <f>[3]AEMOData!B1318</f>
        <v>42397.4375</v>
      </c>
      <c r="E1322" s="32">
        <f>[3]AEMOData!D1318</f>
        <v>36.36</v>
      </c>
      <c r="F1322" s="40">
        <f>C1322*'Jan 16'!$B$1*('Jan 16'!$B$3-('Jan 16'!E1322*'Jan 16'!$B$2))</f>
        <v>1098.3177007381148</v>
      </c>
    </row>
    <row r="1323" spans="1:6" x14ac:dyDescent="0.25">
      <c r="A1323" s="34">
        <v>42397</v>
      </c>
      <c r="B1323" s="12">
        <v>0.45833333333333331</v>
      </c>
      <c r="C1323" s="35">
        <v>8.4628760000000014</v>
      </c>
      <c r="D1323" s="33">
        <f>[3]AEMOData!B1319</f>
        <v>42397.458333333336</v>
      </c>
      <c r="E1323" s="32">
        <f>[3]AEMOData!D1319</f>
        <v>37</v>
      </c>
      <c r="F1323" s="40">
        <f>C1323*'Jan 16'!$B$1*('Jan 16'!$B$3-('Jan 16'!E1323*'Jan 16'!$B$2))</f>
        <v>1266.2276628565717</v>
      </c>
    </row>
    <row r="1324" spans="1:6" x14ac:dyDescent="0.25">
      <c r="A1324" s="34">
        <v>42397</v>
      </c>
      <c r="B1324" s="12">
        <v>0.47916666666666669</v>
      </c>
      <c r="C1324" s="35">
        <v>8.4301680000000001</v>
      </c>
      <c r="D1324" s="33">
        <f>[3]AEMOData!B1320</f>
        <v>42397.479166666664</v>
      </c>
      <c r="E1324" s="32">
        <f>[3]AEMOData!D1320</f>
        <v>37.340000000000003</v>
      </c>
      <c r="F1324" s="40">
        <f>C1324*'Jan 16'!$B$1*('Jan 16'!$B$3-('Jan 16'!E1324*'Jan 16'!$B$2))</f>
        <v>1258.5171691143223</v>
      </c>
    </row>
    <row r="1325" spans="1:6" x14ac:dyDescent="0.25">
      <c r="A1325" s="34">
        <v>42397</v>
      </c>
      <c r="B1325" s="12">
        <v>0.5</v>
      </c>
      <c r="C1325" s="35">
        <v>8.4937140000000007</v>
      </c>
      <c r="D1325" s="33">
        <f>[3]AEMOData!B1321</f>
        <v>42397.5</v>
      </c>
      <c r="E1325" s="32">
        <f>[3]AEMOData!D1321</f>
        <v>37.619999999999997</v>
      </c>
      <c r="F1325" s="40">
        <f>C1325*'Jan 16'!$B$1*('Jan 16'!$B$3-('Jan 16'!E1325*'Jan 16'!$B$2))</f>
        <v>1265.6666805497086</v>
      </c>
    </row>
    <row r="1326" spans="1:6" x14ac:dyDescent="0.25">
      <c r="A1326" s="34">
        <v>42397</v>
      </c>
      <c r="B1326" s="12">
        <v>0.52083333333333337</v>
      </c>
      <c r="C1326" s="35">
        <v>8.0901899999999998</v>
      </c>
      <c r="D1326" s="33">
        <f>[3]AEMOData!B1322</f>
        <v>42397.520833333336</v>
      </c>
      <c r="E1326" s="32">
        <f>[3]AEMOData!D1322</f>
        <v>37.03</v>
      </c>
      <c r="F1326" s="40">
        <f>C1326*'Jan 16'!$B$1*('Jan 16'!$B$3-('Jan 16'!E1326*'Jan 16'!$B$2))</f>
        <v>1210.2273409164648</v>
      </c>
    </row>
    <row r="1327" spans="1:6" x14ac:dyDescent="0.25">
      <c r="A1327" s="34">
        <v>42397</v>
      </c>
      <c r="B1327" s="12">
        <v>0.54166666666666663</v>
      </c>
      <c r="C1327" s="35">
        <v>8.3714410000000008</v>
      </c>
      <c r="D1327" s="33">
        <f>[3]AEMOData!B1323</f>
        <v>42397.541666666664</v>
      </c>
      <c r="E1327" s="32">
        <f>[3]AEMOData!D1323</f>
        <v>37.53</v>
      </c>
      <c r="F1327" s="40">
        <f>C1327*'Jan 16'!$B$1*('Jan 16'!$B$3-('Jan 16'!E1327*'Jan 16'!$B$2))</f>
        <v>1248.1869132041184</v>
      </c>
    </row>
    <row r="1328" spans="1:6" x14ac:dyDescent="0.25">
      <c r="A1328" s="34">
        <v>42397</v>
      </c>
      <c r="B1328" s="12">
        <v>0.5625</v>
      </c>
      <c r="C1328" s="35">
        <v>8.2177299999999995</v>
      </c>
      <c r="D1328" s="33">
        <f>[3]AEMOData!B1324</f>
        <v>42397.5625</v>
      </c>
      <c r="E1328" s="32">
        <f>[3]AEMOData!D1324</f>
        <v>42.66</v>
      </c>
      <c r="F1328" s="40">
        <f>C1328*'Jan 16'!$B$1*('Jan 16'!$B$3-('Jan 16'!E1328*'Jan 16'!$B$2))</f>
        <v>1183.8407981035577</v>
      </c>
    </row>
    <row r="1329" spans="1:6" x14ac:dyDescent="0.25">
      <c r="A1329" s="34">
        <v>42397</v>
      </c>
      <c r="B1329" s="12">
        <v>0.58333333333333337</v>
      </c>
      <c r="C1329" s="35">
        <v>8.1078450000000011</v>
      </c>
      <c r="D1329" s="33">
        <f>[3]AEMOData!B1325</f>
        <v>42397.583333333336</v>
      </c>
      <c r="E1329" s="32">
        <f>[3]AEMOData!D1325</f>
        <v>38.46</v>
      </c>
      <c r="F1329" s="40">
        <f>C1329*'Jan 16'!$B$1*('Jan 16'!$B$3-('Jan 16'!E1329*'Jan 16'!$B$2))</f>
        <v>1201.474728572834</v>
      </c>
    </row>
    <row r="1330" spans="1:6" x14ac:dyDescent="0.25">
      <c r="A1330" s="34">
        <v>42397</v>
      </c>
      <c r="B1330" s="12">
        <v>0.60416666666666663</v>
      </c>
      <c r="C1330" s="35">
        <v>7.0218499999999988</v>
      </c>
      <c r="D1330" s="33">
        <f>[3]AEMOData!B1326</f>
        <v>42397.604166666664</v>
      </c>
      <c r="E1330" s="32">
        <f>[3]AEMOData!D1326</f>
        <v>41.39</v>
      </c>
      <c r="F1330" s="40">
        <f>C1330*'Jan 16'!$B$1*('Jan 16'!$B$3-('Jan 16'!E1330*'Jan 16'!$B$2))</f>
        <v>1020.326596825831</v>
      </c>
    </row>
    <row r="1331" spans="1:6" x14ac:dyDescent="0.25">
      <c r="A1331" s="34">
        <v>42397</v>
      </c>
      <c r="B1331" s="12">
        <v>0.625</v>
      </c>
      <c r="C1331" s="35">
        <v>7.0141520000000002</v>
      </c>
      <c r="D1331" s="33">
        <f>[3]AEMOData!B1327</f>
        <v>42397.625</v>
      </c>
      <c r="E1331" s="32">
        <f>[3]AEMOData!D1327</f>
        <v>49.36</v>
      </c>
      <c r="F1331" s="40">
        <f>C1331*'Jan 16'!$B$1*('Jan 16'!$B$3-('Jan 16'!E1331*'Jan 16'!$B$2))</f>
        <v>964.27225134596256</v>
      </c>
    </row>
    <row r="1332" spans="1:6" x14ac:dyDescent="0.25">
      <c r="A1332" s="34">
        <v>42397</v>
      </c>
      <c r="B1332" s="12">
        <v>0.64583333333333337</v>
      </c>
      <c r="C1332" s="35">
        <v>6.5774270000000001</v>
      </c>
      <c r="D1332" s="33">
        <f>[3]AEMOData!B1328</f>
        <v>42397.645833333336</v>
      </c>
      <c r="E1332" s="32">
        <f>[3]AEMOData!D1328</f>
        <v>43.23</v>
      </c>
      <c r="F1332" s="40">
        <f>C1332*'Jan 16'!$B$1*('Jan 16'!$B$3-('Jan 16'!E1332*'Jan 16'!$B$2))</f>
        <v>943.855543106602</v>
      </c>
    </row>
    <row r="1333" spans="1:6" x14ac:dyDescent="0.25">
      <c r="A1333" s="34">
        <v>42397</v>
      </c>
      <c r="B1333" s="12">
        <v>0.66666666666666663</v>
      </c>
      <c r="C1333" s="35">
        <v>5.431673</v>
      </c>
      <c r="D1333" s="33">
        <f>[3]AEMOData!B1329</f>
        <v>42397.666666666664</v>
      </c>
      <c r="E1333" s="32">
        <f>[3]AEMOData!D1329</f>
        <v>46.62</v>
      </c>
      <c r="F1333" s="40">
        <f>C1333*'Jan 16'!$B$1*('Jan 16'!$B$3-('Jan 16'!E1333*'Jan 16'!$B$2))</f>
        <v>761.34590357389425</v>
      </c>
    </row>
    <row r="1334" spans="1:6" x14ac:dyDescent="0.25">
      <c r="A1334" s="34">
        <v>42397</v>
      </c>
      <c r="B1334" s="12">
        <v>0.6875</v>
      </c>
      <c r="C1334" s="35">
        <v>2.9718929999999997</v>
      </c>
      <c r="D1334" s="33">
        <f>[3]AEMOData!B1330</f>
        <v>42397.6875</v>
      </c>
      <c r="E1334" s="32">
        <f>[3]AEMOData!D1330</f>
        <v>54.38</v>
      </c>
      <c r="F1334" s="40">
        <f>C1334*'Jan 16'!$B$1*('Jan 16'!$B$3-('Jan 16'!E1334*'Jan 16'!$B$2))</f>
        <v>393.90088114353091</v>
      </c>
    </row>
    <row r="1335" spans="1:6" x14ac:dyDescent="0.25">
      <c r="A1335" s="34">
        <v>42397</v>
      </c>
      <c r="B1335" s="12">
        <v>0.70833333333333337</v>
      </c>
      <c r="C1335" s="35">
        <v>3.345504</v>
      </c>
      <c r="D1335" s="33">
        <f>[3]AEMOData!B1331</f>
        <v>42397.708333333336</v>
      </c>
      <c r="E1335" s="32">
        <f>[3]AEMOData!D1331</f>
        <v>68.13</v>
      </c>
      <c r="F1335" s="40">
        <f>C1335*'Jan 16'!$B$1*('Jan 16'!$B$3-('Jan 16'!E1335*'Jan 16'!$B$2))</f>
        <v>398.21511301149349</v>
      </c>
    </row>
    <row r="1336" spans="1:6" x14ac:dyDescent="0.25">
      <c r="A1336" s="34">
        <v>42397</v>
      </c>
      <c r="B1336" s="12">
        <v>0.72916666666666663</v>
      </c>
      <c r="C1336" s="35">
        <v>0.98599999999999999</v>
      </c>
      <c r="D1336" s="33">
        <f>[3]AEMOData!B1332</f>
        <v>42397.729166666664</v>
      </c>
      <c r="E1336" s="32">
        <f>[3]AEMOData!D1332</f>
        <v>43.56</v>
      </c>
      <c r="F1336" s="40">
        <f>C1336*'Jan 16'!$B$1*('Jan 16'!$B$3-('Jan 16'!E1336*'Jan 16'!$B$2))</f>
        <v>141.17046429372482</v>
      </c>
    </row>
    <row r="1337" spans="1:6" x14ac:dyDescent="0.25">
      <c r="A1337" s="34">
        <v>42397</v>
      </c>
      <c r="B1337" s="12">
        <v>0.75</v>
      </c>
      <c r="C1337" s="35">
        <v>0.70760899999999993</v>
      </c>
      <c r="D1337" s="33">
        <f>[3]AEMOData!B1333</f>
        <v>42397.75</v>
      </c>
      <c r="E1337" s="32">
        <f>[3]AEMOData!D1333</f>
        <v>45.91</v>
      </c>
      <c r="F1337" s="40">
        <f>C1337*'Jan 16'!$B$1*('Jan 16'!$B$3-('Jan 16'!E1337*'Jan 16'!$B$2))</f>
        <v>99.677740901100776</v>
      </c>
    </row>
    <row r="1338" spans="1:6" x14ac:dyDescent="0.25">
      <c r="A1338" s="34">
        <v>42397</v>
      </c>
      <c r="B1338" s="12">
        <v>0.77083333333333337</v>
      </c>
      <c r="C1338" s="35">
        <v>0.286495</v>
      </c>
      <c r="D1338" s="33">
        <f>[3]AEMOData!B1334</f>
        <v>42397.770833333336</v>
      </c>
      <c r="E1338" s="32">
        <f>[3]AEMOData!D1334</f>
        <v>38.229999999999997</v>
      </c>
      <c r="F1338" s="40">
        <f>C1338*'Jan 16'!$B$1*('Jan 16'!$B$3-('Jan 16'!E1338*'Jan 16'!$B$2))</f>
        <v>42.519500280954382</v>
      </c>
    </row>
    <row r="1339" spans="1:6" x14ac:dyDescent="0.25">
      <c r="A1339" s="34">
        <v>42397</v>
      </c>
      <c r="B1339" s="12">
        <v>0.79166666666666663</v>
      </c>
      <c r="C1339" s="35">
        <v>5.1372000000000001E-2</v>
      </c>
      <c r="D1339" s="33">
        <f>[3]AEMOData!B1335</f>
        <v>42397.791666666664</v>
      </c>
      <c r="E1339" s="32">
        <f>[3]AEMOData!D1335</f>
        <v>43.34</v>
      </c>
      <c r="F1339" s="40">
        <f>C1339*'Jan 16'!$B$1*('Jan 16'!$B$3-('Jan 16'!E1339*'Jan 16'!$B$2))</f>
        <v>7.3662879721885348</v>
      </c>
    </row>
    <row r="1340" spans="1:6" x14ac:dyDescent="0.25">
      <c r="A1340" s="34">
        <v>42397</v>
      </c>
      <c r="B1340" s="12">
        <v>0.8125</v>
      </c>
      <c r="C1340" s="35">
        <v>0</v>
      </c>
      <c r="D1340" s="33">
        <f>[3]AEMOData!B1336</f>
        <v>42397.8125</v>
      </c>
      <c r="E1340" s="32">
        <f>[3]AEMOData!D1336</f>
        <v>42.76</v>
      </c>
      <c r="F1340" s="40">
        <f>C1340*'Jan 16'!$B$1*('Jan 16'!$B$3-('Jan 16'!E1340*'Jan 16'!$B$2))</f>
        <v>0</v>
      </c>
    </row>
    <row r="1341" spans="1:6" x14ac:dyDescent="0.25">
      <c r="A1341" s="34">
        <v>42397</v>
      </c>
      <c r="B1341" s="12">
        <v>0.83333333333333337</v>
      </c>
      <c r="C1341" s="35">
        <v>0</v>
      </c>
      <c r="D1341" s="33">
        <f>[3]AEMOData!B1337</f>
        <v>42397.833333333336</v>
      </c>
      <c r="E1341" s="32">
        <f>[3]AEMOData!D1337</f>
        <v>41.43</v>
      </c>
      <c r="F1341" s="40">
        <f>C1341*'Jan 16'!$B$1*('Jan 16'!$B$3-('Jan 16'!E1341*'Jan 16'!$B$2))</f>
        <v>0</v>
      </c>
    </row>
    <row r="1342" spans="1:6" x14ac:dyDescent="0.25">
      <c r="A1342" s="34">
        <v>42397</v>
      </c>
      <c r="B1342" s="12">
        <v>0.85416666666666663</v>
      </c>
      <c r="C1342" s="35">
        <v>0</v>
      </c>
      <c r="D1342" s="33">
        <f>[3]AEMOData!B1338</f>
        <v>42397.854166666664</v>
      </c>
      <c r="E1342" s="32">
        <f>[3]AEMOData!D1338</f>
        <v>37.61</v>
      </c>
      <c r="F1342" s="40">
        <f>C1342*'Jan 16'!$B$1*('Jan 16'!$B$3-('Jan 16'!E1342*'Jan 16'!$B$2))</f>
        <v>0</v>
      </c>
    </row>
    <row r="1343" spans="1:6" x14ac:dyDescent="0.25">
      <c r="A1343" s="34">
        <v>42397</v>
      </c>
      <c r="B1343" s="12">
        <v>0.875</v>
      </c>
      <c r="C1343" s="35">
        <v>0</v>
      </c>
      <c r="D1343" s="33">
        <f>[3]AEMOData!B1339</f>
        <v>42397.875</v>
      </c>
      <c r="E1343" s="32">
        <f>[3]AEMOData!D1339</f>
        <v>34.229999999999997</v>
      </c>
      <c r="F1343" s="40">
        <f>C1343*'Jan 16'!$B$1*('Jan 16'!$B$3-('Jan 16'!E1343*'Jan 16'!$B$2))</f>
        <v>0</v>
      </c>
    </row>
    <row r="1344" spans="1:6" x14ac:dyDescent="0.25">
      <c r="A1344" s="34">
        <v>42397</v>
      </c>
      <c r="B1344" s="12">
        <v>0.89583333333333337</v>
      </c>
      <c r="C1344" s="35">
        <v>0</v>
      </c>
      <c r="D1344" s="33">
        <f>[3]AEMOData!B1340</f>
        <v>42397.895833333336</v>
      </c>
      <c r="E1344" s="32">
        <f>[3]AEMOData!D1340</f>
        <v>31.9</v>
      </c>
      <c r="F1344" s="40">
        <f>C1344*'Jan 16'!$B$1*('Jan 16'!$B$3-('Jan 16'!E1344*'Jan 16'!$B$2))</f>
        <v>0</v>
      </c>
    </row>
    <row r="1345" spans="1:6" x14ac:dyDescent="0.25">
      <c r="A1345" s="34">
        <v>42397</v>
      </c>
      <c r="B1345" s="12">
        <v>0.91666666666666663</v>
      </c>
      <c r="C1345" s="35">
        <v>0</v>
      </c>
      <c r="D1345" s="33">
        <f>[3]AEMOData!B1341</f>
        <v>42397.916666666664</v>
      </c>
      <c r="E1345" s="32">
        <f>[3]AEMOData!D1341</f>
        <v>31.04</v>
      </c>
      <c r="F1345" s="40">
        <f>C1345*'Jan 16'!$B$1*('Jan 16'!$B$3-('Jan 16'!E1345*'Jan 16'!$B$2))</f>
        <v>0</v>
      </c>
    </row>
    <row r="1346" spans="1:6" x14ac:dyDescent="0.25">
      <c r="A1346" s="34">
        <v>42397</v>
      </c>
      <c r="B1346" s="12">
        <v>0.9375</v>
      </c>
      <c r="C1346" s="35">
        <v>0</v>
      </c>
      <c r="D1346" s="33">
        <f>[3]AEMOData!B1342</f>
        <v>42397.9375</v>
      </c>
      <c r="E1346" s="32">
        <f>[3]AEMOData!D1342</f>
        <v>33.06</v>
      </c>
      <c r="F1346" s="40">
        <f>C1346*'Jan 16'!$B$1*('Jan 16'!$B$3-('Jan 16'!E1346*'Jan 16'!$B$2))</f>
        <v>0</v>
      </c>
    </row>
    <row r="1347" spans="1:6" x14ac:dyDescent="0.25">
      <c r="A1347" s="34">
        <v>42397</v>
      </c>
      <c r="B1347" s="12">
        <v>0.95833333333333337</v>
      </c>
      <c r="C1347" s="35">
        <v>0</v>
      </c>
      <c r="D1347" s="33">
        <f>[3]AEMOData!B1343</f>
        <v>42397.958333333336</v>
      </c>
      <c r="E1347" s="32">
        <f>[3]AEMOData!D1343</f>
        <v>31.99</v>
      </c>
      <c r="F1347" s="40">
        <f>C1347*'Jan 16'!$B$1*('Jan 16'!$B$3-('Jan 16'!E1347*'Jan 16'!$B$2))</f>
        <v>0</v>
      </c>
    </row>
    <row r="1348" spans="1:6" x14ac:dyDescent="0.25">
      <c r="A1348" s="34">
        <v>42397</v>
      </c>
      <c r="B1348" s="12">
        <v>0.97916666666666663</v>
      </c>
      <c r="C1348" s="35">
        <v>0</v>
      </c>
      <c r="D1348" s="33">
        <f>[3]AEMOData!B1344</f>
        <v>42397.979166666664</v>
      </c>
      <c r="E1348" s="32">
        <f>[3]AEMOData!D1344</f>
        <v>34.75</v>
      </c>
      <c r="F1348" s="40">
        <f>C1348*'Jan 16'!$B$1*('Jan 16'!$B$3-('Jan 16'!E1348*'Jan 16'!$B$2))</f>
        <v>0</v>
      </c>
    </row>
    <row r="1349" spans="1:6" x14ac:dyDescent="0.25">
      <c r="A1349" s="34">
        <v>42397</v>
      </c>
      <c r="B1349" s="12">
        <v>0.99998842592592585</v>
      </c>
      <c r="C1349" s="35">
        <v>0</v>
      </c>
      <c r="D1349" s="33">
        <f>[3]AEMOData!B1345</f>
        <v>42398</v>
      </c>
      <c r="E1349" s="32">
        <f>[3]AEMOData!D1345</f>
        <v>34.97</v>
      </c>
      <c r="F1349" s="40">
        <f>C1349*'Jan 16'!$B$1*('Jan 16'!$B$3-('Jan 16'!E1349*'Jan 16'!$B$2))</f>
        <v>0</v>
      </c>
    </row>
    <row r="1350" spans="1:6" x14ac:dyDescent="0.25">
      <c r="A1350" s="34">
        <v>42398</v>
      </c>
      <c r="B1350" s="12">
        <v>2.0833333333333332E-2</v>
      </c>
      <c r="C1350" s="35">
        <v>0</v>
      </c>
      <c r="D1350" s="33">
        <f>[3]AEMOData!B1346</f>
        <v>42398.020833333336</v>
      </c>
      <c r="E1350" s="32">
        <f>[3]AEMOData!D1346</f>
        <v>35.33</v>
      </c>
      <c r="F1350" s="40">
        <f>C1350*'Jan 16'!$B$1*('Jan 16'!$B$3-('Jan 16'!E1350*'Jan 16'!$B$2))</f>
        <v>0</v>
      </c>
    </row>
    <row r="1351" spans="1:6" x14ac:dyDescent="0.25">
      <c r="A1351" s="34">
        <v>42398</v>
      </c>
      <c r="B1351" s="12">
        <v>4.1666666666666664E-2</v>
      </c>
      <c r="C1351" s="35">
        <v>0</v>
      </c>
      <c r="D1351" s="33">
        <f>[3]AEMOData!B1347</f>
        <v>42398.041666666664</v>
      </c>
      <c r="E1351" s="32">
        <f>[3]AEMOData!D1347</f>
        <v>38.56</v>
      </c>
      <c r="F1351" s="40">
        <f>C1351*'Jan 16'!$B$1*('Jan 16'!$B$3-('Jan 16'!E1351*'Jan 16'!$B$2))</f>
        <v>0</v>
      </c>
    </row>
    <row r="1352" spans="1:6" x14ac:dyDescent="0.25">
      <c r="A1352" s="34">
        <v>42398</v>
      </c>
      <c r="B1352" s="12">
        <v>6.25E-2</v>
      </c>
      <c r="C1352" s="35">
        <v>0</v>
      </c>
      <c r="D1352" s="33">
        <f>[3]AEMOData!B1348</f>
        <v>42398.0625</v>
      </c>
      <c r="E1352" s="32">
        <f>[3]AEMOData!D1348</f>
        <v>34</v>
      </c>
      <c r="F1352" s="40">
        <f>C1352*'Jan 16'!$B$1*('Jan 16'!$B$3-('Jan 16'!E1352*'Jan 16'!$B$2))</f>
        <v>0</v>
      </c>
    </row>
    <row r="1353" spans="1:6" x14ac:dyDescent="0.25">
      <c r="A1353" s="34">
        <v>42398</v>
      </c>
      <c r="B1353" s="12">
        <v>8.3333333333333329E-2</v>
      </c>
      <c r="C1353" s="35">
        <v>0</v>
      </c>
      <c r="D1353" s="33">
        <f>[3]AEMOData!B1349</f>
        <v>42398.083333333336</v>
      </c>
      <c r="E1353" s="32">
        <f>[3]AEMOData!D1349</f>
        <v>27.44</v>
      </c>
      <c r="F1353" s="40">
        <f>C1353*'Jan 16'!$B$1*('Jan 16'!$B$3-('Jan 16'!E1353*'Jan 16'!$B$2))</f>
        <v>0</v>
      </c>
    </row>
    <row r="1354" spans="1:6" x14ac:dyDescent="0.25">
      <c r="A1354" s="34">
        <v>42398</v>
      </c>
      <c r="B1354" s="12">
        <v>0.10416666666666667</v>
      </c>
      <c r="C1354" s="35">
        <v>0</v>
      </c>
      <c r="D1354" s="33">
        <f>[3]AEMOData!B1350</f>
        <v>42398.104166666664</v>
      </c>
      <c r="E1354" s="32">
        <f>[3]AEMOData!D1350</f>
        <v>25.96</v>
      </c>
      <c r="F1354" s="40">
        <f>C1354*'Jan 16'!$B$1*('Jan 16'!$B$3-('Jan 16'!E1354*'Jan 16'!$B$2))</f>
        <v>0</v>
      </c>
    </row>
    <row r="1355" spans="1:6" x14ac:dyDescent="0.25">
      <c r="A1355" s="34">
        <v>42398</v>
      </c>
      <c r="B1355" s="12">
        <v>0.125</v>
      </c>
      <c r="C1355" s="35">
        <v>0</v>
      </c>
      <c r="D1355" s="33">
        <f>[3]AEMOData!B1351</f>
        <v>42398.125</v>
      </c>
      <c r="E1355" s="32">
        <f>[3]AEMOData!D1351</f>
        <v>25.96</v>
      </c>
      <c r="F1355" s="40">
        <f>C1355*'Jan 16'!$B$1*('Jan 16'!$B$3-('Jan 16'!E1355*'Jan 16'!$B$2))</f>
        <v>0</v>
      </c>
    </row>
    <row r="1356" spans="1:6" x14ac:dyDescent="0.25">
      <c r="A1356" s="34">
        <v>42398</v>
      </c>
      <c r="B1356" s="12">
        <v>0.14583333333333334</v>
      </c>
      <c r="C1356" s="35">
        <v>0</v>
      </c>
      <c r="D1356" s="33">
        <f>[3]AEMOData!B1352</f>
        <v>42398.145833333336</v>
      </c>
      <c r="E1356" s="32">
        <f>[3]AEMOData!D1352</f>
        <v>26.1</v>
      </c>
      <c r="F1356" s="40">
        <f>C1356*'Jan 16'!$B$1*('Jan 16'!$B$3-('Jan 16'!E1356*'Jan 16'!$B$2))</f>
        <v>0</v>
      </c>
    </row>
    <row r="1357" spans="1:6" x14ac:dyDescent="0.25">
      <c r="A1357" s="34">
        <v>42398</v>
      </c>
      <c r="B1357" s="12">
        <v>0.16666666666666666</v>
      </c>
      <c r="C1357" s="35">
        <v>0</v>
      </c>
      <c r="D1357" s="33">
        <f>[3]AEMOData!B1353</f>
        <v>42398.166666666664</v>
      </c>
      <c r="E1357" s="32">
        <f>[3]AEMOData!D1353</f>
        <v>26.91</v>
      </c>
      <c r="F1357" s="40">
        <f>C1357*'Jan 16'!$B$1*('Jan 16'!$B$3-('Jan 16'!E1357*'Jan 16'!$B$2))</f>
        <v>0</v>
      </c>
    </row>
    <row r="1358" spans="1:6" x14ac:dyDescent="0.25">
      <c r="A1358" s="34">
        <v>42398</v>
      </c>
      <c r="B1358" s="12">
        <v>0.1875</v>
      </c>
      <c r="C1358" s="35">
        <v>0</v>
      </c>
      <c r="D1358" s="33">
        <f>[3]AEMOData!B1354</f>
        <v>42398.1875</v>
      </c>
      <c r="E1358" s="32">
        <f>[3]AEMOData!D1354</f>
        <v>29.51</v>
      </c>
      <c r="F1358" s="40">
        <f>C1358*'Jan 16'!$B$1*('Jan 16'!$B$3-('Jan 16'!E1358*'Jan 16'!$B$2))</f>
        <v>0</v>
      </c>
    </row>
    <row r="1359" spans="1:6" x14ac:dyDescent="0.25">
      <c r="A1359" s="34">
        <v>42398</v>
      </c>
      <c r="B1359" s="12">
        <v>0.20833333333333334</v>
      </c>
      <c r="C1359" s="35">
        <v>0</v>
      </c>
      <c r="D1359" s="33">
        <f>[3]AEMOData!B1355</f>
        <v>42398.208333333336</v>
      </c>
      <c r="E1359" s="32">
        <f>[3]AEMOData!D1355</f>
        <v>30</v>
      </c>
      <c r="F1359" s="40">
        <f>C1359*'Jan 16'!$B$1*('Jan 16'!$B$3-('Jan 16'!E1359*'Jan 16'!$B$2))</f>
        <v>0</v>
      </c>
    </row>
    <row r="1360" spans="1:6" x14ac:dyDescent="0.25">
      <c r="A1360" s="34">
        <v>42398</v>
      </c>
      <c r="B1360" s="12">
        <v>0.22916666666666666</v>
      </c>
      <c r="C1360" s="35">
        <v>1.07E-4</v>
      </c>
      <c r="D1360" s="33">
        <f>[3]AEMOData!B1356</f>
        <v>42398.229166666664</v>
      </c>
      <c r="E1360" s="32">
        <f>[3]AEMOData!D1356</f>
        <v>46.83</v>
      </c>
      <c r="F1360" s="40">
        <f>C1360*'Jan 16'!$B$1*('Jan 16'!$B$3-('Jan 16'!E1360*'Jan 16'!$B$2))</f>
        <v>1.4975878194406801E-2</v>
      </c>
    </row>
    <row r="1361" spans="1:6" x14ac:dyDescent="0.25">
      <c r="A1361" s="34">
        <v>42398</v>
      </c>
      <c r="B1361" s="12">
        <v>0.25</v>
      </c>
      <c r="C1361" s="35">
        <v>0.128548</v>
      </c>
      <c r="D1361" s="33">
        <f>[3]AEMOData!B1357</f>
        <v>42398.25</v>
      </c>
      <c r="E1361" s="32">
        <f>[3]AEMOData!D1357</f>
        <v>54.69</v>
      </c>
      <c r="F1361" s="40">
        <f>C1361*'Jan 16'!$B$1*('Jan 16'!$B$3-('Jan 16'!E1361*'Jan 16'!$B$2))</f>
        <v>16.998858814176998</v>
      </c>
    </row>
    <row r="1362" spans="1:6" x14ac:dyDescent="0.25">
      <c r="A1362" s="34">
        <v>42398</v>
      </c>
      <c r="B1362" s="12">
        <v>0.27083333333333331</v>
      </c>
      <c r="C1362" s="35">
        <v>0.44085200000000002</v>
      </c>
      <c r="D1362" s="33">
        <f>[3]AEMOData!B1358</f>
        <v>42398.270833333336</v>
      </c>
      <c r="E1362" s="32">
        <f>[3]AEMOData!D1358</f>
        <v>43.01</v>
      </c>
      <c r="F1362" s="40">
        <f>C1362*'Jan 16'!$B$1*('Jan 16'!$B$3-('Jan 16'!E1362*'Jan 16'!$B$2))</f>
        <v>63.357221089999427</v>
      </c>
    </row>
    <row r="1363" spans="1:6" x14ac:dyDescent="0.25">
      <c r="A1363" s="34">
        <v>42398</v>
      </c>
      <c r="B1363" s="12">
        <v>0.29166666666666669</v>
      </c>
      <c r="C1363" s="35">
        <v>1.3689849999999999</v>
      </c>
      <c r="D1363" s="33">
        <f>[3]AEMOData!B1359</f>
        <v>42398.291666666664</v>
      </c>
      <c r="E1363" s="32">
        <f>[3]AEMOData!D1359</f>
        <v>49.93</v>
      </c>
      <c r="F1363" s="40">
        <f>C1363*'Jan 16'!$B$1*('Jan 16'!$B$3-('Jan 16'!E1363*'Jan 16'!$B$2))</f>
        <v>187.43472244528078</v>
      </c>
    </row>
    <row r="1364" spans="1:6" x14ac:dyDescent="0.25">
      <c r="A1364" s="34">
        <v>42398</v>
      </c>
      <c r="B1364" s="12">
        <v>0.3125</v>
      </c>
      <c r="C1364" s="35">
        <v>2.7253070000000004</v>
      </c>
      <c r="D1364" s="33">
        <f>[3]AEMOData!B1360</f>
        <v>42398.3125</v>
      </c>
      <c r="E1364" s="32">
        <f>[3]AEMOData!D1360</f>
        <v>42.2</v>
      </c>
      <c r="F1364" s="40">
        <f>C1364*'Jan 16'!$B$1*('Jan 16'!$B$3-('Jan 16'!E1364*'Jan 16'!$B$2))</f>
        <v>393.83789570453678</v>
      </c>
    </row>
    <row r="1365" spans="1:6" x14ac:dyDescent="0.25">
      <c r="A1365" s="34">
        <v>42398</v>
      </c>
      <c r="B1365" s="12">
        <v>0.33333333333333331</v>
      </c>
      <c r="C1365" s="35">
        <v>3.974173</v>
      </c>
      <c r="D1365" s="33">
        <f>[3]AEMOData!B1361</f>
        <v>42398.333333333336</v>
      </c>
      <c r="E1365" s="32">
        <f>[3]AEMOData!D1361</f>
        <v>46.89</v>
      </c>
      <c r="F1365" s="40">
        <f>C1365*'Jan 16'!$B$1*('Jan 16'!$B$3-('Jan 16'!E1365*'Jan 16'!$B$2))</f>
        <v>555.99680310704923</v>
      </c>
    </row>
    <row r="1366" spans="1:6" x14ac:dyDescent="0.25">
      <c r="A1366" s="34">
        <v>42398</v>
      </c>
      <c r="B1366" s="12">
        <v>0.35416666666666669</v>
      </c>
      <c r="C1366" s="35">
        <v>3.4620560000000005</v>
      </c>
      <c r="D1366" s="33">
        <f>[3]AEMOData!B1362</f>
        <v>42398.354166666664</v>
      </c>
      <c r="E1366" s="32">
        <f>[3]AEMOData!D1362</f>
        <v>48.87</v>
      </c>
      <c r="F1366" s="40">
        <f>C1366*'Jan 16'!$B$1*('Jan 16'!$B$3-('Jan 16'!E1366*'Jan 16'!$B$2))</f>
        <v>477.61405273769208</v>
      </c>
    </row>
    <row r="1367" spans="1:6" x14ac:dyDescent="0.25">
      <c r="A1367" s="34">
        <v>42398</v>
      </c>
      <c r="B1367" s="12">
        <v>0.375</v>
      </c>
      <c r="C1367" s="35">
        <v>2.9316379999999995</v>
      </c>
      <c r="D1367" s="33">
        <f>[3]AEMOData!B1363</f>
        <v>42398.375</v>
      </c>
      <c r="E1367" s="32">
        <f>[3]AEMOData!D1363</f>
        <v>39.729999999999997</v>
      </c>
      <c r="F1367" s="40">
        <f>C1367*'Jan 16'!$B$1*('Jan 16'!$B$3-('Jan 16'!E1367*'Jan 16'!$B$2))</f>
        <v>430.77096127286018</v>
      </c>
    </row>
    <row r="1368" spans="1:6" x14ac:dyDescent="0.25">
      <c r="A1368" s="34">
        <v>42398</v>
      </c>
      <c r="B1368" s="12">
        <v>0.39583333333333331</v>
      </c>
      <c r="C1368" s="35">
        <v>0.693546</v>
      </c>
      <c r="D1368" s="33">
        <f>[3]AEMOData!B1364</f>
        <v>42398.395833333336</v>
      </c>
      <c r="E1368" s="32">
        <f>[3]AEMOData!D1364</f>
        <v>40.5</v>
      </c>
      <c r="F1368" s="40">
        <f>C1368*'Jan 16'!$B$1*('Jan 16'!$B$3-('Jan 16'!E1368*'Jan 16'!$B$2))</f>
        <v>101.38392773688562</v>
      </c>
    </row>
    <row r="1369" spans="1:6" x14ac:dyDescent="0.25">
      <c r="A1369" s="34">
        <v>42398</v>
      </c>
      <c r="B1369" s="12">
        <v>0.41666666666666669</v>
      </c>
      <c r="C1369" s="35">
        <v>0.76336800000000005</v>
      </c>
      <c r="D1369" s="33">
        <f>[3]AEMOData!B1365</f>
        <v>42398.416666666664</v>
      </c>
      <c r="E1369" s="32">
        <f>[3]AEMOData!D1365</f>
        <v>43.7</v>
      </c>
      <c r="F1369" s="40">
        <f>C1369*'Jan 16'!$B$1*('Jan 16'!$B$3-('Jan 16'!E1369*'Jan 16'!$B$2))</f>
        <v>109.19012421908765</v>
      </c>
    </row>
    <row r="1370" spans="1:6" x14ac:dyDescent="0.25">
      <c r="A1370" s="34">
        <v>42398</v>
      </c>
      <c r="B1370" s="12">
        <v>0.4375</v>
      </c>
      <c r="C1370" s="35">
        <v>5.2903260000000003</v>
      </c>
      <c r="D1370" s="33">
        <f>[3]AEMOData!B1366</f>
        <v>42398.4375</v>
      </c>
      <c r="E1370" s="32">
        <f>[3]AEMOData!D1366</f>
        <v>49.11</v>
      </c>
      <c r="F1370" s="40">
        <f>C1370*'Jan 16'!$B$1*('Jan 16'!$B$3-('Jan 16'!E1370*'Jan 16'!$B$2))</f>
        <v>728.588556047373</v>
      </c>
    </row>
    <row r="1371" spans="1:6" x14ac:dyDescent="0.25">
      <c r="A1371" s="34">
        <v>42398</v>
      </c>
      <c r="B1371" s="12">
        <v>0.45833333333333331</v>
      </c>
      <c r="C1371" s="35">
        <v>0.91824099999999997</v>
      </c>
      <c r="D1371" s="33">
        <f>[3]AEMOData!B1367</f>
        <v>42398.458333333336</v>
      </c>
      <c r="E1371" s="32">
        <f>[3]AEMOData!D1367</f>
        <v>47.78</v>
      </c>
      <c r="F1371" s="40">
        <f>C1371*'Jan 16'!$B$1*('Jan 16'!$B$3-('Jan 16'!E1371*'Jan 16'!$B$2))</f>
        <v>127.66112877603942</v>
      </c>
    </row>
    <row r="1372" spans="1:6" x14ac:dyDescent="0.25">
      <c r="A1372" s="34">
        <v>42398</v>
      </c>
      <c r="B1372" s="12">
        <v>0.47916666666666669</v>
      </c>
      <c r="C1372" s="35">
        <v>0.57802500000000001</v>
      </c>
      <c r="D1372" s="33">
        <f>[3]AEMOData!B1368</f>
        <v>42398.479166666664</v>
      </c>
      <c r="E1372" s="32">
        <f>[3]AEMOData!D1368</f>
        <v>40.82</v>
      </c>
      <c r="F1372" s="40">
        <f>C1372*'Jan 16'!$B$1*('Jan 16'!$B$3-('Jan 16'!E1372*'Jan 16'!$B$2))</f>
        <v>84.315070814283544</v>
      </c>
    </row>
    <row r="1373" spans="1:6" x14ac:dyDescent="0.25">
      <c r="A1373" s="34">
        <v>42398</v>
      </c>
      <c r="B1373" s="12">
        <v>0.5</v>
      </c>
      <c r="C1373" s="35">
        <v>2.6841059999999999</v>
      </c>
      <c r="D1373" s="33">
        <f>[3]AEMOData!B1369</f>
        <v>42398.5</v>
      </c>
      <c r="E1373" s="32">
        <f>[3]AEMOData!D1369</f>
        <v>37.51</v>
      </c>
      <c r="F1373" s="40">
        <f>C1373*'Jan 16'!$B$1*('Jan 16'!$B$3-('Jan 16'!E1373*'Jan 16'!$B$2))</f>
        <v>400.25458051523441</v>
      </c>
    </row>
    <row r="1374" spans="1:6" x14ac:dyDescent="0.25">
      <c r="A1374" s="34">
        <v>42398</v>
      </c>
      <c r="B1374" s="12">
        <v>0.52083333333333337</v>
      </c>
      <c r="C1374" s="35">
        <v>2.2975500000000002</v>
      </c>
      <c r="D1374" s="33">
        <f>[3]AEMOData!B1370</f>
        <v>42398.520833333336</v>
      </c>
      <c r="E1374" s="32">
        <f>[3]AEMOData!D1370</f>
        <v>33.96</v>
      </c>
      <c r="F1374" s="40">
        <f>C1374*'Jan 16'!$B$1*('Jan 16'!$B$3-('Jan 16'!E1374*'Jan 16'!$B$2))</f>
        <v>350.62646237274748</v>
      </c>
    </row>
    <row r="1375" spans="1:6" x14ac:dyDescent="0.25">
      <c r="A1375" s="34">
        <v>42398</v>
      </c>
      <c r="B1375" s="12">
        <v>0.54166666666666663</v>
      </c>
      <c r="C1375" s="35">
        <v>1.5086769999999998</v>
      </c>
      <c r="D1375" s="33">
        <f>[3]AEMOData!B1371</f>
        <v>42398.541666666664</v>
      </c>
      <c r="E1375" s="32">
        <f>[3]AEMOData!D1371</f>
        <v>33.79</v>
      </c>
      <c r="F1375" s="40">
        <f>C1375*'Jan 16'!$B$1*('Jan 16'!$B$3-('Jan 16'!E1375*'Jan 16'!$B$2))</f>
        <v>230.48949988316215</v>
      </c>
    </row>
    <row r="1376" spans="1:6" x14ac:dyDescent="0.25">
      <c r="A1376" s="34">
        <v>42398</v>
      </c>
      <c r="B1376" s="12">
        <v>0.5625</v>
      </c>
      <c r="C1376" s="35">
        <v>3.904846</v>
      </c>
      <c r="D1376" s="33">
        <f>[3]AEMOData!B1372</f>
        <v>42398.5625</v>
      </c>
      <c r="E1376" s="32">
        <f>[3]AEMOData!D1372</f>
        <v>33.9</v>
      </c>
      <c r="F1376" s="40">
        <f>C1376*'Jan 16'!$B$1*('Jan 16'!$B$3-('Jan 16'!E1376*'Jan 16'!$B$2))</f>
        <v>596.14429381425953</v>
      </c>
    </row>
    <row r="1377" spans="1:6" x14ac:dyDescent="0.25">
      <c r="A1377" s="34">
        <v>42398</v>
      </c>
      <c r="B1377" s="12">
        <v>0.58333333333333337</v>
      </c>
      <c r="C1377" s="35">
        <v>0.92767999999999995</v>
      </c>
      <c r="D1377" s="33">
        <f>[3]AEMOData!B1373</f>
        <v>42398.583333333336</v>
      </c>
      <c r="E1377" s="32">
        <f>[3]AEMOData!D1373</f>
        <v>33.96</v>
      </c>
      <c r="F1377" s="40">
        <f>C1377*'Jan 16'!$B$1*('Jan 16'!$B$3-('Jan 16'!E1377*'Jan 16'!$B$2))</f>
        <v>141.57217758653798</v>
      </c>
    </row>
    <row r="1378" spans="1:6" x14ac:dyDescent="0.25">
      <c r="A1378" s="34">
        <v>42398</v>
      </c>
      <c r="B1378" s="12">
        <v>0.60416666666666663</v>
      </c>
      <c r="C1378" s="35">
        <v>2.791776</v>
      </c>
      <c r="D1378" s="33">
        <f>[3]AEMOData!B1374</f>
        <v>42398.604166666664</v>
      </c>
      <c r="E1378" s="32">
        <f>[3]AEMOData!D1374</f>
        <v>33.93</v>
      </c>
      <c r="F1378" s="40">
        <f>C1378*'Jan 16'!$B$1*('Jan 16'!$B$3-('Jan 16'!E1378*'Jan 16'!$B$2))</f>
        <v>426.13202816193336</v>
      </c>
    </row>
    <row r="1379" spans="1:6" x14ac:dyDescent="0.25">
      <c r="A1379" s="34">
        <v>42398</v>
      </c>
      <c r="B1379" s="12">
        <v>0.625</v>
      </c>
      <c r="C1379" s="35">
        <v>4.9306939999999999</v>
      </c>
      <c r="D1379" s="33">
        <f>[3]AEMOData!B1375</f>
        <v>42398.625</v>
      </c>
      <c r="E1379" s="32">
        <f>[3]AEMOData!D1375</f>
        <v>33.96</v>
      </c>
      <c r="F1379" s="40">
        <f>C1379*'Jan 16'!$B$1*('Jan 16'!$B$3-('Jan 16'!E1379*'Jan 16'!$B$2))</f>
        <v>752.46753901439854</v>
      </c>
    </row>
    <row r="1380" spans="1:6" x14ac:dyDescent="0.25">
      <c r="A1380" s="34">
        <v>42398</v>
      </c>
      <c r="B1380" s="12">
        <v>0.64583333333333337</v>
      </c>
      <c r="C1380" s="35">
        <v>0.82265500000000003</v>
      </c>
      <c r="D1380" s="33">
        <f>[3]AEMOData!B1376</f>
        <v>42398.645833333336</v>
      </c>
      <c r="E1380" s="32">
        <f>[3]AEMOData!D1376</f>
        <v>33.96</v>
      </c>
      <c r="F1380" s="40">
        <f>C1380*'Jan 16'!$B$1*('Jan 16'!$B$3-('Jan 16'!E1380*'Jan 16'!$B$2))</f>
        <v>125.54443315847426</v>
      </c>
    </row>
    <row r="1381" spans="1:6" x14ac:dyDescent="0.25">
      <c r="A1381" s="34">
        <v>42398</v>
      </c>
      <c r="B1381" s="12">
        <v>0.66666666666666663</v>
      </c>
      <c r="C1381" s="35">
        <v>4.1914079999999991</v>
      </c>
      <c r="D1381" s="33">
        <f>[3]AEMOData!B1377</f>
        <v>42398.666666666664</v>
      </c>
      <c r="E1381" s="32">
        <f>[3]AEMOData!D1377</f>
        <v>34.229999999999997</v>
      </c>
      <c r="F1381" s="40">
        <f>C1381*'Jan 16'!$B$1*('Jan 16'!$B$3-('Jan 16'!E1381*'Jan 16'!$B$2))</f>
        <v>638.533848997571</v>
      </c>
    </row>
    <row r="1382" spans="1:6" x14ac:dyDescent="0.25">
      <c r="A1382" s="34">
        <v>42398</v>
      </c>
      <c r="B1382" s="12">
        <v>0.6875</v>
      </c>
      <c r="C1382" s="35">
        <v>0.76861599999999997</v>
      </c>
      <c r="D1382" s="33">
        <f>[3]AEMOData!B1378</f>
        <v>42398.6875</v>
      </c>
      <c r="E1382" s="32">
        <f>[3]AEMOData!D1378</f>
        <v>34.79</v>
      </c>
      <c r="F1382" s="40">
        <f>C1382*'Jan 16'!$B$1*('Jan 16'!$B$3-('Jan 16'!E1382*'Jan 16'!$B$2))</f>
        <v>116.67068771541291</v>
      </c>
    </row>
    <row r="1383" spans="1:6" x14ac:dyDescent="0.25">
      <c r="A1383" s="34">
        <v>42398</v>
      </c>
      <c r="B1383" s="12">
        <v>0.70833333333333337</v>
      </c>
      <c r="C1383" s="35">
        <v>2.9520030000000004</v>
      </c>
      <c r="D1383" s="33">
        <f>[3]AEMOData!B1379</f>
        <v>42398.708333333336</v>
      </c>
      <c r="E1383" s="32">
        <f>[3]AEMOData!D1379</f>
        <v>35.21</v>
      </c>
      <c r="F1383" s="40">
        <f>C1383*'Jan 16'!$B$1*('Jan 16'!$B$3-('Jan 16'!E1383*'Jan 16'!$B$2))</f>
        <v>446.87560878075499</v>
      </c>
    </row>
    <row r="1384" spans="1:6" x14ac:dyDescent="0.25">
      <c r="A1384" s="34">
        <v>42398</v>
      </c>
      <c r="B1384" s="12">
        <v>0.72916666666666663</v>
      </c>
      <c r="C1384" s="35">
        <v>2.8975119999999999</v>
      </c>
      <c r="D1384" s="33">
        <f>[3]AEMOData!B1380</f>
        <v>42398.729166666664</v>
      </c>
      <c r="E1384" s="32">
        <f>[3]AEMOData!D1380</f>
        <v>33.43</v>
      </c>
      <c r="F1384" s="40">
        <f>C1384*'Jan 16'!$B$1*('Jan 16'!$B$3-('Jan 16'!E1384*'Jan 16'!$B$2))</f>
        <v>443.69508970358697</v>
      </c>
    </row>
    <row r="1385" spans="1:6" x14ac:dyDescent="0.25">
      <c r="A1385" s="34">
        <v>42398</v>
      </c>
      <c r="B1385" s="12">
        <v>0.75</v>
      </c>
      <c r="C1385" s="35">
        <v>1.160784</v>
      </c>
      <c r="D1385" s="33">
        <f>[3]AEMOData!B1381</f>
        <v>42398.75</v>
      </c>
      <c r="E1385" s="32">
        <f>[3]AEMOData!D1381</f>
        <v>33.96</v>
      </c>
      <c r="F1385" s="40">
        <f>C1385*'Jan 16'!$B$1*('Jan 16'!$B$3-('Jan 16'!E1385*'Jan 16'!$B$2))</f>
        <v>177.14591086108561</v>
      </c>
    </row>
    <row r="1386" spans="1:6" x14ac:dyDescent="0.25">
      <c r="A1386" s="34">
        <v>42398</v>
      </c>
      <c r="B1386" s="12">
        <v>0.77083333333333337</v>
      </c>
      <c r="C1386" s="35">
        <v>0.32513900000000001</v>
      </c>
      <c r="D1386" s="33">
        <f>[3]AEMOData!B1382</f>
        <v>42398.770833333336</v>
      </c>
      <c r="E1386" s="32">
        <f>[3]AEMOData!D1382</f>
        <v>32.9</v>
      </c>
      <c r="F1386" s="40">
        <f>C1386*'Jan 16'!$B$1*('Jan 16'!$B$3-('Jan 16'!E1386*'Jan 16'!$B$2))</f>
        <v>49.957774280264282</v>
      </c>
    </row>
    <row r="1387" spans="1:6" x14ac:dyDescent="0.25">
      <c r="A1387" s="34">
        <v>42398</v>
      </c>
      <c r="B1387" s="12">
        <v>0.79166666666666663</v>
      </c>
      <c r="C1387" s="35">
        <v>0.106443</v>
      </c>
      <c r="D1387" s="33">
        <f>[3]AEMOData!B1383</f>
        <v>42398.791666666664</v>
      </c>
      <c r="E1387" s="32">
        <f>[3]AEMOData!D1383</f>
        <v>33.97</v>
      </c>
      <c r="F1387" s="40">
        <f>C1387*'Jan 16'!$B$1*('Jan 16'!$B$3-('Jan 16'!E1387*'Jan 16'!$B$2))</f>
        <v>16.243097759588817</v>
      </c>
    </row>
    <row r="1388" spans="1:6" x14ac:dyDescent="0.25">
      <c r="A1388" s="34">
        <v>42398</v>
      </c>
      <c r="B1388" s="12">
        <v>0.8125</v>
      </c>
      <c r="C1388" s="35">
        <v>4.1919999999999995E-3</v>
      </c>
      <c r="D1388" s="33">
        <f>[3]AEMOData!B1384</f>
        <v>42398.8125</v>
      </c>
      <c r="E1388" s="32">
        <f>[3]AEMOData!D1384</f>
        <v>33.56</v>
      </c>
      <c r="F1388" s="40">
        <f>C1388*'Jan 16'!$B$1*('Jan 16'!$B$3-('Jan 16'!E1388*'Jan 16'!$B$2))</f>
        <v>0.64138409172034561</v>
      </c>
    </row>
    <row r="1389" spans="1:6" x14ac:dyDescent="0.25">
      <c r="A1389" s="34">
        <v>42398</v>
      </c>
      <c r="B1389" s="12">
        <v>0.83333333333333337</v>
      </c>
      <c r="C1389" s="35">
        <v>0</v>
      </c>
      <c r="D1389" s="33">
        <f>[3]AEMOData!B1385</f>
        <v>42398.833333333336</v>
      </c>
      <c r="E1389" s="32">
        <f>[3]AEMOData!D1385</f>
        <v>33.9</v>
      </c>
      <c r="F1389" s="40">
        <f>C1389*'Jan 16'!$B$1*('Jan 16'!$B$3-('Jan 16'!E1389*'Jan 16'!$B$2))</f>
        <v>0</v>
      </c>
    </row>
    <row r="1390" spans="1:6" x14ac:dyDescent="0.25">
      <c r="A1390" s="34">
        <v>42398</v>
      </c>
      <c r="B1390" s="12">
        <v>0.85416666666666663</v>
      </c>
      <c r="C1390" s="35">
        <v>0</v>
      </c>
      <c r="D1390" s="33">
        <f>[3]AEMOData!B1386</f>
        <v>42398.854166666664</v>
      </c>
      <c r="E1390" s="32">
        <f>[3]AEMOData!D1386</f>
        <v>33.96</v>
      </c>
      <c r="F1390" s="40">
        <f>C1390*'Jan 16'!$B$1*('Jan 16'!$B$3-('Jan 16'!E1390*'Jan 16'!$B$2))</f>
        <v>0</v>
      </c>
    </row>
    <row r="1391" spans="1:6" x14ac:dyDescent="0.25">
      <c r="A1391" s="34">
        <v>42398</v>
      </c>
      <c r="B1391" s="12">
        <v>0.875</v>
      </c>
      <c r="C1391" s="35">
        <v>0</v>
      </c>
      <c r="D1391" s="33">
        <f>[3]AEMOData!B1387</f>
        <v>42398.875</v>
      </c>
      <c r="E1391" s="32">
        <f>[3]AEMOData!D1387</f>
        <v>32.9</v>
      </c>
      <c r="F1391" s="40">
        <f>C1391*'Jan 16'!$B$1*('Jan 16'!$B$3-('Jan 16'!E1391*'Jan 16'!$B$2))</f>
        <v>0</v>
      </c>
    </row>
    <row r="1392" spans="1:6" x14ac:dyDescent="0.25">
      <c r="A1392" s="34">
        <v>42398</v>
      </c>
      <c r="B1392" s="12">
        <v>0.89583333333333337</v>
      </c>
      <c r="C1392" s="35">
        <v>0</v>
      </c>
      <c r="D1392" s="33">
        <f>[3]AEMOData!B1388</f>
        <v>42398.895833333336</v>
      </c>
      <c r="E1392" s="32">
        <f>[3]AEMOData!D1388</f>
        <v>31.9</v>
      </c>
      <c r="F1392" s="40">
        <f>C1392*'Jan 16'!$B$1*('Jan 16'!$B$3-('Jan 16'!E1392*'Jan 16'!$B$2))</f>
        <v>0</v>
      </c>
    </row>
    <row r="1393" spans="1:7" x14ac:dyDescent="0.25">
      <c r="A1393" s="34">
        <v>42398</v>
      </c>
      <c r="B1393" s="12">
        <v>0.91666666666666663</v>
      </c>
      <c r="C1393" s="35">
        <v>0</v>
      </c>
      <c r="D1393" s="33">
        <f>[3]AEMOData!B1389</f>
        <v>42398.916666666664</v>
      </c>
      <c r="E1393" s="32">
        <f>[3]AEMOData!D1389</f>
        <v>30.93</v>
      </c>
      <c r="F1393" s="40">
        <f>C1393*'Jan 16'!$B$1*('Jan 16'!$B$3-('Jan 16'!E1393*'Jan 16'!$B$2))</f>
        <v>0</v>
      </c>
    </row>
    <row r="1394" spans="1:7" x14ac:dyDescent="0.25">
      <c r="A1394" s="34">
        <v>42398</v>
      </c>
      <c r="B1394" s="12">
        <v>0.9375</v>
      </c>
      <c r="C1394" s="35">
        <v>0</v>
      </c>
      <c r="D1394" s="33">
        <f>[3]AEMOData!B1390</f>
        <v>42398.9375</v>
      </c>
      <c r="E1394" s="32">
        <f>[3]AEMOData!D1390</f>
        <v>31.88</v>
      </c>
      <c r="F1394" s="40">
        <f>C1394*'Jan 16'!$B$1*('Jan 16'!$B$3-('Jan 16'!E1394*'Jan 16'!$B$2))</f>
        <v>0</v>
      </c>
    </row>
    <row r="1395" spans="1:7" x14ac:dyDescent="0.25">
      <c r="A1395" s="34">
        <v>42398</v>
      </c>
      <c r="B1395" s="12">
        <v>0.95833333333333337</v>
      </c>
      <c r="C1395" s="35">
        <v>0</v>
      </c>
      <c r="D1395" s="33">
        <f>[3]AEMOData!B1391</f>
        <v>42398.958333333336</v>
      </c>
      <c r="E1395" s="32">
        <f>[3]AEMOData!D1391</f>
        <v>30.91</v>
      </c>
      <c r="F1395" s="40">
        <f>C1395*'Jan 16'!$B$1*('Jan 16'!$B$3-('Jan 16'!E1395*'Jan 16'!$B$2))</f>
        <v>0</v>
      </c>
    </row>
    <row r="1396" spans="1:7" x14ac:dyDescent="0.25">
      <c r="A1396" s="34">
        <v>42398</v>
      </c>
      <c r="B1396" s="12">
        <v>0.97916666666666663</v>
      </c>
      <c r="C1396" s="35">
        <v>0</v>
      </c>
      <c r="D1396" s="33">
        <f>[3]AEMOData!B1392</f>
        <v>42398.979166666664</v>
      </c>
      <c r="E1396" s="32">
        <f>[3]AEMOData!D1392</f>
        <v>31.28</v>
      </c>
      <c r="F1396" s="40">
        <f>C1396*'Jan 16'!$B$1*('Jan 16'!$B$3-('Jan 16'!E1396*'Jan 16'!$B$2))</f>
        <v>0</v>
      </c>
    </row>
    <row r="1397" spans="1:7" x14ac:dyDescent="0.25">
      <c r="A1397" s="34">
        <v>42398</v>
      </c>
      <c r="B1397" s="12">
        <v>0.99998842592592585</v>
      </c>
      <c r="C1397" s="35">
        <v>0</v>
      </c>
      <c r="D1397" s="33">
        <f>[3]AEMOData!B1393</f>
        <v>42399</v>
      </c>
      <c r="E1397" s="32">
        <f>[3]AEMOData!D1393</f>
        <v>29.9</v>
      </c>
      <c r="F1397" s="40">
        <f>C1397*'Jan 16'!$B$1*('Jan 16'!$B$3-('Jan 16'!E1397*'Jan 16'!$B$2))</f>
        <v>0</v>
      </c>
    </row>
    <row r="1398" spans="1:7" x14ac:dyDescent="0.25">
      <c r="A1398" s="34">
        <v>42399</v>
      </c>
      <c r="B1398" s="12">
        <v>2.0833333333333332E-2</v>
      </c>
      <c r="C1398" s="35">
        <v>0</v>
      </c>
      <c r="D1398" s="33">
        <f>[3]AEMOData!B1394</f>
        <v>42399.020833333336</v>
      </c>
      <c r="E1398" s="32">
        <f>[3]AEMOData!D1394</f>
        <v>27.67</v>
      </c>
      <c r="F1398" s="40">
        <f>C1398*'Jan 16'!$B$1*('Jan 16'!$B$3-('Jan 16'!E1398*'Jan 16'!$B$2))</f>
        <v>0</v>
      </c>
    </row>
    <row r="1399" spans="1:7" x14ac:dyDescent="0.25">
      <c r="A1399" s="34">
        <v>42399</v>
      </c>
      <c r="B1399" s="12">
        <v>4.1666666666666664E-2</v>
      </c>
      <c r="C1399" s="35">
        <v>0</v>
      </c>
      <c r="D1399" s="33">
        <f>[3]AEMOData!B1395</f>
        <v>42399.041666666664</v>
      </c>
      <c r="E1399" s="32">
        <f>[3]AEMOData!D1395</f>
        <v>27.61</v>
      </c>
      <c r="F1399" s="40">
        <f>C1399*'Jan 16'!$B$1*('Jan 16'!$B$3-('Jan 16'!E1399*'Jan 16'!$B$2))</f>
        <v>0</v>
      </c>
      <c r="G1399" s="14"/>
    </row>
    <row r="1400" spans="1:7" x14ac:dyDescent="0.25">
      <c r="A1400" s="34">
        <v>42399</v>
      </c>
      <c r="B1400" s="12">
        <v>6.25E-2</v>
      </c>
      <c r="C1400" s="35">
        <v>0</v>
      </c>
      <c r="D1400" s="33">
        <f>[3]AEMOData!B1396</f>
        <v>42399.0625</v>
      </c>
      <c r="E1400" s="32">
        <f>[3]AEMOData!D1396</f>
        <v>25.97</v>
      </c>
      <c r="F1400" s="40">
        <f>C1400*'Jan 16'!$B$1*('Jan 16'!$B$3-('Jan 16'!E1400*'Jan 16'!$B$2))</f>
        <v>0</v>
      </c>
      <c r="G1400" s="15"/>
    </row>
    <row r="1401" spans="1:7" x14ac:dyDescent="0.25">
      <c r="A1401" s="34">
        <v>42399</v>
      </c>
      <c r="B1401" s="12">
        <v>8.3333333333333329E-2</v>
      </c>
      <c r="C1401" s="35">
        <v>0</v>
      </c>
      <c r="D1401" s="33">
        <f>[3]AEMOData!B1397</f>
        <v>42399.083333333336</v>
      </c>
      <c r="E1401" s="32">
        <f>[3]AEMOData!D1397</f>
        <v>25.97</v>
      </c>
      <c r="F1401" s="40">
        <f>C1401*'Jan 16'!$B$1*('Jan 16'!$B$3-('Jan 16'!E1401*'Jan 16'!$B$2))</f>
        <v>0</v>
      </c>
    </row>
    <row r="1402" spans="1:7" x14ac:dyDescent="0.25">
      <c r="A1402" s="34">
        <v>42399</v>
      </c>
      <c r="B1402" s="12">
        <v>0.10416666666666667</v>
      </c>
      <c r="C1402" s="35">
        <v>0</v>
      </c>
      <c r="D1402" s="33">
        <f>[3]AEMOData!B1398</f>
        <v>42399.104166666664</v>
      </c>
      <c r="E1402" s="32">
        <f>[3]AEMOData!D1398</f>
        <v>25.69</v>
      </c>
      <c r="F1402" s="40">
        <f>C1402*'Jan 16'!$B$1*('Jan 16'!$B$3-('Jan 16'!E1402*'Jan 16'!$B$2))</f>
        <v>0</v>
      </c>
    </row>
    <row r="1403" spans="1:7" x14ac:dyDescent="0.25">
      <c r="A1403" s="34">
        <v>42399</v>
      </c>
      <c r="B1403" s="12">
        <v>0.125</v>
      </c>
      <c r="C1403" s="35">
        <v>0</v>
      </c>
      <c r="D1403" s="33">
        <f>[3]AEMOData!B1399</f>
        <v>42399.125</v>
      </c>
      <c r="E1403" s="32">
        <f>[3]AEMOData!D1399</f>
        <v>25.91</v>
      </c>
      <c r="F1403" s="40">
        <f>C1403*'Jan 16'!$B$1*('Jan 16'!$B$3-('Jan 16'!E1403*'Jan 16'!$B$2))</f>
        <v>0</v>
      </c>
    </row>
    <row r="1404" spans="1:7" x14ac:dyDescent="0.25">
      <c r="A1404" s="34">
        <v>42399</v>
      </c>
      <c r="B1404" s="12">
        <v>0.14583333333333334</v>
      </c>
      <c r="C1404" s="35">
        <v>0</v>
      </c>
      <c r="D1404" s="33">
        <f>[3]AEMOData!B1400</f>
        <v>42399.145833333336</v>
      </c>
      <c r="E1404" s="32">
        <f>[3]AEMOData!D1400</f>
        <v>25.96</v>
      </c>
      <c r="F1404" s="40">
        <f>C1404*'Jan 16'!$B$1*('Jan 16'!$B$3-('Jan 16'!E1404*'Jan 16'!$B$2))</f>
        <v>0</v>
      </c>
    </row>
    <row r="1405" spans="1:7" x14ac:dyDescent="0.25">
      <c r="A1405" s="34">
        <v>42399</v>
      </c>
      <c r="B1405" s="12">
        <v>0.16666666666666666</v>
      </c>
      <c r="C1405" s="35">
        <v>0</v>
      </c>
      <c r="D1405" s="33">
        <f>[3]AEMOData!B1401</f>
        <v>42399.166666666664</v>
      </c>
      <c r="E1405" s="32">
        <f>[3]AEMOData!D1401</f>
        <v>25.96</v>
      </c>
      <c r="F1405" s="40">
        <f>C1405*'Jan 16'!$B$1*('Jan 16'!$B$3-('Jan 16'!E1405*'Jan 16'!$B$2))</f>
        <v>0</v>
      </c>
    </row>
    <row r="1406" spans="1:7" x14ac:dyDescent="0.25">
      <c r="A1406" s="34">
        <v>42399</v>
      </c>
      <c r="B1406" s="12">
        <v>0.1875</v>
      </c>
      <c r="C1406" s="35">
        <v>0</v>
      </c>
      <c r="D1406" s="33">
        <f>[3]AEMOData!B1402</f>
        <v>42399.1875</v>
      </c>
      <c r="E1406" s="32">
        <f>[3]AEMOData!D1402</f>
        <v>25.96</v>
      </c>
      <c r="F1406" s="40">
        <f>C1406*'Jan 16'!$B$1*('Jan 16'!$B$3-('Jan 16'!E1406*'Jan 16'!$B$2))</f>
        <v>0</v>
      </c>
    </row>
    <row r="1407" spans="1:7" x14ac:dyDescent="0.25">
      <c r="A1407" s="34">
        <v>42399</v>
      </c>
      <c r="B1407" s="12">
        <v>0.20833333333333334</v>
      </c>
      <c r="C1407" s="35">
        <v>0</v>
      </c>
      <c r="D1407" s="33">
        <f>[3]AEMOData!B1403</f>
        <v>42399.208333333336</v>
      </c>
      <c r="E1407" s="32">
        <f>[3]AEMOData!D1403</f>
        <v>25.96</v>
      </c>
      <c r="F1407" s="40">
        <f>C1407*'Jan 16'!$B$1*('Jan 16'!$B$3-('Jan 16'!E1407*'Jan 16'!$B$2))</f>
        <v>0</v>
      </c>
    </row>
    <row r="1408" spans="1:7" x14ac:dyDescent="0.25">
      <c r="A1408" s="34">
        <v>42399</v>
      </c>
      <c r="B1408" s="12">
        <v>0.22916666666666666</v>
      </c>
      <c r="C1408" s="35">
        <v>0</v>
      </c>
      <c r="D1408" s="33">
        <f>[3]AEMOData!B1404</f>
        <v>42399.229166666664</v>
      </c>
      <c r="E1408" s="32">
        <f>[3]AEMOData!D1404</f>
        <v>25.96</v>
      </c>
      <c r="F1408" s="40">
        <f>C1408*'Jan 16'!$B$1*('Jan 16'!$B$3-('Jan 16'!E1408*'Jan 16'!$B$2))</f>
        <v>0</v>
      </c>
    </row>
    <row r="1409" spans="1:6" x14ac:dyDescent="0.25">
      <c r="A1409" s="34">
        <v>42399</v>
      </c>
      <c r="B1409" s="12">
        <v>0.25</v>
      </c>
      <c r="C1409" s="35">
        <v>7.8788999999999998E-2</v>
      </c>
      <c r="D1409" s="33">
        <f>[3]AEMOData!B1405</f>
        <v>42399.25</v>
      </c>
      <c r="E1409" s="32">
        <f>[3]AEMOData!D1405</f>
        <v>25.96</v>
      </c>
      <c r="F1409" s="40">
        <f>C1409*'Jan 16'!$B$1*('Jan 16'!$B$3-('Jan 16'!E1409*'Jan 16'!$B$2))</f>
        <v>12.643307336788604</v>
      </c>
    </row>
    <row r="1410" spans="1:6" x14ac:dyDescent="0.25">
      <c r="A1410" s="34">
        <v>42399</v>
      </c>
      <c r="B1410" s="12">
        <v>0.27083333333333331</v>
      </c>
      <c r="C1410" s="35">
        <v>0.54275899999999999</v>
      </c>
      <c r="D1410" s="33">
        <f>[3]AEMOData!B1406</f>
        <v>42399.270833333336</v>
      </c>
      <c r="E1410" s="32">
        <f>[3]AEMOData!D1406</f>
        <v>25.96</v>
      </c>
      <c r="F1410" s="40">
        <f>C1410*'Jan 16'!$B$1*('Jan 16'!$B$3-('Jan 16'!E1410*'Jan 16'!$B$2))</f>
        <v>87.096788216731341</v>
      </c>
    </row>
    <row r="1411" spans="1:6" x14ac:dyDescent="0.25">
      <c r="A1411" s="34">
        <v>42399</v>
      </c>
      <c r="B1411" s="12">
        <v>0.29166666666666669</v>
      </c>
      <c r="C1411" s="35">
        <v>1.5728010000000001</v>
      </c>
      <c r="D1411" s="33">
        <f>[3]AEMOData!B1407</f>
        <v>42399.291666666664</v>
      </c>
      <c r="E1411" s="32">
        <f>[3]AEMOData!D1407</f>
        <v>26.18</v>
      </c>
      <c r="F1411" s="40">
        <f>C1411*'Jan 16'!$B$1*('Jan 16'!$B$3-('Jan 16'!E1411*'Jan 16'!$B$2))</f>
        <v>252.0480744909141</v>
      </c>
    </row>
    <row r="1412" spans="1:6" x14ac:dyDescent="0.25">
      <c r="A1412" s="34">
        <v>42399</v>
      </c>
      <c r="B1412" s="12">
        <v>0.3125</v>
      </c>
      <c r="C1412" s="35">
        <v>2.7112870000000004</v>
      </c>
      <c r="D1412" s="33">
        <f>[3]AEMOData!B1408</f>
        <v>42399.3125</v>
      </c>
      <c r="E1412" s="32">
        <f>[3]AEMOData!D1408</f>
        <v>27.81</v>
      </c>
      <c r="F1412" s="40">
        <f>C1412*'Jan 16'!$B$1*('Jan 16'!$B$3-('Jan 16'!E1412*'Jan 16'!$B$2))</f>
        <v>430.15236632469771</v>
      </c>
    </row>
    <row r="1413" spans="1:6" x14ac:dyDescent="0.25">
      <c r="A1413" s="34">
        <v>42399</v>
      </c>
      <c r="B1413" s="12">
        <v>0.33333333333333331</v>
      </c>
      <c r="C1413" s="35">
        <v>3.685009</v>
      </c>
      <c r="D1413" s="33">
        <f>[3]AEMOData!B1409</f>
        <v>42399.333333333336</v>
      </c>
      <c r="E1413" s="32">
        <f>[3]AEMOData!D1409</f>
        <v>30.96</v>
      </c>
      <c r="F1413" s="40">
        <f>C1413*'Jan 16'!$B$1*('Jan 16'!$B$3-('Jan 16'!E1413*'Jan 16'!$B$2))</f>
        <v>573.22877826192064</v>
      </c>
    </row>
    <row r="1414" spans="1:6" x14ac:dyDescent="0.25">
      <c r="A1414" s="34">
        <v>42399</v>
      </c>
      <c r="B1414" s="12">
        <v>0.35416666666666669</v>
      </c>
      <c r="C1414" s="35">
        <v>4.0141499999999999</v>
      </c>
      <c r="D1414" s="33">
        <f>[3]AEMOData!B1410</f>
        <v>42399.354166666664</v>
      </c>
      <c r="E1414" s="32">
        <f>[3]AEMOData!D1410</f>
        <v>31.63</v>
      </c>
      <c r="F1414" s="40">
        <f>C1414*'Jan 16'!$B$1*('Jan 16'!$B$3-('Jan 16'!E1414*'Jan 16'!$B$2))</f>
        <v>621.78599279163916</v>
      </c>
    </row>
    <row r="1415" spans="1:6" x14ac:dyDescent="0.25">
      <c r="A1415" s="34">
        <v>42399</v>
      </c>
      <c r="B1415" s="12">
        <v>0.375</v>
      </c>
      <c r="C1415" s="35">
        <v>3.5863699999999996</v>
      </c>
      <c r="D1415" s="33">
        <f>[3]AEMOData!B1411</f>
        <v>42399.375</v>
      </c>
      <c r="E1415" s="32">
        <f>[3]AEMOData!D1411</f>
        <v>33.08</v>
      </c>
      <c r="F1415" s="40">
        <f>C1415*'Jan 16'!$B$1*('Jan 16'!$B$3-('Jan 16'!E1415*'Jan 16'!$B$2))</f>
        <v>550.41321203123425</v>
      </c>
    </row>
    <row r="1416" spans="1:6" x14ac:dyDescent="0.25">
      <c r="A1416" s="34">
        <v>42399</v>
      </c>
      <c r="B1416" s="12">
        <v>0.39583333333333331</v>
      </c>
      <c r="C1416" s="35">
        <v>3.5803720000000001</v>
      </c>
      <c r="D1416" s="33">
        <f>[3]AEMOData!B1412</f>
        <v>42399.395833333336</v>
      </c>
      <c r="E1416" s="32">
        <f>[3]AEMOData!D1412</f>
        <v>33.97</v>
      </c>
      <c r="F1416" s="40">
        <f>C1416*'Jan 16'!$B$1*('Jan 16'!$B$3-('Jan 16'!E1416*'Jan 16'!$B$2))</f>
        <v>546.36126764272467</v>
      </c>
    </row>
    <row r="1417" spans="1:6" x14ac:dyDescent="0.25">
      <c r="A1417" s="34">
        <v>42399</v>
      </c>
      <c r="B1417" s="12">
        <v>0.41666666666666669</v>
      </c>
      <c r="C1417" s="35">
        <v>6.4487260000000006</v>
      </c>
      <c r="D1417" s="33">
        <f>[3]AEMOData!B1413</f>
        <v>42399.416666666664</v>
      </c>
      <c r="E1417" s="32">
        <f>[3]AEMOData!D1413</f>
        <v>33.97</v>
      </c>
      <c r="F1417" s="40">
        <f>C1417*'Jan 16'!$B$1*('Jan 16'!$B$3-('Jan 16'!E1417*'Jan 16'!$B$2))</f>
        <v>984.06928443206391</v>
      </c>
    </row>
    <row r="1418" spans="1:6" x14ac:dyDescent="0.25">
      <c r="A1418" s="34">
        <v>42399</v>
      </c>
      <c r="B1418" s="12">
        <v>0.4375</v>
      </c>
      <c r="C1418" s="35">
        <v>6.3794180000000003</v>
      </c>
      <c r="D1418" s="33">
        <f>[3]AEMOData!B1414</f>
        <v>42399.4375</v>
      </c>
      <c r="E1418" s="32">
        <f>[3]AEMOData!D1414</f>
        <v>33.97</v>
      </c>
      <c r="F1418" s="40">
        <f>C1418*'Jan 16'!$B$1*('Jan 16'!$B$3-('Jan 16'!E1418*'Jan 16'!$B$2))</f>
        <v>973.4929513756714</v>
      </c>
    </row>
    <row r="1419" spans="1:6" x14ac:dyDescent="0.25">
      <c r="A1419" s="34">
        <v>42399</v>
      </c>
      <c r="B1419" s="12">
        <v>0.45833333333333331</v>
      </c>
      <c r="C1419" s="35">
        <v>7.0722549999999993</v>
      </c>
      <c r="D1419" s="33">
        <f>[3]AEMOData!B1415</f>
        <v>42399.458333333336</v>
      </c>
      <c r="E1419" s="32">
        <f>[3]AEMOData!D1415</f>
        <v>33.97</v>
      </c>
      <c r="F1419" s="40">
        <f>C1419*'Jan 16'!$B$1*('Jan 16'!$B$3-('Jan 16'!E1419*'Jan 16'!$B$2))</f>
        <v>1079.2192003771108</v>
      </c>
    </row>
    <row r="1420" spans="1:6" x14ac:dyDescent="0.25">
      <c r="A1420" s="34">
        <v>42399</v>
      </c>
      <c r="B1420" s="12">
        <v>0.47916666666666669</v>
      </c>
      <c r="C1420" s="35">
        <v>5.869237</v>
      </c>
      <c r="D1420" s="33">
        <f>[3]AEMOData!B1416</f>
        <v>42399.479166666664</v>
      </c>
      <c r="E1420" s="32">
        <f>[3]AEMOData!D1416</f>
        <v>33.97</v>
      </c>
      <c r="F1420" s="40">
        <f>C1420*'Jan 16'!$B$1*('Jan 16'!$B$3-('Jan 16'!E1420*'Jan 16'!$B$2))</f>
        <v>895.63982944106988</v>
      </c>
    </row>
    <row r="1421" spans="1:6" x14ac:dyDescent="0.25">
      <c r="A1421" s="34">
        <v>42399</v>
      </c>
      <c r="B1421" s="12">
        <v>0.5</v>
      </c>
      <c r="C1421" s="35">
        <v>6.9015780000000007</v>
      </c>
      <c r="D1421" s="33">
        <f>[3]AEMOData!B1417</f>
        <v>42399.5</v>
      </c>
      <c r="E1421" s="32">
        <f>[3]AEMOData!D1417</f>
        <v>33.97</v>
      </c>
      <c r="F1421" s="40">
        <f>C1421*'Jan 16'!$B$1*('Jan 16'!$B$3-('Jan 16'!E1421*'Jan 16'!$B$2))</f>
        <v>1053.174057001658</v>
      </c>
    </row>
    <row r="1422" spans="1:6" x14ac:dyDescent="0.25">
      <c r="A1422" s="34">
        <v>42399</v>
      </c>
      <c r="B1422" s="12">
        <v>0.52083333333333337</v>
      </c>
      <c r="C1422" s="35">
        <v>6.3503440000000007</v>
      </c>
      <c r="D1422" s="33">
        <f>[3]AEMOData!B1418</f>
        <v>42399.520833333336</v>
      </c>
      <c r="E1422" s="32">
        <f>[3]AEMOData!D1418</f>
        <v>35.04</v>
      </c>
      <c r="F1422" s="40">
        <f>C1422*'Jan 16'!$B$1*('Jan 16'!$B$3-('Jan 16'!E1422*'Jan 16'!$B$2))</f>
        <v>962.37895884403565</v>
      </c>
    </row>
    <row r="1423" spans="1:6" x14ac:dyDescent="0.25">
      <c r="A1423" s="34">
        <v>42399</v>
      </c>
      <c r="B1423" s="12">
        <v>0.54166666666666663</v>
      </c>
      <c r="C1423" s="35">
        <v>2.191792</v>
      </c>
      <c r="D1423" s="33">
        <f>[3]AEMOData!B1419</f>
        <v>42399.541666666664</v>
      </c>
      <c r="E1423" s="32">
        <f>[3]AEMOData!D1419</f>
        <v>39.369999999999997</v>
      </c>
      <c r="F1423" s="40">
        <f>C1423*'Jan 16'!$B$1*('Jan 16'!$B$3-('Jan 16'!E1423*'Jan 16'!$B$2))</f>
        <v>322.8343769315282</v>
      </c>
    </row>
    <row r="1424" spans="1:6" x14ac:dyDescent="0.25">
      <c r="A1424" s="34">
        <v>42399</v>
      </c>
      <c r="B1424" s="12">
        <v>0.5625</v>
      </c>
      <c r="C1424" s="35">
        <v>0.37214599999999998</v>
      </c>
      <c r="D1424" s="33">
        <f>[3]AEMOData!B1420</f>
        <v>42399.5625</v>
      </c>
      <c r="E1424" s="32">
        <f>[3]AEMOData!D1420</f>
        <v>35.35</v>
      </c>
      <c r="F1424" s="40">
        <f>C1424*'Jan 16'!$B$1*('Jan 16'!$B$3-('Jan 16'!E1424*'Jan 16'!$B$2))</f>
        <v>56.284438104208903</v>
      </c>
    </row>
    <row r="1425" spans="1:6" x14ac:dyDescent="0.25">
      <c r="A1425" s="34">
        <v>42399</v>
      </c>
      <c r="B1425" s="12">
        <v>0.58333333333333337</v>
      </c>
      <c r="C1425" s="35">
        <v>3.160183</v>
      </c>
      <c r="D1425" s="33">
        <f>[3]AEMOData!B1421</f>
        <v>42399.583333333336</v>
      </c>
      <c r="E1425" s="32">
        <f>[3]AEMOData!D1421</f>
        <v>34.020000000000003</v>
      </c>
      <c r="F1425" s="40">
        <f>C1425*'Jan 16'!$B$1*('Jan 16'!$B$3-('Jan 16'!E1425*'Jan 16'!$B$2))</f>
        <v>482.08556108390587</v>
      </c>
    </row>
    <row r="1426" spans="1:6" x14ac:dyDescent="0.25">
      <c r="A1426" s="34">
        <v>42399</v>
      </c>
      <c r="B1426" s="12">
        <v>0.60416666666666663</v>
      </c>
      <c r="C1426" s="35">
        <v>6.0581909999999999</v>
      </c>
      <c r="D1426" s="33">
        <f>[3]AEMOData!B1422</f>
        <v>42399.604166666664</v>
      </c>
      <c r="E1426" s="32">
        <f>[3]AEMOData!D1422</f>
        <v>34.81</v>
      </c>
      <c r="F1426" s="40">
        <f>C1426*'Jan 16'!$B$1*('Jan 16'!$B$3-('Jan 16'!E1426*'Jan 16'!$B$2))</f>
        <v>919.47317359080159</v>
      </c>
    </row>
    <row r="1427" spans="1:6" x14ac:dyDescent="0.25">
      <c r="A1427" s="34">
        <v>42399</v>
      </c>
      <c r="B1427" s="12">
        <v>0.625</v>
      </c>
      <c r="C1427" s="35">
        <v>3.1477110000000001</v>
      </c>
      <c r="D1427" s="33">
        <f>[3]AEMOData!B1423</f>
        <v>42399.625</v>
      </c>
      <c r="E1427" s="32">
        <f>[3]AEMOData!D1423</f>
        <v>36.18</v>
      </c>
      <c r="F1427" s="40">
        <f>C1427*'Jan 16'!$B$1*('Jan 16'!$B$3-('Jan 16'!E1427*'Jan 16'!$B$2))</f>
        <v>473.50151509745763</v>
      </c>
    </row>
    <row r="1428" spans="1:6" x14ac:dyDescent="0.25">
      <c r="A1428" s="34">
        <v>42399</v>
      </c>
      <c r="B1428" s="12">
        <v>0.64583333333333337</v>
      </c>
      <c r="C1428" s="35">
        <v>3.7010730000000001</v>
      </c>
      <c r="D1428" s="33">
        <f>[3]AEMOData!B1424</f>
        <v>42399.645833333336</v>
      </c>
      <c r="E1428" s="32">
        <f>[3]AEMOData!D1424</f>
        <v>33.979999999999997</v>
      </c>
      <c r="F1428" s="40">
        <f>C1428*'Jan 16'!$B$1*('Jan 16'!$B$3-('Jan 16'!E1428*'Jan 16'!$B$2))</f>
        <v>564.74375175810997</v>
      </c>
    </row>
    <row r="1429" spans="1:6" x14ac:dyDescent="0.25">
      <c r="A1429" s="34">
        <v>42399</v>
      </c>
      <c r="B1429" s="12">
        <v>0.66666666666666663</v>
      </c>
      <c r="C1429" s="35">
        <v>3.959314</v>
      </c>
      <c r="D1429" s="33">
        <f>[3]AEMOData!B1425</f>
        <v>42399.666666666664</v>
      </c>
      <c r="E1429" s="32">
        <f>[3]AEMOData!D1425</f>
        <v>33.47</v>
      </c>
      <c r="F1429" s="40">
        <f>C1429*'Jan 16'!$B$1*('Jan 16'!$B$3-('Jan 16'!E1429*'Jan 16'!$B$2))</f>
        <v>606.13285879296188</v>
      </c>
    </row>
    <row r="1430" spans="1:6" x14ac:dyDescent="0.25">
      <c r="A1430" s="34">
        <v>42399</v>
      </c>
      <c r="B1430" s="12">
        <v>0.6875</v>
      </c>
      <c r="C1430" s="35">
        <v>2.6245409999999998</v>
      </c>
      <c r="D1430" s="33">
        <f>[3]AEMOData!B1426</f>
        <v>42399.6875</v>
      </c>
      <c r="E1430" s="32">
        <f>[3]AEMOData!D1426</f>
        <v>30.91</v>
      </c>
      <c r="F1430" s="40">
        <f>C1430*'Jan 16'!$B$1*('Jan 16'!$B$3-('Jan 16'!E1430*'Jan 16'!$B$2))</f>
        <v>408.39456262111582</v>
      </c>
    </row>
    <row r="1431" spans="1:6" x14ac:dyDescent="0.25">
      <c r="A1431" s="34">
        <v>42399</v>
      </c>
      <c r="B1431" s="12">
        <v>0.70833333333333337</v>
      </c>
      <c r="C1431" s="35">
        <v>2.617337</v>
      </c>
      <c r="D1431" s="33">
        <f>[3]AEMOData!B1427</f>
        <v>42399.708333333336</v>
      </c>
      <c r="E1431" s="32">
        <f>[3]AEMOData!D1427</f>
        <v>30.8</v>
      </c>
      <c r="F1431" s="40">
        <f>C1431*'Jan 16'!$B$1*('Jan 16'!$B$3-('Jan 16'!E1431*'Jan 16'!$B$2))</f>
        <v>407.55650312283512</v>
      </c>
    </row>
    <row r="1432" spans="1:6" x14ac:dyDescent="0.25">
      <c r="A1432" s="34">
        <v>42399</v>
      </c>
      <c r="B1432" s="12">
        <v>0.72916666666666663</v>
      </c>
      <c r="C1432" s="35">
        <v>1.3527279999999999</v>
      </c>
      <c r="D1432" s="33">
        <f>[3]AEMOData!B1428</f>
        <v>42399.729166666664</v>
      </c>
      <c r="E1432" s="32">
        <f>[3]AEMOData!D1428</f>
        <v>30.83</v>
      </c>
      <c r="F1432" s="40">
        <f>C1432*'Jan 16'!$B$1*('Jan 16'!$B$3-('Jan 16'!E1432*'Jan 16'!$B$2))</f>
        <v>210.59906094063271</v>
      </c>
    </row>
    <row r="1433" spans="1:6" x14ac:dyDescent="0.25">
      <c r="A1433" s="34">
        <v>42399</v>
      </c>
      <c r="B1433" s="12">
        <v>0.75</v>
      </c>
      <c r="C1433" s="35">
        <v>1.36761</v>
      </c>
      <c r="D1433" s="33">
        <f>[3]AEMOData!B1429</f>
        <v>42399.75</v>
      </c>
      <c r="E1433" s="32">
        <f>[3]AEMOData!D1429</f>
        <v>30.8</v>
      </c>
      <c r="F1433" s="40">
        <f>C1433*'Jan 16'!$B$1*('Jan 16'!$B$3-('Jan 16'!E1433*'Jan 16'!$B$2))</f>
        <v>212.95627931589263</v>
      </c>
    </row>
    <row r="1434" spans="1:6" x14ac:dyDescent="0.25">
      <c r="A1434" s="34">
        <v>42399</v>
      </c>
      <c r="B1434" s="12">
        <v>0.77083333333333337</v>
      </c>
      <c r="C1434" s="35">
        <v>0.19772699999999999</v>
      </c>
      <c r="D1434" s="33">
        <f>[3]AEMOData!B1430</f>
        <v>42399.770833333336</v>
      </c>
      <c r="E1434" s="32">
        <f>[3]AEMOData!D1430</f>
        <v>30.8</v>
      </c>
      <c r="F1434" s="40">
        <f>C1434*'Jan 16'!$B$1*('Jan 16'!$B$3-('Jan 16'!E1434*'Jan 16'!$B$2))</f>
        <v>30.788899057694444</v>
      </c>
    </row>
    <row r="1435" spans="1:6" x14ac:dyDescent="0.25">
      <c r="A1435" s="34">
        <v>42399</v>
      </c>
      <c r="B1435" s="12">
        <v>0.79166666666666663</v>
      </c>
      <c r="C1435" s="35">
        <v>0</v>
      </c>
      <c r="D1435" s="33">
        <f>[3]AEMOData!B1431</f>
        <v>42399.791666666664</v>
      </c>
      <c r="E1435" s="32">
        <f>[3]AEMOData!D1431</f>
        <v>30.8</v>
      </c>
      <c r="F1435" s="40">
        <f>C1435*'Jan 16'!$B$1*('Jan 16'!$B$3-('Jan 16'!E1435*'Jan 16'!$B$2))</f>
        <v>0</v>
      </c>
    </row>
    <row r="1436" spans="1:6" x14ac:dyDescent="0.25">
      <c r="A1436" s="34">
        <v>42399</v>
      </c>
      <c r="B1436" s="12">
        <v>0.8125</v>
      </c>
      <c r="C1436" s="35">
        <v>0</v>
      </c>
      <c r="D1436" s="33">
        <f>[3]AEMOData!B1432</f>
        <v>42399.8125</v>
      </c>
      <c r="E1436" s="32">
        <f>[3]AEMOData!D1432</f>
        <v>30.94</v>
      </c>
      <c r="F1436" s="40">
        <f>C1436*'Jan 16'!$B$1*('Jan 16'!$B$3-('Jan 16'!E1436*'Jan 16'!$B$2))</f>
        <v>0</v>
      </c>
    </row>
    <row r="1437" spans="1:6" x14ac:dyDescent="0.25">
      <c r="A1437" s="34">
        <v>42399</v>
      </c>
      <c r="B1437" s="12">
        <v>0.83333333333333337</v>
      </c>
      <c r="C1437" s="35">
        <v>0</v>
      </c>
      <c r="D1437" s="33">
        <f>[3]AEMOData!B1433</f>
        <v>42399.833333333336</v>
      </c>
      <c r="E1437" s="32">
        <f>[3]AEMOData!D1433</f>
        <v>32.97</v>
      </c>
      <c r="F1437" s="40">
        <f>C1437*'Jan 16'!$B$1*('Jan 16'!$B$3-('Jan 16'!E1437*'Jan 16'!$B$2))</f>
        <v>0</v>
      </c>
    </row>
    <row r="1438" spans="1:6" x14ac:dyDescent="0.25">
      <c r="A1438" s="34">
        <v>42399</v>
      </c>
      <c r="B1438" s="12">
        <v>0.85416666666666663</v>
      </c>
      <c r="C1438" s="35">
        <v>0</v>
      </c>
      <c r="D1438" s="33">
        <f>[3]AEMOData!B1434</f>
        <v>42399.854166666664</v>
      </c>
      <c r="E1438" s="32">
        <f>[3]AEMOData!D1434</f>
        <v>33.200000000000003</v>
      </c>
      <c r="F1438" s="40">
        <f>C1438*'Jan 16'!$B$1*('Jan 16'!$B$3-('Jan 16'!E1438*'Jan 16'!$B$2))</f>
        <v>0</v>
      </c>
    </row>
    <row r="1439" spans="1:6" x14ac:dyDescent="0.25">
      <c r="A1439" s="34">
        <v>42399</v>
      </c>
      <c r="B1439" s="12">
        <v>0.875</v>
      </c>
      <c r="C1439" s="35">
        <v>0</v>
      </c>
      <c r="D1439" s="33">
        <f>[3]AEMOData!B1435</f>
        <v>42399.875</v>
      </c>
      <c r="E1439" s="32">
        <f>[3]AEMOData!D1435</f>
        <v>31.61</v>
      </c>
      <c r="F1439" s="40">
        <f>C1439*'Jan 16'!$B$1*('Jan 16'!$B$3-('Jan 16'!E1439*'Jan 16'!$B$2))</f>
        <v>0</v>
      </c>
    </row>
    <row r="1440" spans="1:6" x14ac:dyDescent="0.25">
      <c r="A1440" s="34">
        <v>42399</v>
      </c>
      <c r="B1440" s="12">
        <v>0.89583333333333337</v>
      </c>
      <c r="C1440" s="35">
        <v>0</v>
      </c>
      <c r="D1440" s="33">
        <f>[3]AEMOData!B1436</f>
        <v>42399.895833333336</v>
      </c>
      <c r="E1440" s="32">
        <f>[3]AEMOData!D1436</f>
        <v>31.09</v>
      </c>
      <c r="F1440" s="40">
        <f>C1440*'Jan 16'!$B$1*('Jan 16'!$B$3-('Jan 16'!E1440*'Jan 16'!$B$2))</f>
        <v>0</v>
      </c>
    </row>
    <row r="1441" spans="1:6" x14ac:dyDescent="0.25">
      <c r="A1441" s="34">
        <v>42399</v>
      </c>
      <c r="B1441" s="12">
        <v>0.91666666666666663</v>
      </c>
      <c r="C1441" s="35">
        <v>0</v>
      </c>
      <c r="D1441" s="33">
        <f>[3]AEMOData!B1437</f>
        <v>42399.916666666664</v>
      </c>
      <c r="E1441" s="32">
        <f>[3]AEMOData!D1437</f>
        <v>31.09</v>
      </c>
      <c r="F1441" s="40">
        <f>C1441*'Jan 16'!$B$1*('Jan 16'!$B$3-('Jan 16'!E1441*'Jan 16'!$B$2))</f>
        <v>0</v>
      </c>
    </row>
    <row r="1442" spans="1:6" x14ac:dyDescent="0.25">
      <c r="A1442" s="34">
        <v>42399</v>
      </c>
      <c r="B1442" s="12">
        <v>0.9375</v>
      </c>
      <c r="C1442" s="35">
        <v>0</v>
      </c>
      <c r="D1442" s="33">
        <f>[3]AEMOData!B1438</f>
        <v>42399.9375</v>
      </c>
      <c r="E1442" s="32">
        <f>[3]AEMOData!D1438</f>
        <v>32.86</v>
      </c>
      <c r="F1442" s="40">
        <f>C1442*'Jan 16'!$B$1*('Jan 16'!$B$3-('Jan 16'!E1442*'Jan 16'!$B$2))</f>
        <v>0</v>
      </c>
    </row>
    <row r="1443" spans="1:6" x14ac:dyDescent="0.25">
      <c r="A1443" s="34">
        <v>42399</v>
      </c>
      <c r="B1443" s="12">
        <v>0.95833333333333337</v>
      </c>
      <c r="C1443" s="35">
        <v>0</v>
      </c>
      <c r="D1443" s="33">
        <f>[3]AEMOData!B1439</f>
        <v>42399.958333333336</v>
      </c>
      <c r="E1443" s="32">
        <f>[3]AEMOData!D1439</f>
        <v>31</v>
      </c>
      <c r="F1443" s="40">
        <f>C1443*'Jan 16'!$B$1*('Jan 16'!$B$3-('Jan 16'!E1443*'Jan 16'!$B$2))</f>
        <v>0</v>
      </c>
    </row>
    <row r="1444" spans="1:6" x14ac:dyDescent="0.25">
      <c r="A1444" s="34">
        <v>42399</v>
      </c>
      <c r="B1444" s="12">
        <v>0.97916666666666663</v>
      </c>
      <c r="C1444" s="35">
        <v>0</v>
      </c>
      <c r="D1444" s="33">
        <f>[3]AEMOData!B1440</f>
        <v>42399.979166666664</v>
      </c>
      <c r="E1444" s="32">
        <f>[3]AEMOData!D1440</f>
        <v>28.53</v>
      </c>
      <c r="F1444" s="40">
        <f>C1444*'Jan 16'!$B$1*('Jan 16'!$B$3-('Jan 16'!E1444*'Jan 16'!$B$2))</f>
        <v>0</v>
      </c>
    </row>
    <row r="1445" spans="1:6" x14ac:dyDescent="0.25">
      <c r="A1445" s="34">
        <v>42399</v>
      </c>
      <c r="B1445" s="12">
        <v>0.99998842592592585</v>
      </c>
      <c r="C1445" s="35">
        <v>0</v>
      </c>
      <c r="D1445" s="33">
        <f>[3]AEMOData!B1441</f>
        <v>42400</v>
      </c>
      <c r="E1445" s="32">
        <f>[3]AEMOData!D1441</f>
        <v>31.44</v>
      </c>
      <c r="F1445" s="40">
        <f>C1445*'Jan 16'!$B$1*('Jan 16'!$B$3-('Jan 16'!E1445*'Jan 16'!$B$2))</f>
        <v>0</v>
      </c>
    </row>
    <row r="1446" spans="1:6" x14ac:dyDescent="0.25">
      <c r="A1446" s="34">
        <v>42400</v>
      </c>
      <c r="B1446" s="12">
        <v>2.0833333333333332E-2</v>
      </c>
      <c r="C1446" s="35">
        <v>0</v>
      </c>
      <c r="D1446" s="33">
        <f>[3]AEMOData!B1442</f>
        <v>42400.020833333336</v>
      </c>
      <c r="E1446" s="32">
        <f>[3]AEMOData!D1442</f>
        <v>31.23</v>
      </c>
      <c r="F1446" s="40">
        <f>C1446*'Jan 16'!$B$1*('Jan 16'!$B$3-('Jan 16'!E1446*'Jan 16'!$B$2))</f>
        <v>0</v>
      </c>
    </row>
    <row r="1447" spans="1:6" x14ac:dyDescent="0.25">
      <c r="A1447" s="34">
        <v>42400</v>
      </c>
      <c r="B1447" s="12">
        <v>4.1666666666666664E-2</v>
      </c>
      <c r="C1447" s="35">
        <v>0</v>
      </c>
      <c r="D1447" s="33">
        <f>[3]AEMOData!B1443</f>
        <v>42400.041666666664</v>
      </c>
      <c r="E1447" s="32">
        <f>[3]AEMOData!D1443</f>
        <v>29.49</v>
      </c>
      <c r="F1447" s="40">
        <f>C1447*'Jan 16'!$B$1*('Jan 16'!$B$3-('Jan 16'!E1447*'Jan 16'!$B$2))</f>
        <v>0</v>
      </c>
    </row>
    <row r="1448" spans="1:6" x14ac:dyDescent="0.25">
      <c r="A1448" s="34">
        <v>42400</v>
      </c>
      <c r="B1448" s="12">
        <v>6.25E-2</v>
      </c>
      <c r="C1448" s="35">
        <v>0</v>
      </c>
      <c r="D1448" s="33">
        <f>[3]AEMOData!B1444</f>
        <v>42400.0625</v>
      </c>
      <c r="E1448" s="32">
        <f>[3]AEMOData!D1444</f>
        <v>31.18</v>
      </c>
      <c r="F1448" s="40">
        <f>C1448*'Jan 16'!$B$1*('Jan 16'!$B$3-('Jan 16'!E1448*'Jan 16'!$B$2))</f>
        <v>0</v>
      </c>
    </row>
    <row r="1449" spans="1:6" s="1" customFormat="1" x14ac:dyDescent="0.25">
      <c r="A1449" s="34">
        <v>42400</v>
      </c>
      <c r="B1449" s="12">
        <v>8.3333333333333329E-2</v>
      </c>
      <c r="C1449" s="35">
        <v>0</v>
      </c>
      <c r="D1449" s="33">
        <f>[3]AEMOData!B1445</f>
        <v>42400.083333333336</v>
      </c>
      <c r="E1449" s="32">
        <f>[3]AEMOData!D1445</f>
        <v>28.37</v>
      </c>
      <c r="F1449" s="40">
        <f>C1449*'Jan 16'!$B$1*('Jan 16'!$B$3-('Jan 16'!E1449*'Jan 16'!$B$2))</f>
        <v>0</v>
      </c>
    </row>
    <row r="1450" spans="1:6" x14ac:dyDescent="0.25">
      <c r="A1450" s="34">
        <v>42400</v>
      </c>
      <c r="B1450" s="12">
        <v>0.10416666666666667</v>
      </c>
      <c r="C1450" s="35">
        <v>0</v>
      </c>
      <c r="D1450" s="33">
        <f>[3]AEMOData!B1446</f>
        <v>42400.104166666664</v>
      </c>
      <c r="E1450" s="32">
        <f>[3]AEMOData!D1446</f>
        <v>27.03</v>
      </c>
      <c r="F1450" s="40">
        <f>C1450*'Jan 16'!$B$1*('Jan 16'!$B$3-('Jan 16'!E1450*'Jan 16'!$B$2))</f>
        <v>0</v>
      </c>
    </row>
    <row r="1451" spans="1:6" x14ac:dyDescent="0.25">
      <c r="A1451" s="34">
        <v>42400</v>
      </c>
      <c r="B1451" s="12">
        <v>0.125</v>
      </c>
      <c r="C1451" s="35">
        <v>0</v>
      </c>
      <c r="D1451" s="33">
        <f>[3]AEMOData!B1447</f>
        <v>42400.125</v>
      </c>
      <c r="E1451" s="32">
        <f>[3]AEMOData!D1447</f>
        <v>25.87</v>
      </c>
      <c r="F1451" s="40">
        <f>C1451*'Jan 16'!$B$1*('Jan 16'!$B$3-('Jan 16'!E1451*'Jan 16'!$B$2))</f>
        <v>0</v>
      </c>
    </row>
    <row r="1452" spans="1:6" x14ac:dyDescent="0.25">
      <c r="A1452" s="34">
        <v>42400</v>
      </c>
      <c r="B1452" s="12">
        <v>0.14583333333333334</v>
      </c>
      <c r="C1452" s="35">
        <v>0</v>
      </c>
      <c r="D1452" s="33">
        <f>[3]AEMOData!B1448</f>
        <v>42400.145833333336</v>
      </c>
      <c r="E1452" s="32">
        <f>[3]AEMOData!D1448</f>
        <v>25.9</v>
      </c>
      <c r="F1452" s="40">
        <f>C1452*'Jan 16'!$B$1*('Jan 16'!$B$3-('Jan 16'!E1452*'Jan 16'!$B$2))</f>
        <v>0</v>
      </c>
    </row>
    <row r="1453" spans="1:6" x14ac:dyDescent="0.25">
      <c r="A1453" s="34">
        <v>42400</v>
      </c>
      <c r="B1453" s="12">
        <v>0.16666666666666666</v>
      </c>
      <c r="C1453" s="35">
        <v>0</v>
      </c>
      <c r="D1453" s="33">
        <f>[3]AEMOData!B1449</f>
        <v>42400.166666666664</v>
      </c>
      <c r="E1453" s="32">
        <f>[3]AEMOData!D1449</f>
        <v>25.96</v>
      </c>
      <c r="F1453" s="40">
        <f>C1453*'Jan 16'!$B$1*('Jan 16'!$B$3-('Jan 16'!E1453*'Jan 16'!$B$2))</f>
        <v>0</v>
      </c>
    </row>
    <row r="1454" spans="1:6" x14ac:dyDescent="0.25">
      <c r="A1454" s="34">
        <v>42400</v>
      </c>
      <c r="B1454" s="12">
        <v>0.1875</v>
      </c>
      <c r="C1454" s="35">
        <v>0</v>
      </c>
      <c r="D1454" s="33">
        <f>[3]AEMOData!B1450</f>
        <v>42400.1875</v>
      </c>
      <c r="E1454" s="32">
        <f>[3]AEMOData!D1450</f>
        <v>25.91</v>
      </c>
      <c r="F1454" s="40">
        <f>C1454*'Jan 16'!$B$1*('Jan 16'!$B$3-('Jan 16'!E1454*'Jan 16'!$B$2))</f>
        <v>0</v>
      </c>
    </row>
    <row r="1455" spans="1:6" x14ac:dyDescent="0.25">
      <c r="A1455" s="34">
        <v>42400</v>
      </c>
      <c r="B1455" s="12">
        <v>0.20833333333333334</v>
      </c>
      <c r="C1455" s="35">
        <v>0</v>
      </c>
      <c r="D1455" s="33">
        <f>[3]AEMOData!B1451</f>
        <v>42400.208333333336</v>
      </c>
      <c r="E1455" s="32">
        <f>[3]AEMOData!D1451</f>
        <v>25.96</v>
      </c>
      <c r="F1455" s="40">
        <f>C1455*'Jan 16'!$B$1*('Jan 16'!$B$3-('Jan 16'!E1455*'Jan 16'!$B$2))</f>
        <v>0</v>
      </c>
    </row>
    <row r="1456" spans="1:6" x14ac:dyDescent="0.25">
      <c r="A1456" s="34">
        <v>42400</v>
      </c>
      <c r="B1456" s="12">
        <v>0.22916666666666666</v>
      </c>
      <c r="C1456" s="35">
        <v>0</v>
      </c>
      <c r="D1456" s="33">
        <f>[3]AEMOData!B1452</f>
        <v>42400.229166666664</v>
      </c>
      <c r="E1456" s="32">
        <f>[3]AEMOData!D1452</f>
        <v>25.96</v>
      </c>
      <c r="F1456" s="40">
        <f>C1456*'Jan 16'!$B$1*('Jan 16'!$B$3-('Jan 16'!E1456*'Jan 16'!$B$2))</f>
        <v>0</v>
      </c>
    </row>
    <row r="1457" spans="1:6" x14ac:dyDescent="0.25">
      <c r="A1457" s="34">
        <v>42400</v>
      </c>
      <c r="B1457" s="12">
        <v>0.25</v>
      </c>
      <c r="C1457" s="35">
        <v>0.10347500000000001</v>
      </c>
      <c r="D1457" s="33">
        <f>[3]AEMOData!B1453</f>
        <v>42400.25</v>
      </c>
      <c r="E1457" s="32">
        <f>[3]AEMOData!D1453</f>
        <v>25.96</v>
      </c>
      <c r="F1457" s="40">
        <f>C1457*'Jan 16'!$B$1*('Jan 16'!$B$3-('Jan 16'!E1457*'Jan 16'!$B$2))</f>
        <v>16.604681195017083</v>
      </c>
    </row>
    <row r="1458" spans="1:6" x14ac:dyDescent="0.25">
      <c r="A1458" s="34">
        <v>42400</v>
      </c>
      <c r="B1458" s="12">
        <v>0.27083333333333331</v>
      </c>
      <c r="C1458" s="35">
        <v>0.28395799999999999</v>
      </c>
      <c r="D1458" s="33">
        <f>[3]AEMOData!B1454</f>
        <v>42400.270833333336</v>
      </c>
      <c r="E1458" s="32">
        <f>[3]AEMOData!D1454</f>
        <v>25.96</v>
      </c>
      <c r="F1458" s="40">
        <f>C1458*'Jan 16'!$B$1*('Jan 16'!$B$3-('Jan 16'!E1458*'Jan 16'!$B$2))</f>
        <v>45.566871831598554</v>
      </c>
    </row>
    <row r="1459" spans="1:6" x14ac:dyDescent="0.25">
      <c r="A1459" s="34">
        <v>42400</v>
      </c>
      <c r="B1459" s="12">
        <v>0.29166666666666669</v>
      </c>
      <c r="C1459" s="35">
        <v>0.58845500000000006</v>
      </c>
      <c r="D1459" s="33">
        <f>[3]AEMOData!B1455</f>
        <v>42400.291666666664</v>
      </c>
      <c r="E1459" s="32">
        <f>[3]AEMOData!D1455</f>
        <v>25.96</v>
      </c>
      <c r="F1459" s="40">
        <f>C1459*'Jan 16'!$B$1*('Jan 16'!$B$3-('Jan 16'!E1459*'Jan 16'!$B$2))</f>
        <v>94.429646509918115</v>
      </c>
    </row>
    <row r="1460" spans="1:6" x14ac:dyDescent="0.25">
      <c r="A1460" s="34">
        <v>42400</v>
      </c>
      <c r="B1460" s="12">
        <v>0.3125</v>
      </c>
      <c r="C1460" s="35">
        <v>2.228307</v>
      </c>
      <c r="D1460" s="33">
        <f>[3]AEMOData!B1456</f>
        <v>42400.3125</v>
      </c>
      <c r="E1460" s="32">
        <f>[3]AEMOData!D1456</f>
        <v>26.02</v>
      </c>
      <c r="F1460" s="40">
        <f>C1460*'Jan 16'!$B$1*('Jan 16'!$B$3-('Jan 16'!E1460*'Jan 16'!$B$2))</f>
        <v>357.44607110607927</v>
      </c>
    </row>
    <row r="1461" spans="1:6" x14ac:dyDescent="0.25">
      <c r="A1461" s="34">
        <v>42400</v>
      </c>
      <c r="B1461" s="12">
        <v>0.33333333333333331</v>
      </c>
      <c r="C1461" s="35">
        <v>3.960197</v>
      </c>
      <c r="D1461" s="33">
        <f>[3]AEMOData!B1457</f>
        <v>42400.333333333336</v>
      </c>
      <c r="E1461" s="32">
        <f>[3]AEMOData!D1457</f>
        <v>26.18</v>
      </c>
      <c r="F1461" s="40">
        <f>C1461*'Jan 16'!$B$1*('Jan 16'!$B$3-('Jan 16'!E1461*'Jan 16'!$B$2))</f>
        <v>634.63847521377113</v>
      </c>
    </row>
    <row r="1462" spans="1:6" x14ac:dyDescent="0.25">
      <c r="A1462" s="34">
        <v>42400</v>
      </c>
      <c r="B1462" s="12">
        <v>0.35416666666666669</v>
      </c>
      <c r="C1462" s="35">
        <v>5.8646770000000004</v>
      </c>
      <c r="D1462" s="33">
        <f>[3]AEMOData!B1458</f>
        <v>42400.354166666664</v>
      </c>
      <c r="E1462" s="32">
        <f>[3]AEMOData!D1458</f>
        <v>28.54</v>
      </c>
      <c r="F1462" s="40">
        <f>C1462*'Jan 16'!$B$1*('Jan 16'!$B$3-('Jan 16'!E1462*'Jan 16'!$B$2))</f>
        <v>926.23830688917769</v>
      </c>
    </row>
    <row r="1463" spans="1:6" x14ac:dyDescent="0.25">
      <c r="A1463" s="34">
        <v>42400</v>
      </c>
      <c r="B1463" s="12">
        <v>0.375</v>
      </c>
      <c r="C1463" s="35">
        <v>6.8055190000000003</v>
      </c>
      <c r="D1463" s="33">
        <f>[3]AEMOData!B1459</f>
        <v>42400.375</v>
      </c>
      <c r="E1463" s="32">
        <f>[3]AEMOData!D1459</f>
        <v>30.78</v>
      </c>
      <c r="F1463" s="40">
        <f>C1463*'Jan 16'!$B$1*('Jan 16'!$B$3-('Jan 16'!E1463*'Jan 16'!$B$2))</f>
        <v>1059.8496142659214</v>
      </c>
    </row>
    <row r="1464" spans="1:6" x14ac:dyDescent="0.25">
      <c r="A1464" s="34">
        <v>42400</v>
      </c>
      <c r="B1464" s="12">
        <v>0.39583333333333331</v>
      </c>
      <c r="C1464" s="35">
        <v>7.6665410000000005</v>
      </c>
      <c r="D1464" s="33">
        <f>[3]AEMOData!B1460</f>
        <v>42400.395833333336</v>
      </c>
      <c r="E1464" s="32">
        <f>[3]AEMOData!D1460</f>
        <v>30.76</v>
      </c>
      <c r="F1464" s="40">
        <f>C1464*'Jan 16'!$B$1*('Jan 16'!$B$3-('Jan 16'!E1464*'Jan 16'!$B$2))</f>
        <v>1194.0905560222502</v>
      </c>
    </row>
    <row r="1465" spans="1:6" x14ac:dyDescent="0.25">
      <c r="A1465" s="34">
        <v>42400</v>
      </c>
      <c r="B1465" s="12">
        <v>0.41666666666666669</v>
      </c>
      <c r="C1465" s="35">
        <v>5.5622019999999992</v>
      </c>
      <c r="D1465" s="33">
        <f>[3]AEMOData!B1461</f>
        <v>42400.416666666664</v>
      </c>
      <c r="E1465" s="32">
        <f>[3]AEMOData!D1461</f>
        <v>30.72</v>
      </c>
      <c r="F1465" s="40">
        <f>C1465*'Jan 16'!$B$1*('Jan 16'!$B$3-('Jan 16'!E1465*'Jan 16'!$B$2))</f>
        <v>866.5510413310576</v>
      </c>
    </row>
    <row r="1466" spans="1:6" x14ac:dyDescent="0.25">
      <c r="A1466" s="34">
        <v>42400</v>
      </c>
      <c r="B1466" s="12">
        <v>0.4375</v>
      </c>
      <c r="C1466" s="35">
        <v>7.4261890000000008</v>
      </c>
      <c r="D1466" s="33">
        <f>[3]AEMOData!B1462</f>
        <v>42400.4375</v>
      </c>
      <c r="E1466" s="32">
        <f>[3]AEMOData!D1462</f>
        <v>30.79</v>
      </c>
      <c r="F1466" s="40">
        <f>C1466*'Jan 16'!$B$1*('Jan 16'!$B$3-('Jan 16'!E1466*'Jan 16'!$B$2))</f>
        <v>1156.4359601086053</v>
      </c>
    </row>
    <row r="1467" spans="1:6" x14ac:dyDescent="0.25">
      <c r="A1467" s="34">
        <v>42400</v>
      </c>
      <c r="B1467" s="12">
        <v>0.45833333333333331</v>
      </c>
      <c r="C1467" s="35">
        <v>6.9036639999999991</v>
      </c>
      <c r="D1467" s="33">
        <f>[3]AEMOData!B1463</f>
        <v>42400.458333333336</v>
      </c>
      <c r="E1467" s="32">
        <f>[3]AEMOData!D1463</f>
        <v>30.74</v>
      </c>
      <c r="F1467" s="40">
        <f>C1467*'Jan 16'!$B$1*('Jan 16'!$B$3-('Jan 16'!E1467*'Jan 16'!$B$2))</f>
        <v>1075.4054817960819</v>
      </c>
    </row>
    <row r="1468" spans="1:6" x14ac:dyDescent="0.25">
      <c r="A1468" s="34">
        <v>42400</v>
      </c>
      <c r="B1468" s="12">
        <v>0.47916666666666669</v>
      </c>
      <c r="C1468" s="35">
        <v>5.6970530000000004</v>
      </c>
      <c r="D1468" s="33">
        <f>[3]AEMOData!B1464</f>
        <v>42400.479166666664</v>
      </c>
      <c r="E1468" s="32">
        <f>[3]AEMOData!D1464</f>
        <v>30.78</v>
      </c>
      <c r="F1468" s="40">
        <f>C1468*'Jan 16'!$B$1*('Jan 16'!$B$3-('Jan 16'!E1468*'Jan 16'!$B$2))</f>
        <v>887.22394640328093</v>
      </c>
    </row>
    <row r="1469" spans="1:6" x14ac:dyDescent="0.25">
      <c r="A1469" s="34">
        <v>42400</v>
      </c>
      <c r="B1469" s="12">
        <v>0.5</v>
      </c>
      <c r="C1469" s="35">
        <v>4.705203</v>
      </c>
      <c r="D1469" s="33">
        <f>[3]AEMOData!B1465</f>
        <v>42400.5</v>
      </c>
      <c r="E1469" s="32">
        <f>[3]AEMOData!D1465</f>
        <v>30.79</v>
      </c>
      <c r="F1469" s="40">
        <f>C1469*'Jan 16'!$B$1*('Jan 16'!$B$3-('Jan 16'!E1469*'Jan 16'!$B$2))</f>
        <v>732.71309803869633</v>
      </c>
    </row>
    <row r="1470" spans="1:6" x14ac:dyDescent="0.25">
      <c r="A1470" s="34">
        <v>42400</v>
      </c>
      <c r="B1470" s="12">
        <v>0.52083333333333337</v>
      </c>
      <c r="C1470" s="35">
        <v>5.9601329999999999</v>
      </c>
      <c r="D1470" s="33">
        <f>[3]AEMOData!B1466</f>
        <v>42400.520833333336</v>
      </c>
      <c r="E1470" s="32">
        <f>[3]AEMOData!D1466</f>
        <v>28.31</v>
      </c>
      <c r="F1470" s="40">
        <f>C1470*'Jan 16'!$B$1*('Jan 16'!$B$3-('Jan 16'!E1470*'Jan 16'!$B$2))</f>
        <v>942.66127669673074</v>
      </c>
    </row>
    <row r="1471" spans="1:6" x14ac:dyDescent="0.25">
      <c r="A1471" s="34">
        <v>42400</v>
      </c>
      <c r="B1471" s="12">
        <v>0.54166666666666663</v>
      </c>
      <c r="C1471" s="35">
        <v>8.0784920000000007</v>
      </c>
      <c r="D1471" s="33">
        <f>[3]AEMOData!B1467</f>
        <v>42400.541666666664</v>
      </c>
      <c r="E1471" s="32">
        <f>[3]AEMOData!D1467</f>
        <v>30.78</v>
      </c>
      <c r="F1471" s="40">
        <f>C1471*'Jan 16'!$B$1*('Jan 16'!$B$3-('Jan 16'!E1471*'Jan 16'!$B$2))</f>
        <v>1258.0945891195561</v>
      </c>
    </row>
    <row r="1472" spans="1:6" x14ac:dyDescent="0.25">
      <c r="A1472" s="34">
        <v>42400</v>
      </c>
      <c r="B1472" s="12">
        <v>0.5625</v>
      </c>
      <c r="C1472" s="35">
        <v>5.1987839999999998</v>
      </c>
      <c r="D1472" s="33">
        <f>[3]AEMOData!B1468</f>
        <v>42400.5625</v>
      </c>
      <c r="E1472" s="32">
        <f>[3]AEMOData!D1468</f>
        <v>31.32</v>
      </c>
      <c r="F1472" s="40">
        <f>C1472*'Jan 16'!$B$1*('Jan 16'!$B$3-('Jan 16'!E1472*'Jan 16'!$B$2))</f>
        <v>806.86782000445044</v>
      </c>
    </row>
    <row r="1473" spans="1:6" x14ac:dyDescent="0.25">
      <c r="A1473" s="34">
        <v>42400</v>
      </c>
      <c r="B1473" s="12">
        <v>0.58333333333333337</v>
      </c>
      <c r="C1473" s="35">
        <v>2.2056000000000004</v>
      </c>
      <c r="D1473" s="33">
        <f>[3]AEMOData!B1469</f>
        <v>42400.583333333336</v>
      </c>
      <c r="E1473" s="32">
        <f>[3]AEMOData!D1469</f>
        <v>31.33</v>
      </c>
      <c r="F1473" s="40">
        <f>C1473*'Jan 16'!$B$1*('Jan 16'!$B$3-('Jan 16'!E1473*'Jan 16'!$B$2))</f>
        <v>342.29446403590953</v>
      </c>
    </row>
    <row r="1474" spans="1:6" x14ac:dyDescent="0.25">
      <c r="A1474" s="34">
        <v>42400</v>
      </c>
      <c r="B1474" s="12">
        <v>0.60416666666666663</v>
      </c>
      <c r="C1474" s="35">
        <v>7.2356639999999999</v>
      </c>
      <c r="D1474" s="33">
        <f>[3]AEMOData!B1470</f>
        <v>42400.604166666664</v>
      </c>
      <c r="E1474" s="32">
        <f>[3]AEMOData!D1470</f>
        <v>31.71</v>
      </c>
      <c r="F1474" s="40">
        <f>C1474*'Jan 16'!$B$1*('Jan 16'!$B$3-('Jan 16'!E1474*'Jan 16'!$B$2))</f>
        <v>1120.2249828319145</v>
      </c>
    </row>
    <row r="1475" spans="1:6" x14ac:dyDescent="0.25">
      <c r="A1475" s="34">
        <v>42400</v>
      </c>
      <c r="B1475" s="12">
        <v>0.625</v>
      </c>
      <c r="C1475" s="35">
        <v>1.2672289999999999</v>
      </c>
      <c r="D1475" s="33">
        <f>[3]AEMOData!B1471</f>
        <v>42400.625</v>
      </c>
      <c r="E1475" s="32">
        <f>[3]AEMOData!D1471</f>
        <v>31.47</v>
      </c>
      <c r="F1475" s="40">
        <f>C1475*'Jan 16'!$B$1*('Jan 16'!$B$3-('Jan 16'!E1475*'Jan 16'!$B$2))</f>
        <v>196.49117706922078</v>
      </c>
    </row>
    <row r="1476" spans="1:6" x14ac:dyDescent="0.25">
      <c r="A1476" s="34">
        <v>42400</v>
      </c>
      <c r="B1476" s="12">
        <v>0.64583333333333337</v>
      </c>
      <c r="C1476" s="35">
        <v>1.5467379999999999</v>
      </c>
      <c r="D1476" s="33">
        <f>[3]AEMOData!B1472</f>
        <v>42400.645833333336</v>
      </c>
      <c r="E1476" s="32">
        <f>[3]AEMOData!D1472</f>
        <v>32.369999999999997</v>
      </c>
      <c r="F1476" s="40">
        <f>C1476*'Jan 16'!$B$1*('Jan 16'!$B$3-('Jan 16'!E1476*'Jan 16'!$B$2))</f>
        <v>238.46267832313441</v>
      </c>
    </row>
    <row r="1477" spans="1:6" x14ac:dyDescent="0.25">
      <c r="A1477" s="34">
        <v>42400</v>
      </c>
      <c r="B1477" s="12">
        <v>0.66666666666666663</v>
      </c>
      <c r="C1477" s="35">
        <v>1.1049599999999999</v>
      </c>
      <c r="D1477" s="33">
        <f>[3]AEMOData!B1473</f>
        <v>42400.666666666664</v>
      </c>
      <c r="E1477" s="32">
        <f>[3]AEMOData!D1473</f>
        <v>31.19</v>
      </c>
      <c r="F1477" s="40">
        <f>C1477*'Jan 16'!$B$1*('Jan 16'!$B$3-('Jan 16'!E1477*'Jan 16'!$B$2))</f>
        <v>171.63446811795185</v>
      </c>
    </row>
    <row r="1478" spans="1:6" x14ac:dyDescent="0.25">
      <c r="A1478" s="34">
        <v>42400</v>
      </c>
      <c r="B1478" s="12">
        <v>0.6875</v>
      </c>
      <c r="C1478" s="35">
        <v>1.014686</v>
      </c>
      <c r="D1478" s="33">
        <f>[3]AEMOData!B1474</f>
        <v>42400.6875</v>
      </c>
      <c r="E1478" s="32">
        <f>[3]AEMOData!D1474</f>
        <v>33.96</v>
      </c>
      <c r="F1478" s="40">
        <f>C1478*'Jan 16'!$B$1*('Jan 16'!$B$3-('Jan 16'!E1478*'Jan 16'!$B$2))</f>
        <v>154.8500631538611</v>
      </c>
    </row>
    <row r="1479" spans="1:6" x14ac:dyDescent="0.25">
      <c r="A1479" s="34">
        <v>42400</v>
      </c>
      <c r="B1479" s="12">
        <v>0.70833333333333337</v>
      </c>
      <c r="C1479" s="35">
        <v>1.4153479999999998</v>
      </c>
      <c r="D1479" s="33">
        <f>[3]AEMOData!B1475</f>
        <v>42400.708333333336</v>
      </c>
      <c r="E1479" s="32">
        <f>[3]AEMOData!D1475</f>
        <v>32.82</v>
      </c>
      <c r="F1479" s="40">
        <f>C1479*'Jan 16'!$B$1*('Jan 16'!$B$3-('Jan 16'!E1479*'Jan 16'!$B$2))</f>
        <v>217.58021604976724</v>
      </c>
    </row>
    <row r="1480" spans="1:6" x14ac:dyDescent="0.25">
      <c r="A1480" s="34">
        <v>42400</v>
      </c>
      <c r="B1480" s="12">
        <v>0.72916666666666663</v>
      </c>
      <c r="C1480" s="35">
        <v>1.2936130000000001</v>
      </c>
      <c r="D1480" s="33">
        <f>[3]AEMOData!B1476</f>
        <v>42400.729166666664</v>
      </c>
      <c r="E1480" s="32">
        <f>[3]AEMOData!D1476</f>
        <v>34.03</v>
      </c>
      <c r="F1480" s="40">
        <f>C1480*'Jan 16'!$B$1*('Jan 16'!$B$3-('Jan 16'!E1480*'Jan 16'!$B$2))</f>
        <v>197.32780524270837</v>
      </c>
    </row>
    <row r="1481" spans="1:6" x14ac:dyDescent="0.25">
      <c r="A1481" s="34">
        <v>42400</v>
      </c>
      <c r="B1481" s="12">
        <v>0.75</v>
      </c>
      <c r="C1481" s="35">
        <v>1.0804230000000001</v>
      </c>
      <c r="D1481" s="33">
        <f>[3]AEMOData!B1477</f>
        <v>42400.75</v>
      </c>
      <c r="E1481" s="32">
        <f>[3]AEMOData!D1477</f>
        <v>37.6</v>
      </c>
      <c r="F1481" s="40">
        <f>C1481*'Jan 16'!$B$1*('Jan 16'!$B$3-('Jan 16'!E1481*'Jan 16'!$B$2))</f>
        <v>161.01740101212377</v>
      </c>
    </row>
    <row r="1482" spans="1:6" x14ac:dyDescent="0.25">
      <c r="A1482" s="34">
        <v>42400</v>
      </c>
      <c r="B1482" s="12">
        <v>0.77083333333333337</v>
      </c>
      <c r="C1482" s="35">
        <v>0.53495300000000001</v>
      </c>
      <c r="D1482" s="33">
        <f>[3]AEMOData!B1478</f>
        <v>42400.770833333336</v>
      </c>
      <c r="E1482" s="32">
        <f>[3]AEMOData!D1478</f>
        <v>37.14</v>
      </c>
      <c r="F1482" s="40">
        <f>C1482*'Jan 16'!$B$1*('Jan 16'!$B$3-('Jan 16'!E1482*'Jan 16'!$B$2))</f>
        <v>79.966838352440405</v>
      </c>
    </row>
    <row r="1483" spans="1:6" x14ac:dyDescent="0.25">
      <c r="A1483" s="34">
        <v>42400</v>
      </c>
      <c r="B1483" s="12">
        <v>0.79166666666666663</v>
      </c>
      <c r="C1483" s="35">
        <v>0.19690999999999997</v>
      </c>
      <c r="D1483" s="33">
        <f>[3]AEMOData!B1479</f>
        <v>42400.791666666664</v>
      </c>
      <c r="E1483" s="32">
        <f>[3]AEMOData!D1479</f>
        <v>37.770000000000003</v>
      </c>
      <c r="F1483" s="40">
        <f>C1483*'Jan 16'!$B$1*('Jan 16'!$B$3-('Jan 16'!E1483*'Jan 16'!$B$2))</f>
        <v>29.312959110969992</v>
      </c>
    </row>
    <row r="1484" spans="1:6" x14ac:dyDescent="0.25">
      <c r="A1484" s="34">
        <v>42400</v>
      </c>
      <c r="B1484" s="12">
        <v>0.8125</v>
      </c>
      <c r="C1484" s="35">
        <v>1.5690000000000001E-3</v>
      </c>
      <c r="D1484" s="33">
        <f>[3]AEMOData!B1480</f>
        <v>42400.8125</v>
      </c>
      <c r="E1484" s="32">
        <f>[3]AEMOData!D1480</f>
        <v>43.28</v>
      </c>
      <c r="F1484" s="40">
        <f>C1484*'Jan 16'!$B$1*('Jan 16'!$B$3-('Jan 16'!E1484*'Jan 16'!$B$2))</f>
        <v>0.22507315913712961</v>
      </c>
    </row>
    <row r="1485" spans="1:6" x14ac:dyDescent="0.25">
      <c r="A1485" s="34">
        <v>42400</v>
      </c>
      <c r="B1485" s="12">
        <v>0.83333333333333337</v>
      </c>
      <c r="C1485" s="35">
        <v>0</v>
      </c>
      <c r="D1485" s="33">
        <f>[3]AEMOData!B1481</f>
        <v>42400.833333333336</v>
      </c>
      <c r="E1485" s="32">
        <f>[3]AEMOData!D1481</f>
        <v>44.18</v>
      </c>
      <c r="F1485" s="40">
        <f>C1485*'Jan 16'!$B$1*('Jan 16'!$B$3-('Jan 16'!E1485*'Jan 16'!$B$2))</f>
        <v>0</v>
      </c>
    </row>
    <row r="1486" spans="1:6" x14ac:dyDescent="0.25">
      <c r="A1486" s="34">
        <v>42400</v>
      </c>
      <c r="B1486" s="12">
        <v>0.85416666666666663</v>
      </c>
      <c r="C1486" s="35">
        <v>0</v>
      </c>
      <c r="D1486" s="33">
        <f>[3]AEMOData!B1482</f>
        <v>42400.854166666664</v>
      </c>
      <c r="E1486" s="32">
        <f>[3]AEMOData!D1482</f>
        <v>34.840000000000003</v>
      </c>
      <c r="F1486" s="40">
        <f>C1486*'Jan 16'!$B$1*('Jan 16'!$B$3-('Jan 16'!E1486*'Jan 16'!$B$2))</f>
        <v>0</v>
      </c>
    </row>
    <row r="1487" spans="1:6" x14ac:dyDescent="0.25">
      <c r="A1487" s="34">
        <v>42400</v>
      </c>
      <c r="B1487" s="12">
        <v>0.875</v>
      </c>
      <c r="C1487" s="35">
        <v>0</v>
      </c>
      <c r="D1487" s="33">
        <f>[3]AEMOData!B1483</f>
        <v>42400.875</v>
      </c>
      <c r="E1487" s="32">
        <f>[3]AEMOData!D1483</f>
        <v>33.47</v>
      </c>
      <c r="F1487" s="40">
        <f>C1487*'Jan 16'!$B$1*('Jan 16'!$B$3-('Jan 16'!E1487*'Jan 16'!$B$2))</f>
        <v>0</v>
      </c>
    </row>
    <row r="1488" spans="1:6" x14ac:dyDescent="0.25">
      <c r="A1488" s="34">
        <v>42400</v>
      </c>
      <c r="B1488" s="12">
        <v>0.89583333333333337</v>
      </c>
      <c r="C1488" s="35">
        <v>0</v>
      </c>
      <c r="D1488" s="33">
        <f>[3]AEMOData!B1484</f>
        <v>42400.895833333336</v>
      </c>
      <c r="E1488" s="32">
        <f>[3]AEMOData!D1484</f>
        <v>33.950000000000003</v>
      </c>
      <c r="F1488" s="40">
        <f>C1488*'Jan 16'!$B$1*('Jan 16'!$B$3-('Jan 16'!E1488*'Jan 16'!$B$2))</f>
        <v>0</v>
      </c>
    </row>
    <row r="1489" spans="1:6" x14ac:dyDescent="0.25">
      <c r="A1489" s="34">
        <v>42400</v>
      </c>
      <c r="B1489" s="12">
        <v>0.91666666666666663</v>
      </c>
      <c r="C1489" s="35">
        <v>0</v>
      </c>
      <c r="D1489" s="33">
        <f>[3]AEMOData!B1485</f>
        <v>42400.916666666664</v>
      </c>
      <c r="E1489" s="32">
        <f>[3]AEMOData!D1485</f>
        <v>31.99</v>
      </c>
      <c r="F1489" s="40">
        <f>C1489*'Jan 16'!$B$1*('Jan 16'!$B$3-('Jan 16'!E1489*'Jan 16'!$B$2))</f>
        <v>0</v>
      </c>
    </row>
    <row r="1490" spans="1:6" x14ac:dyDescent="0.25">
      <c r="A1490" s="34">
        <v>42400</v>
      </c>
      <c r="B1490" s="12">
        <v>0.9375</v>
      </c>
      <c r="C1490" s="35">
        <v>0</v>
      </c>
      <c r="D1490" s="33">
        <f>[3]AEMOData!B1486</f>
        <v>42400.9375</v>
      </c>
      <c r="E1490" s="32">
        <f>[3]AEMOData!D1486</f>
        <v>32.700000000000003</v>
      </c>
      <c r="F1490" s="40">
        <f>C1490*'Jan 16'!$B$1*('Jan 16'!$B$3-('Jan 16'!E1490*'Jan 16'!$B$2))</f>
        <v>0</v>
      </c>
    </row>
    <row r="1491" spans="1:6" x14ac:dyDescent="0.25">
      <c r="A1491" s="34">
        <v>42400</v>
      </c>
      <c r="B1491" s="12">
        <v>0.95833333333333337</v>
      </c>
      <c r="C1491" s="35">
        <v>0</v>
      </c>
      <c r="D1491" s="33">
        <f>[3]AEMOData!B1487</f>
        <v>42400.958333333336</v>
      </c>
      <c r="E1491" s="32">
        <f>[3]AEMOData!D1487</f>
        <v>30.79</v>
      </c>
      <c r="F1491" s="40">
        <f>C1491*'Jan 16'!$B$1*('Jan 16'!$B$3-('Jan 16'!E1491*'Jan 16'!$B$2))</f>
        <v>0</v>
      </c>
    </row>
    <row r="1492" spans="1:6" x14ac:dyDescent="0.25">
      <c r="A1492" s="34">
        <v>42400</v>
      </c>
      <c r="B1492" s="12">
        <v>0.97916666666666663</v>
      </c>
      <c r="C1492" s="35">
        <v>0</v>
      </c>
      <c r="D1492" s="33">
        <f>[3]AEMOData!B1488</f>
        <v>42400.979166666664</v>
      </c>
      <c r="E1492" s="32">
        <f>[3]AEMOData!D1488</f>
        <v>32.29</v>
      </c>
      <c r="F1492" s="40">
        <f>C1492*'Jan 16'!$B$1*('Jan 16'!$B$3-('Jan 16'!E1492*'Jan 16'!$B$2))</f>
        <v>0</v>
      </c>
    </row>
    <row r="1493" spans="1:6" x14ac:dyDescent="0.25">
      <c r="A1493" s="34">
        <v>42400</v>
      </c>
      <c r="B1493" s="12">
        <v>0.99998842592592585</v>
      </c>
      <c r="C1493" s="35">
        <v>0</v>
      </c>
      <c r="D1493" s="33">
        <f>[3]AEMOData!B1489</f>
        <v>42401</v>
      </c>
      <c r="E1493" s="32">
        <f>[3]AEMOData!D1489</f>
        <v>31.99</v>
      </c>
      <c r="F1493" s="40">
        <f>C1493*'Jan 16'!$B$1*('Jan 16'!$B$3-('Jan 16'!E1493*'Jan 16'!$B$2))</f>
        <v>0</v>
      </c>
    </row>
    <row r="1494" spans="1:6" x14ac:dyDescent="0.25">
      <c r="A1494" t="s">
        <v>8</v>
      </c>
      <c r="C1494" s="15">
        <v>3086.1615080000006</v>
      </c>
      <c r="D1494" s="41"/>
      <c r="E1494" s="41"/>
      <c r="F1494" s="41">
        <f>SUM(F5:F1445)</f>
        <v>401153.95367773308</v>
      </c>
    </row>
    <row r="1496" spans="1:6" x14ac:dyDescent="0.25">
      <c r="C1496" s="38">
        <f>GETPIVOTDATA("MWh",$A$4)*1000</f>
        <v>3086161.5080000004</v>
      </c>
    </row>
  </sheetData>
  <hyperlinks>
    <hyperlink ref="C2" r:id="rId2"/>
    <hyperlink ref="D3" r:id="rId3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r:id="rId4"/>
  <headerFooter>
    <oddFooter>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96"/>
  <sheetViews>
    <sheetView showGridLines="0" topLeftCell="A1363" workbookViewId="0">
      <selection activeCell="I38" sqref="I38"/>
    </sheetView>
  </sheetViews>
  <sheetFormatPr defaultRowHeight="15" x14ac:dyDescent="0.25"/>
  <cols>
    <col min="1" max="1" width="34" customWidth="1"/>
    <col min="2" max="2" width="11.5703125" customWidth="1"/>
    <col min="3" max="3" width="12.5703125" style="38" customWidth="1"/>
    <col min="4" max="4" width="27.28515625" customWidth="1"/>
    <col min="5" max="5" width="19.140625" customWidth="1"/>
    <col min="6" max="6" width="21" customWidth="1"/>
  </cols>
  <sheetData>
    <row r="1" spans="1:6" x14ac:dyDescent="0.25">
      <c r="A1" s="8" t="s">
        <v>19</v>
      </c>
      <c r="B1" s="9">
        <v>0.99990000000000001</v>
      </c>
      <c r="C1" s="36" t="s">
        <v>1</v>
      </c>
      <c r="D1" s="24"/>
      <c r="E1" s="24"/>
      <c r="F1" s="25"/>
    </row>
    <row r="2" spans="1:6" ht="15.75" customHeight="1" thickBot="1" x14ac:dyDescent="0.3">
      <c r="A2" s="8" t="s">
        <v>20</v>
      </c>
      <c r="B2" s="10">
        <f>[4]MLF!F14</f>
        <v>0.98280000000000001</v>
      </c>
      <c r="C2" s="37" t="s">
        <v>2</v>
      </c>
      <c r="D2" s="26"/>
      <c r="E2" s="26"/>
      <c r="F2" s="27"/>
    </row>
    <row r="3" spans="1:6" ht="15.75" thickBot="1" x14ac:dyDescent="0.3">
      <c r="A3" s="8" t="s">
        <v>3</v>
      </c>
      <c r="B3" s="11">
        <v>186</v>
      </c>
      <c r="C3" s="38" t="s">
        <v>4</v>
      </c>
      <c r="D3" s="28" t="s">
        <v>21</v>
      </c>
      <c r="E3" s="29"/>
      <c r="F3" s="30" t="s">
        <v>22</v>
      </c>
    </row>
    <row r="4" spans="1:6" x14ac:dyDescent="0.25">
      <c r="A4" t="s">
        <v>5</v>
      </c>
      <c r="B4" t="s">
        <v>6</v>
      </c>
      <c r="C4" t="s">
        <v>7</v>
      </c>
      <c r="D4" s="31" t="str">
        <f>[4]AEMOData!B1</f>
        <v>SETTLEMENTDATE</v>
      </c>
      <c r="E4" s="31" t="str">
        <f>[4]AEMOData!D1</f>
        <v>RRP</v>
      </c>
      <c r="F4" s="39" t="s">
        <v>0</v>
      </c>
    </row>
    <row r="5" spans="1:6" x14ac:dyDescent="0.25">
      <c r="A5" s="32" t="s">
        <v>23</v>
      </c>
      <c r="C5" s="13">
        <v>0</v>
      </c>
      <c r="D5" s="33"/>
      <c r="E5" s="32"/>
      <c r="F5" s="40">
        <f>C5*'Feb 16'!$B$1*('Feb 16'!$B$3-('Feb 16'!E5*'Feb 16'!$B$2))</f>
        <v>0</v>
      </c>
    </row>
    <row r="6" spans="1:6" hidden="1" x14ac:dyDescent="0.25">
      <c r="A6" s="42">
        <v>0</v>
      </c>
      <c r="B6" s="12">
        <v>0</v>
      </c>
      <c r="C6" s="13">
        <v>0</v>
      </c>
      <c r="D6" s="33">
        <f>[4]AEMOData!B2</f>
        <v>42401.020833333336</v>
      </c>
      <c r="E6" s="32">
        <f>[4]AEMOData!D2</f>
        <v>30.04</v>
      </c>
      <c r="F6" s="40">
        <f>C6*'Feb 16'!$B$1*('Feb 16'!$B$3-('Feb 16'!E6*'Feb 16'!$B$2))</f>
        <v>0</v>
      </c>
    </row>
    <row r="7" spans="1:6" hidden="1" x14ac:dyDescent="0.25">
      <c r="A7" s="34">
        <v>42401</v>
      </c>
      <c r="B7" s="12">
        <v>2.0833333333333332E-2</v>
      </c>
      <c r="C7" s="35">
        <v>0</v>
      </c>
      <c r="D7" s="33">
        <f>[4]AEMOData!B3</f>
        <v>42401.041666666664</v>
      </c>
      <c r="E7" s="32">
        <f>[4]AEMOData!D3</f>
        <v>29.94</v>
      </c>
      <c r="F7" s="40">
        <f>C7*'Feb 16'!$B$1*('Feb 16'!$B$3-('Feb 16'!E7*'Feb 16'!$B$2))</f>
        <v>0</v>
      </c>
    </row>
    <row r="8" spans="1:6" hidden="1" x14ac:dyDescent="0.25">
      <c r="A8" s="34">
        <v>42401</v>
      </c>
      <c r="B8" s="12">
        <v>4.1666666666666664E-2</v>
      </c>
      <c r="C8" s="35">
        <v>0</v>
      </c>
      <c r="D8" s="33">
        <f>[4]AEMOData!B4</f>
        <v>42401.0625</v>
      </c>
      <c r="E8" s="32">
        <f>[4]AEMOData!D4</f>
        <v>28.78</v>
      </c>
      <c r="F8" s="40">
        <f>C8*'Feb 16'!$B$1*('Feb 16'!$B$3-('Feb 16'!E8*'Feb 16'!$B$2))</f>
        <v>0</v>
      </c>
    </row>
    <row r="9" spans="1:6" hidden="1" x14ac:dyDescent="0.25">
      <c r="A9" s="34">
        <v>42401</v>
      </c>
      <c r="B9" s="12">
        <v>6.25E-2</v>
      </c>
      <c r="C9" s="35">
        <v>0</v>
      </c>
      <c r="D9" s="33">
        <f>[4]AEMOData!B5</f>
        <v>42401.083333333336</v>
      </c>
      <c r="E9" s="32">
        <f>[4]AEMOData!D5</f>
        <v>30.02</v>
      </c>
      <c r="F9" s="40">
        <f>C9*'Feb 16'!$B$1*('Feb 16'!$B$3-('Feb 16'!E9*'Feb 16'!$B$2))</f>
        <v>0</v>
      </c>
    </row>
    <row r="10" spans="1:6" hidden="1" x14ac:dyDescent="0.25">
      <c r="A10" s="34">
        <v>42401</v>
      </c>
      <c r="B10" s="12">
        <v>8.3333333333333329E-2</v>
      </c>
      <c r="C10" s="35">
        <v>0</v>
      </c>
      <c r="D10" s="33">
        <f>[4]AEMOData!B6</f>
        <v>42401.104166666664</v>
      </c>
      <c r="E10" s="32">
        <f>[4]AEMOData!D6</f>
        <v>25.97</v>
      </c>
      <c r="F10" s="40">
        <f>C10*'Feb 16'!$B$1*('Feb 16'!$B$3-('Feb 16'!E10*'Feb 16'!$B$2))</f>
        <v>0</v>
      </c>
    </row>
    <row r="11" spans="1:6" hidden="1" x14ac:dyDescent="0.25">
      <c r="A11" s="34">
        <v>42401</v>
      </c>
      <c r="B11" s="12">
        <v>0.10416666666666667</v>
      </c>
      <c r="C11" s="35">
        <v>0</v>
      </c>
      <c r="D11" s="33">
        <f>[4]AEMOData!B7</f>
        <v>42401.125</v>
      </c>
      <c r="E11" s="32">
        <f>[4]AEMOData!D7</f>
        <v>25.97</v>
      </c>
      <c r="F11" s="40">
        <f>C11*'Feb 16'!$B$1*('Feb 16'!$B$3-('Feb 16'!E11*'Feb 16'!$B$2))</f>
        <v>0</v>
      </c>
    </row>
    <row r="12" spans="1:6" hidden="1" x14ac:dyDescent="0.25">
      <c r="A12" s="34">
        <v>42401</v>
      </c>
      <c r="B12" s="12">
        <v>0.125</v>
      </c>
      <c r="C12" s="35">
        <v>0</v>
      </c>
      <c r="D12" s="33">
        <f>[4]AEMOData!B8</f>
        <v>42401.145833333336</v>
      </c>
      <c r="E12" s="32">
        <f>[4]AEMOData!D8</f>
        <v>33.28</v>
      </c>
      <c r="F12" s="40">
        <f>C12*'Feb 16'!$B$1*('Feb 16'!$B$3-('Feb 16'!E12*'Feb 16'!$B$2))</f>
        <v>0</v>
      </c>
    </row>
    <row r="13" spans="1:6" hidden="1" x14ac:dyDescent="0.25">
      <c r="A13" s="34">
        <v>42401</v>
      </c>
      <c r="B13" s="12">
        <v>0.14583333333333334</v>
      </c>
      <c r="C13" s="35">
        <v>0</v>
      </c>
      <c r="D13" s="33">
        <f>[4]AEMOData!B9</f>
        <v>42401.166666666664</v>
      </c>
      <c r="E13" s="32">
        <f>[4]AEMOData!D9</f>
        <v>30.79</v>
      </c>
      <c r="F13" s="40">
        <f>C13*'Feb 16'!$B$1*('Feb 16'!$B$3-('Feb 16'!E13*'Feb 16'!$B$2))</f>
        <v>0</v>
      </c>
    </row>
    <row r="14" spans="1:6" hidden="1" x14ac:dyDescent="0.25">
      <c r="A14" s="34">
        <v>42401</v>
      </c>
      <c r="B14" s="12">
        <v>0.16666666666666666</v>
      </c>
      <c r="C14" s="35">
        <v>0</v>
      </c>
      <c r="D14" s="33">
        <f>[4]AEMOData!B10</f>
        <v>42401.1875</v>
      </c>
      <c r="E14" s="32">
        <f>[4]AEMOData!D10</f>
        <v>31.24</v>
      </c>
      <c r="F14" s="40">
        <f>C14*'Feb 16'!$B$1*('Feb 16'!$B$3-('Feb 16'!E14*'Feb 16'!$B$2))</f>
        <v>0</v>
      </c>
    </row>
    <row r="15" spans="1:6" hidden="1" x14ac:dyDescent="0.25">
      <c r="A15" s="34">
        <v>42401</v>
      </c>
      <c r="B15" s="12">
        <v>0.1875</v>
      </c>
      <c r="C15" s="35">
        <v>0</v>
      </c>
      <c r="D15" s="33">
        <f>[4]AEMOData!B11</f>
        <v>42401.208333333336</v>
      </c>
      <c r="E15" s="32">
        <f>[4]AEMOData!D11</f>
        <v>31.04</v>
      </c>
      <c r="F15" s="40">
        <f>C15*'Feb 16'!$B$1*('Feb 16'!$B$3-('Feb 16'!E15*'Feb 16'!$B$2))</f>
        <v>0</v>
      </c>
    </row>
    <row r="16" spans="1:6" hidden="1" x14ac:dyDescent="0.25">
      <c r="A16" s="34">
        <v>42401</v>
      </c>
      <c r="B16" s="12">
        <v>0.20833333333333334</v>
      </c>
      <c r="C16" s="35">
        <v>0</v>
      </c>
      <c r="D16" s="33">
        <f>[4]AEMOData!B12</f>
        <v>42401.229166666664</v>
      </c>
      <c r="E16" s="32">
        <f>[4]AEMOData!D12</f>
        <v>43.06</v>
      </c>
      <c r="F16" s="40">
        <f>C16*'Feb 16'!$B$1*('Feb 16'!$B$3-('Feb 16'!E16*'Feb 16'!$B$2))</f>
        <v>0</v>
      </c>
    </row>
    <row r="17" spans="1:6" hidden="1" x14ac:dyDescent="0.25">
      <c r="A17" s="34">
        <v>42401</v>
      </c>
      <c r="B17" s="12">
        <v>0.22916666666666666</v>
      </c>
      <c r="C17" s="35">
        <v>0</v>
      </c>
      <c r="D17" s="33">
        <f>[4]AEMOData!B13</f>
        <v>42401.25</v>
      </c>
      <c r="E17" s="32">
        <f>[4]AEMOData!D13</f>
        <v>32.68</v>
      </c>
      <c r="F17" s="40">
        <f>C17*'Feb 16'!$B$1*('Feb 16'!$B$3-('Feb 16'!E17*'Feb 16'!$B$2))</f>
        <v>0</v>
      </c>
    </row>
    <row r="18" spans="1:6" x14ac:dyDescent="0.25">
      <c r="A18" s="34">
        <v>42401</v>
      </c>
      <c r="B18" s="46">
        <v>0.25</v>
      </c>
      <c r="C18" s="35">
        <v>7.4812000000000003E-2</v>
      </c>
      <c r="D18" s="47">
        <f>[4]AEMOData!B13</f>
        <v>42401.25</v>
      </c>
      <c r="E18" s="48">
        <f>[4]AEMOData!D13</f>
        <v>32.68</v>
      </c>
      <c r="F18" s="40">
        <f>C18*'Feb 16'!$B$1*('Feb 16'!$B$3-('Feb 16'!E18*'Feb 16'!$B$2))</f>
        <v>11.511076143215405</v>
      </c>
    </row>
    <row r="19" spans="1:6" x14ac:dyDescent="0.25">
      <c r="A19" s="34">
        <v>42401</v>
      </c>
      <c r="B19" s="12">
        <v>0.27083333333333331</v>
      </c>
      <c r="C19" s="35">
        <v>1.1351999999999999E-2</v>
      </c>
      <c r="D19" s="49">
        <f>[4]AEMOData!B14</f>
        <v>42401.270833333336</v>
      </c>
      <c r="E19" s="48">
        <f>[4]AEMOData!D14</f>
        <v>39.299999999999997</v>
      </c>
      <c r="F19" s="40">
        <f>C19*'Feb 16'!$B$1*('Feb 16'!$B$3-('Feb 16'!E19*'Feb 16'!$B$2))</f>
        <v>1.6728445967302077</v>
      </c>
    </row>
    <row r="20" spans="1:6" x14ac:dyDescent="0.25">
      <c r="A20" s="34">
        <v>42401</v>
      </c>
      <c r="B20" s="12">
        <v>0.29166666666666669</v>
      </c>
      <c r="C20" s="35">
        <v>0.10541</v>
      </c>
      <c r="D20" s="49">
        <f>[4]AEMOData!B15</f>
        <v>42401.291666666664</v>
      </c>
      <c r="E20" s="48">
        <f>[4]AEMOData!D15</f>
        <v>45.95</v>
      </c>
      <c r="F20" s="40">
        <f>C20*'Feb 16'!$B$1*('Feb 16'!$B$3-('Feb 16'!E20*'Feb 16'!$B$2))</f>
        <v>14.84449564137606</v>
      </c>
    </row>
    <row r="21" spans="1:6" x14ac:dyDescent="0.25">
      <c r="A21" s="34">
        <v>42401</v>
      </c>
      <c r="B21" s="12">
        <v>0.3125</v>
      </c>
      <c r="C21" s="35">
        <v>0.249724</v>
      </c>
      <c r="D21" s="49">
        <f>[4]AEMOData!B16</f>
        <v>42401.3125</v>
      </c>
      <c r="E21" s="48">
        <f>[4]AEMOData!D16</f>
        <v>35.97</v>
      </c>
      <c r="F21" s="40">
        <f>C21*'Feb 16'!$B$1*('Feb 16'!$B$3-('Feb 16'!E21*'Feb 16'!$B$2))</f>
        <v>37.616829904019681</v>
      </c>
    </row>
    <row r="22" spans="1:6" x14ac:dyDescent="0.25">
      <c r="A22" s="34">
        <v>42401</v>
      </c>
      <c r="B22" s="12">
        <v>0.33333333333333331</v>
      </c>
      <c r="C22" s="35">
        <v>0.69399600000000006</v>
      </c>
      <c r="D22" s="49">
        <f>[4]AEMOData!B17</f>
        <v>42401.333333333336</v>
      </c>
      <c r="E22" s="48">
        <f>[4]AEMOData!D17</f>
        <v>33.97</v>
      </c>
      <c r="F22" s="40">
        <f>C22*'Feb 16'!$B$1*('Feb 16'!$B$3-('Feb 16'!E22*'Feb 16'!$B$2))</f>
        <v>105.90311126860013</v>
      </c>
    </row>
    <row r="23" spans="1:6" x14ac:dyDescent="0.25">
      <c r="A23" s="34">
        <v>42401</v>
      </c>
      <c r="B23" s="12">
        <v>0.35416666666666669</v>
      </c>
      <c r="C23" s="35">
        <v>0.926261</v>
      </c>
      <c r="D23" s="49">
        <f>[4]AEMOData!B18</f>
        <v>42401.354166666664</v>
      </c>
      <c r="E23" s="48">
        <f>[4]AEMOData!D18</f>
        <v>33.97</v>
      </c>
      <c r="F23" s="40">
        <f>C23*'Feb 16'!$B$1*('Feb 16'!$B$3-('Feb 16'!E23*'Feb 16'!$B$2))</f>
        <v>141.34652324619279</v>
      </c>
    </row>
    <row r="24" spans="1:6" x14ac:dyDescent="0.25">
      <c r="A24" s="34">
        <v>42401</v>
      </c>
      <c r="B24" s="12">
        <v>0.375</v>
      </c>
      <c r="C24" s="35">
        <v>0.74453100000000005</v>
      </c>
      <c r="D24" s="49">
        <f>[4]AEMOData!B19</f>
        <v>42401.375</v>
      </c>
      <c r="E24" s="48">
        <f>[4]AEMOData!D19</f>
        <v>34.58</v>
      </c>
      <c r="F24" s="40">
        <f>C24*'Feb 16'!$B$1*('Feb 16'!$B$3-('Feb 16'!E24*'Feb 16'!$B$2))</f>
        <v>113.16839521873702</v>
      </c>
    </row>
    <row r="25" spans="1:6" x14ac:dyDescent="0.25">
      <c r="A25" s="34">
        <v>42401</v>
      </c>
      <c r="B25" s="12">
        <v>0.39583333333333331</v>
      </c>
      <c r="C25" s="35">
        <v>0.16652500000000001</v>
      </c>
      <c r="D25" s="49">
        <f>[4]AEMOData!B20</f>
        <v>42401.395833333336</v>
      </c>
      <c r="E25" s="48">
        <f>[4]AEMOData!D20</f>
        <v>34.32</v>
      </c>
      <c r="F25" s="40">
        <f>C25*'Feb 16'!$B$1*('Feb 16'!$B$3-('Feb 16'!E25*'Feb 16'!$B$2))</f>
        <v>25.354276692362642</v>
      </c>
    </row>
    <row r="26" spans="1:6" x14ac:dyDescent="0.25">
      <c r="A26" s="34">
        <v>42401</v>
      </c>
      <c r="B26" s="12">
        <v>0.41666666666666669</v>
      </c>
      <c r="C26" s="35">
        <v>1.9100489999999999</v>
      </c>
      <c r="D26" s="49">
        <f>[4]AEMOData!B21</f>
        <v>42401.416666666664</v>
      </c>
      <c r="E26" s="48">
        <f>[4]AEMOData!D21</f>
        <v>36.409999999999997</v>
      </c>
      <c r="F26" s="40">
        <f>C26*'Feb 16'!$B$1*('Feb 16'!$B$3-('Feb 16'!E26*'Feb 16'!$B$2))</f>
        <v>286.89170987615631</v>
      </c>
    </row>
    <row r="27" spans="1:6" x14ac:dyDescent="0.25">
      <c r="A27" s="34">
        <v>42401</v>
      </c>
      <c r="B27" s="12">
        <v>0.4375</v>
      </c>
      <c r="C27" s="35">
        <v>4.5435790000000003</v>
      </c>
      <c r="D27" s="49">
        <f>[4]AEMOData!B22</f>
        <v>42401.4375</v>
      </c>
      <c r="E27" s="48">
        <f>[4]AEMOData!D22</f>
        <v>35.130000000000003</v>
      </c>
      <c r="F27" s="40">
        <f>C27*'Feb 16'!$B$1*('Feb 16'!$B$3-('Feb 16'!E27*'Feb 16'!$B$2))</f>
        <v>688.16633421487097</v>
      </c>
    </row>
    <row r="28" spans="1:6" x14ac:dyDescent="0.25">
      <c r="A28" s="34">
        <v>42401</v>
      </c>
      <c r="B28" s="12">
        <v>0.45833333333333331</v>
      </c>
      <c r="C28" s="35">
        <v>6.2903699999999994</v>
      </c>
      <c r="D28" s="49">
        <f>[4]AEMOData!B23</f>
        <v>42401.458333333336</v>
      </c>
      <c r="E28" s="48">
        <f>[4]AEMOData!D23</f>
        <v>36.11</v>
      </c>
      <c r="F28" s="40">
        <f>C28*'Feb 16'!$B$1*('Feb 16'!$B$3-('Feb 16'!E28*'Feb 16'!$B$2))</f>
        <v>946.67578073826155</v>
      </c>
    </row>
    <row r="29" spans="1:6" x14ac:dyDescent="0.25">
      <c r="A29" s="34">
        <v>42401</v>
      </c>
      <c r="B29" s="12">
        <v>0.47916666666666669</v>
      </c>
      <c r="C29" s="35">
        <v>8.8458410000000001</v>
      </c>
      <c r="D29" s="49">
        <f>[4]AEMOData!B24</f>
        <v>42401.479166666664</v>
      </c>
      <c r="E29" s="48">
        <f>[4]AEMOData!D24</f>
        <v>36.18</v>
      </c>
      <c r="F29" s="40">
        <f>C29*'Feb 16'!$B$1*('Feb 16'!$B$3-('Feb 16'!E29*'Feb 16'!$B$2))</f>
        <v>1330.6555512279269</v>
      </c>
    </row>
    <row r="30" spans="1:6" x14ac:dyDescent="0.25">
      <c r="A30" s="34">
        <v>42401</v>
      </c>
      <c r="B30" s="12">
        <v>0.5</v>
      </c>
      <c r="C30" s="35">
        <v>5.9909270000000001</v>
      </c>
      <c r="D30" s="49">
        <f>[4]AEMOData!B25</f>
        <v>42401.5</v>
      </c>
      <c r="E30" s="48">
        <f>[4]AEMOData!D25</f>
        <v>33.53</v>
      </c>
      <c r="F30" s="40">
        <f>C30*'Feb 16'!$B$1*('Feb 16'!$B$3-('Feb 16'!E30*'Feb 16'!$B$2))</f>
        <v>916.80001397541753</v>
      </c>
    </row>
    <row r="31" spans="1:6" x14ac:dyDescent="0.25">
      <c r="A31" s="34">
        <v>42401</v>
      </c>
      <c r="B31" s="12">
        <v>0.52083333333333337</v>
      </c>
      <c r="C31" s="35">
        <v>5.8379479999999999</v>
      </c>
      <c r="D31" s="49">
        <f>[4]AEMOData!B26</f>
        <v>42401.520833333336</v>
      </c>
      <c r="E31" s="48">
        <f>[4]AEMOData!D26</f>
        <v>33.770000000000003</v>
      </c>
      <c r="F31" s="40">
        <f>C31*'Feb 16'!$B$1*('Feb 16'!$B$3-('Feb 16'!E31*'Feb 16'!$B$2))</f>
        <v>892.0125509320012</v>
      </c>
    </row>
    <row r="32" spans="1:6" x14ac:dyDescent="0.25">
      <c r="A32" s="34">
        <v>42401</v>
      </c>
      <c r="B32" s="12">
        <v>0.54166666666666663</v>
      </c>
      <c r="C32" s="35">
        <v>7.8061019999999992</v>
      </c>
      <c r="D32" s="49">
        <f>[4]AEMOData!B27</f>
        <v>42401.541666666664</v>
      </c>
      <c r="E32" s="48">
        <f>[4]AEMOData!D27</f>
        <v>33.97</v>
      </c>
      <c r="F32" s="40">
        <f>C32*'Feb 16'!$B$1*('Feb 16'!$B$3-('Feb 16'!E32*'Feb 16'!$B$2))</f>
        <v>1191.2035352942119</v>
      </c>
    </row>
    <row r="33" spans="1:6" x14ac:dyDescent="0.25">
      <c r="A33" s="34">
        <v>42401</v>
      </c>
      <c r="B33" s="12">
        <v>0.5625</v>
      </c>
      <c r="C33" s="35">
        <v>5.842657</v>
      </c>
      <c r="D33" s="49">
        <f>[4]AEMOData!B28</f>
        <v>42401.5625</v>
      </c>
      <c r="E33" s="48">
        <f>[4]AEMOData!D28</f>
        <v>34.29</v>
      </c>
      <c r="F33" s="40">
        <f>C33*'Feb 16'!$B$1*('Feb 16'!$B$3-('Feb 16'!E33*'Feb 16'!$B$2))</f>
        <v>889.74643891447045</v>
      </c>
    </row>
    <row r="34" spans="1:6" x14ac:dyDescent="0.25">
      <c r="A34" s="34">
        <v>42401</v>
      </c>
      <c r="B34" s="12">
        <v>0.58333333333333337</v>
      </c>
      <c r="C34" s="35">
        <v>8.992972</v>
      </c>
      <c r="D34" s="49">
        <f>[4]AEMOData!B29</f>
        <v>42401.583333333336</v>
      </c>
      <c r="E34" s="48">
        <f>[4]AEMOData!D29</f>
        <v>34.46</v>
      </c>
      <c r="F34" s="40">
        <f>C34*'Feb 16'!$B$1*('Feb 16'!$B$3-('Feb 16'!E34*'Feb 16'!$B$2))</f>
        <v>1367.988406778134</v>
      </c>
    </row>
    <row r="35" spans="1:6" x14ac:dyDescent="0.25">
      <c r="A35" s="34">
        <v>42401</v>
      </c>
      <c r="B35" s="12">
        <v>0.60416666666666663</v>
      </c>
      <c r="C35" s="35">
        <v>2.0365340000000001</v>
      </c>
      <c r="D35" s="49">
        <f>[4]AEMOData!B30</f>
        <v>42401.604166666664</v>
      </c>
      <c r="E35" s="48">
        <f>[4]AEMOData!D30</f>
        <v>34.65</v>
      </c>
      <c r="F35" s="40">
        <f>C35*'Feb 16'!$B$1*('Feb 16'!$B$3-('Feb 16'!E35*'Feb 16'!$B$2))</f>
        <v>309.41221011787667</v>
      </c>
    </row>
    <row r="36" spans="1:6" x14ac:dyDescent="0.25">
      <c r="A36" s="34">
        <v>42401</v>
      </c>
      <c r="B36" s="12">
        <v>0.625</v>
      </c>
      <c r="C36" s="35">
        <v>4.1040799999999997</v>
      </c>
      <c r="D36" s="49">
        <f>[4]AEMOData!B31</f>
        <v>42401.625</v>
      </c>
      <c r="E36" s="48">
        <f>[4]AEMOData!D31</f>
        <v>35.61</v>
      </c>
      <c r="F36" s="40">
        <f>C36*'Feb 16'!$B$1*('Feb 16'!$B$3-('Feb 16'!E36*'Feb 16'!$B$2))</f>
        <v>619.66433473662335</v>
      </c>
    </row>
    <row r="37" spans="1:6" x14ac:dyDescent="0.25">
      <c r="A37" s="34">
        <v>42401</v>
      </c>
      <c r="B37" s="12">
        <v>0.64583333333333337</v>
      </c>
      <c r="C37" s="35">
        <v>5.8440980000000007</v>
      </c>
      <c r="D37" s="49">
        <f>[4]AEMOData!B32</f>
        <v>42401.645833333336</v>
      </c>
      <c r="E37" s="48">
        <f>[4]AEMOData!D32</f>
        <v>34.32</v>
      </c>
      <c r="F37" s="40">
        <f>C37*'Feb 16'!$B$1*('Feb 16'!$B$3-('Feb 16'!E37*'Feb 16'!$B$2))</f>
        <v>889.79359080788561</v>
      </c>
    </row>
    <row r="38" spans="1:6" x14ac:dyDescent="0.25">
      <c r="A38" s="34">
        <v>42401</v>
      </c>
      <c r="B38" s="12">
        <v>0.66666666666666663</v>
      </c>
      <c r="C38" s="35">
        <v>4.2309540000000005</v>
      </c>
      <c r="D38" s="49">
        <f>[4]AEMOData!B33</f>
        <v>42401.666666666664</v>
      </c>
      <c r="E38" s="48">
        <f>[4]AEMOData!D33</f>
        <v>40.24</v>
      </c>
      <c r="F38" s="40">
        <f>C38*'Feb 16'!$B$1*('Feb 16'!$B$3-('Feb 16'!E38*'Feb 16'!$B$2))</f>
        <v>619.57025354843506</v>
      </c>
    </row>
    <row r="39" spans="1:6" ht="17.25" customHeight="1" x14ac:dyDescent="0.25">
      <c r="A39" s="34">
        <v>42401</v>
      </c>
      <c r="B39" s="12">
        <v>0.6875</v>
      </c>
      <c r="C39" s="35">
        <v>3.7806170000000003</v>
      </c>
      <c r="D39" s="49">
        <f>[4]AEMOData!B34</f>
        <v>42401.6875</v>
      </c>
      <c r="E39" s="48">
        <f>[4]AEMOData!D34</f>
        <v>39.590000000000003</v>
      </c>
      <c r="F39" s="40">
        <f>C39*'Feb 16'!$B$1*('Feb 16'!$B$3-('Feb 16'!E39*'Feb 16'!$B$2))</f>
        <v>556.0389291010606</v>
      </c>
    </row>
    <row r="40" spans="1:6" x14ac:dyDescent="0.25">
      <c r="A40" s="34">
        <v>42401</v>
      </c>
      <c r="B40" s="12">
        <v>0.70833333333333337</v>
      </c>
      <c r="C40" s="35">
        <v>3.1567429999999996</v>
      </c>
      <c r="D40" s="49">
        <f>[4]AEMOData!B35</f>
        <v>42401.708333333336</v>
      </c>
      <c r="E40" s="48">
        <f>[4]AEMOData!D35</f>
        <v>38.51</v>
      </c>
      <c r="F40" s="40">
        <f>C40*'Feb 16'!$B$1*('Feb 16'!$B$3-('Feb 16'!E40*'Feb 16'!$B$2))</f>
        <v>467.63219534807155</v>
      </c>
    </row>
    <row r="41" spans="1:6" x14ac:dyDescent="0.25">
      <c r="A41" s="34">
        <v>42401</v>
      </c>
      <c r="B41" s="12">
        <v>0.72916666666666663</v>
      </c>
      <c r="C41" s="35">
        <v>2.8567400000000003</v>
      </c>
      <c r="D41" s="49">
        <f>[4]AEMOData!B36</f>
        <v>42401.729166666664</v>
      </c>
      <c r="E41" s="48">
        <f>[4]AEMOData!D36</f>
        <v>36.39</v>
      </c>
      <c r="F41" s="40">
        <f>C41*'Feb 16'!$B$1*('Feb 16'!$B$3-('Feb 16'!E41*'Feb 16'!$B$2))</f>
        <v>429.142009327138</v>
      </c>
    </row>
    <row r="42" spans="1:6" x14ac:dyDescent="0.25">
      <c r="A42" s="34">
        <v>42401</v>
      </c>
      <c r="B42" s="12">
        <v>0.75</v>
      </c>
      <c r="C42" s="35">
        <v>1.1000989999999999</v>
      </c>
      <c r="D42" s="49">
        <f>[4]AEMOData!B37</f>
        <v>42401.75</v>
      </c>
      <c r="E42" s="48">
        <f>[4]AEMOData!D37</f>
        <v>36.479999999999997</v>
      </c>
      <c r="F42" s="40">
        <f>C42*'Feb 16'!$B$1*('Feb 16'!$B$3-('Feb 16'!E42*'Feb 16'!$B$2))</f>
        <v>165.1605484915242</v>
      </c>
    </row>
    <row r="43" spans="1:6" x14ac:dyDescent="0.25">
      <c r="A43" s="34">
        <v>42401</v>
      </c>
      <c r="B43" s="12">
        <v>0.77083333333333337</v>
      </c>
      <c r="C43" s="35">
        <v>0.42465900000000001</v>
      </c>
      <c r="D43" s="49">
        <f>[4]AEMOData!B38</f>
        <v>42401.770833333336</v>
      </c>
      <c r="E43" s="48">
        <f>[4]AEMOData!D38</f>
        <v>34.03</v>
      </c>
      <c r="F43" s="40">
        <f>C43*'Feb 16'!$B$1*('Feb 16'!$B$3-('Feb 16'!E43*'Feb 16'!$B$2))</f>
        <v>64.777509538450275</v>
      </c>
    </row>
    <row r="44" spans="1:6" x14ac:dyDescent="0.25">
      <c r="A44" s="34">
        <v>42401</v>
      </c>
      <c r="B44" s="12">
        <v>0.79166666666666663</v>
      </c>
      <c r="C44" s="35">
        <v>0.11083099999999999</v>
      </c>
      <c r="D44" s="49">
        <f>[4]AEMOData!B39</f>
        <v>42401.791666666664</v>
      </c>
      <c r="E44" s="48">
        <f>[4]AEMOData!D39</f>
        <v>34.090000000000003</v>
      </c>
      <c r="F44" s="40">
        <f>C44*'Feb 16'!$B$1*('Feb 16'!$B$3-('Feb 16'!E44*'Feb 16'!$B$2))</f>
        <v>16.899632612913479</v>
      </c>
    </row>
    <row r="45" spans="1:6" x14ac:dyDescent="0.25">
      <c r="A45" s="34">
        <v>42401</v>
      </c>
      <c r="B45" s="12">
        <v>0.8125</v>
      </c>
      <c r="C45" s="35">
        <v>0</v>
      </c>
      <c r="D45" s="49">
        <f>[4]AEMOData!B40</f>
        <v>42401.8125</v>
      </c>
      <c r="E45" s="48">
        <f>[4]AEMOData!D40</f>
        <v>33.97</v>
      </c>
      <c r="F45" s="40">
        <f>C45*'Feb 16'!$B$1*('Feb 16'!$B$3-('Feb 16'!E45*'Feb 16'!$B$2))</f>
        <v>0</v>
      </c>
    </row>
    <row r="46" spans="1:6" x14ac:dyDescent="0.25">
      <c r="A46" s="34">
        <v>42401</v>
      </c>
      <c r="B46" s="12">
        <v>0.83333333333333337</v>
      </c>
      <c r="C46" s="35">
        <v>0</v>
      </c>
      <c r="D46" s="49">
        <f>[4]AEMOData!B41</f>
        <v>42401.833333333336</v>
      </c>
      <c r="E46" s="48">
        <f>[4]AEMOData!D41</f>
        <v>34.28</v>
      </c>
      <c r="F46" s="40">
        <f>C46*'Feb 16'!$B$1*('Feb 16'!$B$3-('Feb 16'!E46*'Feb 16'!$B$2))</f>
        <v>0</v>
      </c>
    </row>
    <row r="47" spans="1:6" x14ac:dyDescent="0.25">
      <c r="A47" s="34">
        <v>42401</v>
      </c>
      <c r="B47" s="12">
        <v>0.85416666666666663</v>
      </c>
      <c r="C47" s="35">
        <v>0</v>
      </c>
      <c r="D47" s="49">
        <f>[4]AEMOData!B42</f>
        <v>42401.854166666664</v>
      </c>
      <c r="E47" s="48">
        <f>[4]AEMOData!D42</f>
        <v>33.31</v>
      </c>
      <c r="F47" s="40">
        <f>C47*'Feb 16'!$B$1*('Feb 16'!$B$3-('Feb 16'!E47*'Feb 16'!$B$2))</f>
        <v>0</v>
      </c>
    </row>
    <row r="48" spans="1:6" x14ac:dyDescent="0.25">
      <c r="A48" s="34">
        <v>42401</v>
      </c>
      <c r="B48" s="12">
        <v>0.875</v>
      </c>
      <c r="C48" s="35">
        <v>0</v>
      </c>
      <c r="D48" s="49">
        <f>[4]AEMOData!B43</f>
        <v>42401.875</v>
      </c>
      <c r="E48" s="48">
        <f>[4]AEMOData!D43</f>
        <v>31.64</v>
      </c>
      <c r="F48" s="40">
        <f>C48*'Feb 16'!$B$1*('Feb 16'!$B$3-('Feb 16'!E48*'Feb 16'!$B$2))</f>
        <v>0</v>
      </c>
    </row>
    <row r="49" spans="1:6" x14ac:dyDescent="0.25">
      <c r="A49" s="34">
        <v>42401</v>
      </c>
      <c r="B49" s="12">
        <v>0.89583333333333337</v>
      </c>
      <c r="C49" s="35">
        <v>0</v>
      </c>
      <c r="D49" s="49">
        <f>[4]AEMOData!B44</f>
        <v>42401.895833333336</v>
      </c>
      <c r="E49" s="48">
        <f>[4]AEMOData!D44</f>
        <v>30.78</v>
      </c>
      <c r="F49" s="40">
        <f>C49*'Feb 16'!$B$1*('Feb 16'!$B$3-('Feb 16'!E49*'Feb 16'!$B$2))</f>
        <v>0</v>
      </c>
    </row>
    <row r="50" spans="1:6" x14ac:dyDescent="0.25">
      <c r="A50" s="34">
        <v>42401</v>
      </c>
      <c r="B50" s="12">
        <v>0.91666666666666663</v>
      </c>
      <c r="C50" s="35">
        <v>0</v>
      </c>
      <c r="D50" s="49">
        <f>[4]AEMOData!B45</f>
        <v>42401.916666666664</v>
      </c>
      <c r="E50" s="48">
        <f>[4]AEMOData!D45</f>
        <v>30.3</v>
      </c>
      <c r="F50" s="40">
        <f>C50*'Feb 16'!$B$1*('Feb 16'!$B$3-('Feb 16'!E50*'Feb 16'!$B$2))</f>
        <v>0</v>
      </c>
    </row>
    <row r="51" spans="1:6" x14ac:dyDescent="0.25">
      <c r="A51" s="34">
        <v>42401</v>
      </c>
      <c r="B51" s="12">
        <v>0.9375</v>
      </c>
      <c r="C51" s="35">
        <v>0</v>
      </c>
      <c r="D51" s="49">
        <f>[4]AEMOData!B46</f>
        <v>42401.9375</v>
      </c>
      <c r="E51" s="48">
        <f>[4]AEMOData!D46</f>
        <v>30.81</v>
      </c>
      <c r="F51" s="40">
        <f>C51*'Feb 16'!$B$1*('Feb 16'!$B$3-('Feb 16'!E51*'Feb 16'!$B$2))</f>
        <v>0</v>
      </c>
    </row>
    <row r="52" spans="1:6" x14ac:dyDescent="0.25">
      <c r="A52" s="34">
        <v>42401</v>
      </c>
      <c r="B52" s="12">
        <v>0.95833333333333337</v>
      </c>
      <c r="C52" s="35">
        <v>0</v>
      </c>
      <c r="D52" s="49">
        <f>[4]AEMOData!B47</f>
        <v>42401.958333333336</v>
      </c>
      <c r="E52" s="48">
        <f>[4]AEMOData!D47</f>
        <v>30.71</v>
      </c>
      <c r="F52" s="40">
        <f>C52*'Feb 16'!$B$1*('Feb 16'!$B$3-('Feb 16'!E52*'Feb 16'!$B$2))</f>
        <v>0</v>
      </c>
    </row>
    <row r="53" spans="1:6" x14ac:dyDescent="0.25">
      <c r="A53" s="34">
        <v>42401</v>
      </c>
      <c r="B53" s="12">
        <v>0.97916666666666663</v>
      </c>
      <c r="C53" s="35">
        <v>0</v>
      </c>
      <c r="D53" s="49">
        <f>[4]AEMOData!B48</f>
        <v>42401.979166666664</v>
      </c>
      <c r="E53" s="48">
        <f>[4]AEMOData!D48</f>
        <v>30.79</v>
      </c>
      <c r="F53" s="40">
        <f>C53*'Feb 16'!$B$1*('Feb 16'!$B$3-('Feb 16'!E53*'Feb 16'!$B$2))</f>
        <v>0</v>
      </c>
    </row>
    <row r="54" spans="1:6" x14ac:dyDescent="0.25">
      <c r="A54" s="34">
        <v>42401</v>
      </c>
      <c r="B54" s="12">
        <v>0.99998842592592585</v>
      </c>
      <c r="C54" s="35">
        <v>0</v>
      </c>
      <c r="D54" s="49">
        <f>[4]AEMOData!B49</f>
        <v>42402</v>
      </c>
      <c r="E54" s="48">
        <f>[4]AEMOData!D49</f>
        <v>28.06</v>
      </c>
      <c r="F54" s="40">
        <f>C54*'Feb 16'!$B$1*('Feb 16'!$B$3-('Feb 16'!E54*'Feb 16'!$B$2))</f>
        <v>0</v>
      </c>
    </row>
    <row r="55" spans="1:6" x14ac:dyDescent="0.25">
      <c r="A55" s="34">
        <v>42402</v>
      </c>
      <c r="B55" s="12">
        <v>2.0833333333333332E-2</v>
      </c>
      <c r="C55" s="35">
        <v>0</v>
      </c>
      <c r="D55" s="49">
        <f>[4]AEMOData!B50</f>
        <v>42402.020833333336</v>
      </c>
      <c r="E55" s="48">
        <f>[4]AEMOData!D50</f>
        <v>27.59</v>
      </c>
      <c r="F55" s="40">
        <f>C55*'Feb 16'!$B$1*('Feb 16'!$B$3-('Feb 16'!E55*'Feb 16'!$B$2))</f>
        <v>0</v>
      </c>
    </row>
    <row r="56" spans="1:6" x14ac:dyDescent="0.25">
      <c r="A56" s="34">
        <v>42402</v>
      </c>
      <c r="B56" s="12">
        <v>4.1666666666666664E-2</v>
      </c>
      <c r="C56" s="35">
        <v>0</v>
      </c>
      <c r="D56" s="49">
        <f>[4]AEMOData!B51</f>
        <v>42402.041666666664</v>
      </c>
      <c r="E56" s="48">
        <f>[4]AEMOData!D51</f>
        <v>26.76</v>
      </c>
      <c r="F56" s="40">
        <f>C56*'Feb 16'!$B$1*('Feb 16'!$B$3-('Feb 16'!E56*'Feb 16'!$B$2))</f>
        <v>0</v>
      </c>
    </row>
    <row r="57" spans="1:6" x14ac:dyDescent="0.25">
      <c r="A57" s="34">
        <v>42402</v>
      </c>
      <c r="B57" s="12">
        <v>6.25E-2</v>
      </c>
      <c r="C57" s="35">
        <v>0</v>
      </c>
      <c r="D57" s="49">
        <f>[4]AEMOData!B52</f>
        <v>42402.0625</v>
      </c>
      <c r="E57" s="48">
        <f>[4]AEMOData!D52</f>
        <v>25.9</v>
      </c>
      <c r="F57" s="40">
        <f>C57*'Feb 16'!$B$1*('Feb 16'!$B$3-('Feb 16'!E57*'Feb 16'!$B$2))</f>
        <v>0</v>
      </c>
    </row>
    <row r="58" spans="1:6" x14ac:dyDescent="0.25">
      <c r="A58" s="34">
        <v>42402</v>
      </c>
      <c r="B58" s="12">
        <v>8.3333333333333329E-2</v>
      </c>
      <c r="C58" s="35">
        <v>0</v>
      </c>
      <c r="D58" s="49">
        <f>[4]AEMOData!B53</f>
        <v>42402.083333333336</v>
      </c>
      <c r="E58" s="48">
        <f>[4]AEMOData!D53</f>
        <v>25.96</v>
      </c>
      <c r="F58" s="40">
        <f>C58*'Feb 16'!$B$1*('Feb 16'!$B$3-('Feb 16'!E58*'Feb 16'!$B$2))</f>
        <v>0</v>
      </c>
    </row>
    <row r="59" spans="1:6" x14ac:dyDescent="0.25">
      <c r="A59" s="34">
        <v>42402</v>
      </c>
      <c r="B59" s="12">
        <v>0.10416666666666667</v>
      </c>
      <c r="C59" s="35">
        <v>0</v>
      </c>
      <c r="D59" s="49">
        <f>[4]AEMOData!B54</f>
        <v>42402.104166666664</v>
      </c>
      <c r="E59" s="48">
        <f>[4]AEMOData!D54</f>
        <v>25.91</v>
      </c>
      <c r="F59" s="40">
        <f>C59*'Feb 16'!$B$1*('Feb 16'!$B$3-('Feb 16'!E59*'Feb 16'!$B$2))</f>
        <v>0</v>
      </c>
    </row>
    <row r="60" spans="1:6" x14ac:dyDescent="0.25">
      <c r="A60" s="34">
        <v>42402</v>
      </c>
      <c r="B60" s="12">
        <v>0.125</v>
      </c>
      <c r="C60" s="35">
        <v>0</v>
      </c>
      <c r="D60" s="49">
        <f>[4]AEMOData!B55</f>
        <v>42402.125</v>
      </c>
      <c r="E60" s="48">
        <f>[4]AEMOData!D55</f>
        <v>25.96</v>
      </c>
      <c r="F60" s="40">
        <f>C60*'Feb 16'!$B$1*('Feb 16'!$B$3-('Feb 16'!E60*'Feb 16'!$B$2))</f>
        <v>0</v>
      </c>
    </row>
    <row r="61" spans="1:6" x14ac:dyDescent="0.25">
      <c r="A61" s="34">
        <v>42402</v>
      </c>
      <c r="B61" s="12">
        <v>0.14583333333333334</v>
      </c>
      <c r="C61" s="35">
        <v>0</v>
      </c>
      <c r="D61" s="49">
        <f>[4]AEMOData!B56</f>
        <v>42402.145833333336</v>
      </c>
      <c r="E61" s="48">
        <f>[4]AEMOData!D56</f>
        <v>25.96</v>
      </c>
      <c r="F61" s="40">
        <f>C61*'Feb 16'!$B$1*('Feb 16'!$B$3-('Feb 16'!E61*'Feb 16'!$B$2))</f>
        <v>0</v>
      </c>
    </row>
    <row r="62" spans="1:6" x14ac:dyDescent="0.25">
      <c r="A62" s="34">
        <v>42402</v>
      </c>
      <c r="B62" s="12">
        <v>0.16666666666666666</v>
      </c>
      <c r="C62" s="35">
        <v>0</v>
      </c>
      <c r="D62" s="49">
        <f>[4]AEMOData!B57</f>
        <v>42402.166666666664</v>
      </c>
      <c r="E62" s="48">
        <f>[4]AEMOData!D57</f>
        <v>26.77</v>
      </c>
      <c r="F62" s="40">
        <f>C62*'Feb 16'!$B$1*('Feb 16'!$B$3-('Feb 16'!E62*'Feb 16'!$B$2))</f>
        <v>0</v>
      </c>
    </row>
    <row r="63" spans="1:6" x14ac:dyDescent="0.25">
      <c r="A63" s="34">
        <v>42402</v>
      </c>
      <c r="B63" s="12">
        <v>0.1875</v>
      </c>
      <c r="C63" s="35">
        <v>0</v>
      </c>
      <c r="D63" s="49">
        <f>[4]AEMOData!B58</f>
        <v>42402.1875</v>
      </c>
      <c r="E63" s="48">
        <f>[4]AEMOData!D58</f>
        <v>25.19</v>
      </c>
      <c r="F63" s="40">
        <f>C63*'Feb 16'!$B$1*('Feb 16'!$B$3-('Feb 16'!E63*'Feb 16'!$B$2))</f>
        <v>0</v>
      </c>
    </row>
    <row r="64" spans="1:6" x14ac:dyDescent="0.25">
      <c r="A64" s="34">
        <v>42402</v>
      </c>
      <c r="B64" s="12">
        <v>0.20833333333333334</v>
      </c>
      <c r="C64" s="35">
        <v>0</v>
      </c>
      <c r="D64" s="49">
        <f>[4]AEMOData!B59</f>
        <v>42402.208333333336</v>
      </c>
      <c r="E64" s="48">
        <f>[4]AEMOData!D59</f>
        <v>28.46</v>
      </c>
      <c r="F64" s="40">
        <f>C64*'Feb 16'!$B$1*('Feb 16'!$B$3-('Feb 16'!E64*'Feb 16'!$B$2))</f>
        <v>0</v>
      </c>
    </row>
    <row r="65" spans="1:6" x14ac:dyDescent="0.25">
      <c r="A65" s="34">
        <v>42402</v>
      </c>
      <c r="B65" s="12">
        <v>0.22916666666666666</v>
      </c>
      <c r="C65" s="35">
        <v>0</v>
      </c>
      <c r="D65" s="49">
        <f>[4]AEMOData!B60</f>
        <v>42402.229166666664</v>
      </c>
      <c r="E65" s="48">
        <f>[4]AEMOData!D60</f>
        <v>33.35</v>
      </c>
      <c r="F65" s="40">
        <f>C65*'Feb 16'!$B$1*('Feb 16'!$B$3-('Feb 16'!E65*'Feb 16'!$B$2))</f>
        <v>0</v>
      </c>
    </row>
    <row r="66" spans="1:6" x14ac:dyDescent="0.25">
      <c r="A66" s="34">
        <v>42402</v>
      </c>
      <c r="B66" s="12">
        <v>0.25</v>
      </c>
      <c r="C66" s="35">
        <v>0.10033600000000001</v>
      </c>
      <c r="D66" s="49">
        <f>[4]AEMOData!B61</f>
        <v>42402.25</v>
      </c>
      <c r="E66" s="48">
        <f>[4]AEMOData!D61</f>
        <v>30.06</v>
      </c>
      <c r="F66" s="40">
        <f>C66*'Feb 16'!$B$1*('Feb 16'!$B$3-('Feb 16'!E66*'Feb 16'!$B$2))</f>
        <v>15.696702935475725</v>
      </c>
    </row>
    <row r="67" spans="1:6" x14ac:dyDescent="0.25">
      <c r="A67" s="34">
        <v>42402</v>
      </c>
      <c r="B67" s="12">
        <v>0.27083333333333331</v>
      </c>
      <c r="C67" s="35">
        <v>0.39962799999999998</v>
      </c>
      <c r="D67" s="49">
        <f>[4]AEMOData!B62</f>
        <v>42402.270833333336</v>
      </c>
      <c r="E67" s="48">
        <f>[4]AEMOData!D62</f>
        <v>33.99</v>
      </c>
      <c r="F67" s="40">
        <f>C67*'Feb 16'!$B$1*('Feb 16'!$B$3-('Feb 16'!E67*'Feb 16'!$B$2))</f>
        <v>60.97498788978416</v>
      </c>
    </row>
    <row r="68" spans="1:6" x14ac:dyDescent="0.25">
      <c r="A68" s="34">
        <v>42402</v>
      </c>
      <c r="B68" s="12">
        <v>0.29166666666666669</v>
      </c>
      <c r="C68" s="35">
        <v>1.3343</v>
      </c>
      <c r="D68" s="49">
        <f>[4]AEMOData!B63</f>
        <v>42402.291666666664</v>
      </c>
      <c r="E68" s="48">
        <f>[4]AEMOData!D63</f>
        <v>33.979999999999997</v>
      </c>
      <c r="F68" s="40">
        <f>C68*'Feb 16'!$B$1*('Feb 16'!$B$3-('Feb 16'!E68*'Feb 16'!$B$2))</f>
        <v>203.59976362823593</v>
      </c>
    </row>
    <row r="69" spans="1:6" x14ac:dyDescent="0.25">
      <c r="A69" s="34">
        <v>42402</v>
      </c>
      <c r="B69" s="12">
        <v>0.3125</v>
      </c>
      <c r="C69" s="35">
        <v>2.7886150000000001</v>
      </c>
      <c r="D69" s="49">
        <f>[4]AEMOData!B64</f>
        <v>42402.3125</v>
      </c>
      <c r="E69" s="48">
        <f>[4]AEMOData!D64</f>
        <v>32.4</v>
      </c>
      <c r="F69" s="40">
        <f>C69*'Feb 16'!$B$1*('Feb 16'!$B$3-('Feb 16'!E69*'Feb 16'!$B$2))</f>
        <v>429.84231483686335</v>
      </c>
    </row>
    <row r="70" spans="1:6" x14ac:dyDescent="0.25">
      <c r="A70" s="34">
        <v>42402</v>
      </c>
      <c r="B70" s="12">
        <v>0.33333333333333331</v>
      </c>
      <c r="C70" s="35">
        <v>4.4739059999999995</v>
      </c>
      <c r="D70" s="49">
        <f>[4]AEMOData!B65</f>
        <v>42402.333333333336</v>
      </c>
      <c r="E70" s="48">
        <f>[4]AEMOData!D65</f>
        <v>33.89</v>
      </c>
      <c r="F70" s="40">
        <f>C70*'Feb 16'!$B$1*('Feb 16'!$B$3-('Feb 16'!E70*'Feb 16'!$B$2))</f>
        <v>683.06540388692201</v>
      </c>
    </row>
    <row r="71" spans="1:6" x14ac:dyDescent="0.25">
      <c r="A71" s="34">
        <v>42402</v>
      </c>
      <c r="B71" s="12">
        <v>0.35416666666666669</v>
      </c>
      <c r="C71" s="35">
        <v>5.8397970000000008</v>
      </c>
      <c r="D71" s="49">
        <f>[4]AEMOData!B66</f>
        <v>42402.354166666664</v>
      </c>
      <c r="E71" s="48">
        <f>[4]AEMOData!D66</f>
        <v>35.299999999999997</v>
      </c>
      <c r="F71" s="40">
        <f>C71*'Feb 16'!$B$1*('Feb 16'!$B$3-('Feb 16'!E71*'Feb 16'!$B$2))</f>
        <v>883.51473873661553</v>
      </c>
    </row>
    <row r="72" spans="1:6" x14ac:dyDescent="0.25">
      <c r="A72" s="34">
        <v>42402</v>
      </c>
      <c r="B72" s="12">
        <v>0.375</v>
      </c>
      <c r="C72" s="35">
        <v>7.0450309999999998</v>
      </c>
      <c r="D72" s="49">
        <f>[4]AEMOData!B67</f>
        <v>42402.375</v>
      </c>
      <c r="E72" s="48">
        <f>[4]AEMOData!D67</f>
        <v>35.299999999999997</v>
      </c>
      <c r="F72" s="40">
        <f>C72*'Feb 16'!$B$1*('Feb 16'!$B$3-('Feb 16'!E72*'Feb 16'!$B$2))</f>
        <v>1065.857036358688</v>
      </c>
    </row>
    <row r="73" spans="1:6" x14ac:dyDescent="0.25">
      <c r="A73" s="34">
        <v>42402</v>
      </c>
      <c r="B73" s="12">
        <v>0.39583333333333331</v>
      </c>
      <c r="C73" s="35">
        <v>8.0433990000000009</v>
      </c>
      <c r="D73" s="49">
        <f>[4]AEMOData!B68</f>
        <v>42402.395833333336</v>
      </c>
      <c r="E73" s="48">
        <f>[4]AEMOData!D68</f>
        <v>33.97</v>
      </c>
      <c r="F73" s="40">
        <f>C73*'Feb 16'!$B$1*('Feb 16'!$B$3-('Feb 16'!E73*'Feb 16'!$B$2))</f>
        <v>1227.4148255533848</v>
      </c>
    </row>
    <row r="74" spans="1:6" x14ac:dyDescent="0.25">
      <c r="A74" s="34">
        <v>42402</v>
      </c>
      <c r="B74" s="12">
        <v>0.41666666666666669</v>
      </c>
      <c r="C74" s="35">
        <v>8.772511999999999</v>
      </c>
      <c r="D74" s="49">
        <f>[4]AEMOData!B69</f>
        <v>42402.416666666664</v>
      </c>
      <c r="E74" s="48">
        <f>[4]AEMOData!D69</f>
        <v>38.1</v>
      </c>
      <c r="F74" s="40">
        <f>C74*'Feb 16'!$B$1*('Feb 16'!$B$3-('Feb 16'!E74*'Feb 16'!$B$2))</f>
        <v>1303.0730070311033</v>
      </c>
    </row>
    <row r="75" spans="1:6" x14ac:dyDescent="0.25">
      <c r="A75" s="34">
        <v>42402</v>
      </c>
      <c r="B75" s="12">
        <v>0.4375</v>
      </c>
      <c r="C75" s="35">
        <v>9.3049950000000017</v>
      </c>
      <c r="D75" s="49">
        <f>[4]AEMOData!B70</f>
        <v>42402.4375</v>
      </c>
      <c r="E75" s="48">
        <f>[4]AEMOData!D70</f>
        <v>36.630000000000003</v>
      </c>
      <c r="F75" s="40">
        <f>C75*'Feb 16'!$B$1*('Feb 16'!$B$3-('Feb 16'!E75*'Feb 16'!$B$2))</f>
        <v>1395.6100100213223</v>
      </c>
    </row>
    <row r="76" spans="1:6" x14ac:dyDescent="0.25">
      <c r="A76" s="34">
        <v>42402</v>
      </c>
      <c r="B76" s="12">
        <v>0.45833333333333331</v>
      </c>
      <c r="C76" s="35">
        <v>7.6265640000000001</v>
      </c>
      <c r="D76" s="49">
        <f>[4]AEMOData!B71</f>
        <v>42402.458333333336</v>
      </c>
      <c r="E76" s="48">
        <f>[4]AEMOData!D71</f>
        <v>42.41</v>
      </c>
      <c r="F76" s="40">
        <f>C76*'Feb 16'!$B$1*('Feb 16'!$B$3-('Feb 16'!E76*'Feb 16'!$B$2))</f>
        <v>1100.5514709692159</v>
      </c>
    </row>
    <row r="77" spans="1:6" x14ac:dyDescent="0.25">
      <c r="A77" s="34">
        <v>42402</v>
      </c>
      <c r="B77" s="12">
        <v>0.47916666666666669</v>
      </c>
      <c r="C77" s="35">
        <v>7.4995189999999994</v>
      </c>
      <c r="D77" s="49">
        <f>[4]AEMOData!B72</f>
        <v>42402.479166666664</v>
      </c>
      <c r="E77" s="48">
        <f>[4]AEMOData!D72</f>
        <v>45.27</v>
      </c>
      <c r="F77" s="40">
        <f>C77*'Feb 16'!$B$1*('Feb 16'!$B$3-('Feb 16'!E77*'Feb 16'!$B$2))</f>
        <v>1061.1406396658017</v>
      </c>
    </row>
    <row r="78" spans="1:6" x14ac:dyDescent="0.25">
      <c r="A78" s="34">
        <v>42402</v>
      </c>
      <c r="B78" s="12">
        <v>0.5</v>
      </c>
      <c r="C78" s="35">
        <v>9.3023060000000015</v>
      </c>
      <c r="D78" s="49">
        <f>[4]AEMOData!B73</f>
        <v>42402.5</v>
      </c>
      <c r="E78" s="48">
        <f>[4]AEMOData!D73</f>
        <v>43.82</v>
      </c>
      <c r="F78" s="40">
        <f>C78*'Feb 16'!$B$1*('Feb 16'!$B$3-('Feb 16'!E78*'Feb 16'!$B$2))</f>
        <v>1329.4800910161921</v>
      </c>
    </row>
    <row r="79" spans="1:6" x14ac:dyDescent="0.25">
      <c r="A79" s="34">
        <v>42402</v>
      </c>
      <c r="B79" s="12">
        <v>0.52083333333333337</v>
      </c>
      <c r="C79" s="35">
        <v>9.0026910000000004</v>
      </c>
      <c r="D79" s="49">
        <f>[4]AEMOData!B74</f>
        <v>42402.520833333336</v>
      </c>
      <c r="E79" s="48">
        <f>[4]AEMOData!D74</f>
        <v>43.37</v>
      </c>
      <c r="F79" s="40">
        <f>C79*'Feb 16'!$B$1*('Feb 16'!$B$3-('Feb 16'!E79*'Feb 16'!$B$2))</f>
        <v>1290.6404237690522</v>
      </c>
    </row>
    <row r="80" spans="1:6" x14ac:dyDescent="0.25">
      <c r="A80" s="34">
        <v>42402</v>
      </c>
      <c r="B80" s="12">
        <v>0.54166666666666663</v>
      </c>
      <c r="C80" s="35">
        <v>9.7328390000000002</v>
      </c>
      <c r="D80" s="49">
        <f>[4]AEMOData!B75</f>
        <v>42402.541666666664</v>
      </c>
      <c r="E80" s="48">
        <f>[4]AEMOData!D75</f>
        <v>39.659999999999997</v>
      </c>
      <c r="F80" s="40">
        <f>C80*'Feb 16'!$B$1*('Feb 16'!$B$3-('Feb 16'!E80*'Feb 16'!$B$2))</f>
        <v>1430.7998405560431</v>
      </c>
    </row>
    <row r="81" spans="1:6" x14ac:dyDescent="0.25">
      <c r="A81" s="34">
        <v>42402</v>
      </c>
      <c r="B81" s="12">
        <v>0.5625</v>
      </c>
      <c r="C81" s="35">
        <v>9.389247000000001</v>
      </c>
      <c r="D81" s="49">
        <f>[4]AEMOData!B76</f>
        <v>42402.5625</v>
      </c>
      <c r="E81" s="48">
        <f>[4]AEMOData!D76</f>
        <v>40.44</v>
      </c>
      <c r="F81" s="40">
        <f>C81*'Feb 16'!$B$1*('Feb 16'!$B$3-('Feb 16'!E81*'Feb 16'!$B$2))</f>
        <v>1373.0923301119885</v>
      </c>
    </row>
    <row r="82" spans="1:6" x14ac:dyDescent="0.25">
      <c r="A82" s="34">
        <v>42402</v>
      </c>
      <c r="B82" s="12">
        <v>0.58333333333333337</v>
      </c>
      <c r="C82" s="35">
        <v>9.1852169999999997</v>
      </c>
      <c r="D82" s="49">
        <f>[4]AEMOData!B77</f>
        <v>42402.583333333336</v>
      </c>
      <c r="E82" s="48">
        <f>[4]AEMOData!D77</f>
        <v>39.26</v>
      </c>
      <c r="F82" s="40">
        <f>C82*'Feb 16'!$B$1*('Feb 16'!$B$3-('Feb 16'!E82*'Feb 16'!$B$2))</f>
        <v>1353.9058583077808</v>
      </c>
    </row>
    <row r="83" spans="1:6" x14ac:dyDescent="0.25">
      <c r="A83" s="34">
        <v>42402</v>
      </c>
      <c r="B83" s="12">
        <v>0.60416666666666663</v>
      </c>
      <c r="C83" s="35">
        <v>7.6879580000000001</v>
      </c>
      <c r="D83" s="49">
        <f>[4]AEMOData!B78</f>
        <v>42402.604166666664</v>
      </c>
      <c r="E83" s="48">
        <f>[4]AEMOData!D78</f>
        <v>43.89</v>
      </c>
      <c r="F83" s="40">
        <f>C83*'Feb 16'!$B$1*('Feb 16'!$B$3-('Feb 16'!E83*'Feb 16'!$B$2))</f>
        <v>1098.2295784366263</v>
      </c>
    </row>
    <row r="84" spans="1:6" x14ac:dyDescent="0.25">
      <c r="A84" s="34">
        <v>42402</v>
      </c>
      <c r="B84" s="12">
        <v>0.625</v>
      </c>
      <c r="C84" s="35">
        <v>7.313702000000001</v>
      </c>
      <c r="D84" s="49">
        <f>[4]AEMOData!B79</f>
        <v>42402.625</v>
      </c>
      <c r="E84" s="48">
        <f>[4]AEMOData!D79</f>
        <v>48.55</v>
      </c>
      <c r="F84" s="40">
        <f>C84*'Feb 16'!$B$1*('Feb 16'!$B$3-('Feb 16'!E84*'Feb 16'!$B$2))</f>
        <v>1011.2745823201309</v>
      </c>
    </row>
    <row r="85" spans="1:6" x14ac:dyDescent="0.25">
      <c r="A85" s="34">
        <v>42402</v>
      </c>
      <c r="B85" s="12">
        <v>0.64583333333333337</v>
      </c>
      <c r="C85" s="35">
        <v>7.4483610000000002</v>
      </c>
      <c r="D85" s="49">
        <f>[4]AEMOData!B80</f>
        <v>42402.645833333336</v>
      </c>
      <c r="E85" s="48">
        <f>[4]AEMOData!D80</f>
        <v>56.16</v>
      </c>
      <c r="F85" s="40">
        <f>C85*'Feb 16'!$B$1*('Feb 16'!$B$3-('Feb 16'!E85*'Feb 16'!$B$2))</f>
        <v>974.19252244952747</v>
      </c>
    </row>
    <row r="86" spans="1:6" x14ac:dyDescent="0.25">
      <c r="A86" s="34">
        <v>42402</v>
      </c>
      <c r="B86" s="12">
        <v>0.66666666666666663</v>
      </c>
      <c r="C86" s="35">
        <v>7.2541569999999993</v>
      </c>
      <c r="D86" s="49">
        <f>[4]AEMOData!B81</f>
        <v>42402.666666666664</v>
      </c>
      <c r="E86" s="48">
        <f>[4]AEMOData!D81</f>
        <v>59.33</v>
      </c>
      <c r="F86" s="40">
        <f>C86*'Feb 16'!$B$1*('Feb 16'!$B$3-('Feb 16'!E86*'Feb 16'!$B$2))</f>
        <v>926.1941316327011</v>
      </c>
    </row>
    <row r="87" spans="1:6" x14ac:dyDescent="0.25">
      <c r="A87" s="34">
        <v>42402</v>
      </c>
      <c r="B87" s="12">
        <v>0.6875</v>
      </c>
      <c r="C87" s="35">
        <v>5.5064630000000001</v>
      </c>
      <c r="D87" s="49">
        <f>[4]AEMOData!B82</f>
        <v>42402.6875</v>
      </c>
      <c r="E87" s="48">
        <f>[4]AEMOData!D82</f>
        <v>64.61</v>
      </c>
      <c r="F87" s="40">
        <f>C87*'Feb 16'!$B$1*('Feb 16'!$B$3-('Feb 16'!E87*'Feb 16'!$B$2))</f>
        <v>674.4813769670111</v>
      </c>
    </row>
    <row r="88" spans="1:6" x14ac:dyDescent="0.25">
      <c r="A88" s="34">
        <v>42402</v>
      </c>
      <c r="B88" s="12">
        <v>0.70833333333333337</v>
      </c>
      <c r="C88" s="35">
        <v>1.9820010000000003</v>
      </c>
      <c r="D88" s="49">
        <f>[4]AEMOData!B83</f>
        <v>42402.708333333336</v>
      </c>
      <c r="E88" s="48">
        <f>[4]AEMOData!D83</f>
        <v>50.04</v>
      </c>
      <c r="F88" s="40">
        <f>C88*'Feb 16'!$B$1*('Feb 16'!$B$3-('Feb 16'!E88*'Feb 16'!$B$2))</f>
        <v>271.15162256264438</v>
      </c>
    </row>
    <row r="89" spans="1:6" x14ac:dyDescent="0.25">
      <c r="A89" s="34">
        <v>42402</v>
      </c>
      <c r="B89" s="12">
        <v>0.72916666666666663</v>
      </c>
      <c r="C89" s="35">
        <v>1.492612</v>
      </c>
      <c r="D89" s="49">
        <f>[4]AEMOData!B84</f>
        <v>42402.729166666664</v>
      </c>
      <c r="E89" s="48">
        <f>[4]AEMOData!D84</f>
        <v>33.92</v>
      </c>
      <c r="F89" s="40">
        <f>C89*'Feb 16'!$B$1*('Feb 16'!$B$3-('Feb 16'!E89*'Feb 16'!$B$2))</f>
        <v>227.84447189762565</v>
      </c>
    </row>
    <row r="90" spans="1:6" x14ac:dyDescent="0.25">
      <c r="A90" s="34">
        <v>42402</v>
      </c>
      <c r="B90" s="12">
        <v>0.75</v>
      </c>
      <c r="C90" s="35">
        <v>0.47656999999999994</v>
      </c>
      <c r="D90" s="49">
        <f>[4]AEMOData!B85</f>
        <v>42402.75</v>
      </c>
      <c r="E90" s="48">
        <f>[4]AEMOData!D85</f>
        <v>33.97</v>
      </c>
      <c r="F90" s="40">
        <f>C90*'Feb 16'!$B$1*('Feb 16'!$B$3-('Feb 16'!E90*'Feb 16'!$B$2))</f>
        <v>72.724116186947398</v>
      </c>
    </row>
    <row r="91" spans="1:6" x14ac:dyDescent="0.25">
      <c r="A91" s="34">
        <v>42402</v>
      </c>
      <c r="B91" s="12">
        <v>0.77083333333333337</v>
      </c>
      <c r="C91" s="35">
        <v>0.31741900000000001</v>
      </c>
      <c r="D91" s="49">
        <f>[4]AEMOData!B86</f>
        <v>42402.770833333336</v>
      </c>
      <c r="E91" s="48">
        <f>[4]AEMOData!D86</f>
        <v>33.76</v>
      </c>
      <c r="F91" s="40">
        <f>C91*'Feb 16'!$B$1*('Feb 16'!$B$3-('Feb 16'!E91*'Feb 16'!$B$2))</f>
        <v>48.503334067079443</v>
      </c>
    </row>
    <row r="92" spans="1:6" x14ac:dyDescent="0.25">
      <c r="A92" s="34">
        <v>42402</v>
      </c>
      <c r="B92" s="12">
        <v>0.79166666666666663</v>
      </c>
      <c r="C92" s="35">
        <v>7.7175999999999995E-2</v>
      </c>
      <c r="D92" s="49">
        <f>[4]AEMOData!B87</f>
        <v>42402.791666666664</v>
      </c>
      <c r="E92" s="48">
        <f>[4]AEMOData!D87</f>
        <v>33.72</v>
      </c>
      <c r="F92" s="40">
        <f>C92*'Feb 16'!$B$1*('Feb 16'!$B$3-('Feb 16'!E92*'Feb 16'!$B$2))</f>
        <v>11.795942412971481</v>
      </c>
    </row>
    <row r="93" spans="1:6" x14ac:dyDescent="0.25">
      <c r="A93" s="34">
        <v>42402</v>
      </c>
      <c r="B93" s="12">
        <v>0.8125</v>
      </c>
      <c r="C93" s="35">
        <v>0</v>
      </c>
      <c r="D93" s="49">
        <f>[4]AEMOData!B88</f>
        <v>42402.8125</v>
      </c>
      <c r="E93" s="48">
        <f>[4]AEMOData!D88</f>
        <v>34.450000000000003</v>
      </c>
      <c r="F93" s="40">
        <f>C93*'Feb 16'!$B$1*('Feb 16'!$B$3-('Feb 16'!E93*'Feb 16'!$B$2))</f>
        <v>0</v>
      </c>
    </row>
    <row r="94" spans="1:6" x14ac:dyDescent="0.25">
      <c r="A94" s="34">
        <v>42402</v>
      </c>
      <c r="B94" s="12">
        <v>0.83333333333333337</v>
      </c>
      <c r="C94" s="35">
        <v>0</v>
      </c>
      <c r="D94" s="49">
        <f>[4]AEMOData!B89</f>
        <v>42402.833333333336</v>
      </c>
      <c r="E94" s="48">
        <f>[4]AEMOData!D89</f>
        <v>37.65</v>
      </c>
      <c r="F94" s="40">
        <f>C94*'Feb 16'!$B$1*('Feb 16'!$B$3-('Feb 16'!E94*'Feb 16'!$B$2))</f>
        <v>0</v>
      </c>
    </row>
    <row r="95" spans="1:6" x14ac:dyDescent="0.25">
      <c r="A95" s="34">
        <v>42402</v>
      </c>
      <c r="B95" s="12">
        <v>0.85416666666666663</v>
      </c>
      <c r="C95" s="35">
        <v>0</v>
      </c>
      <c r="D95" s="49">
        <f>[4]AEMOData!B90</f>
        <v>42402.854166666664</v>
      </c>
      <c r="E95" s="48">
        <f>[4]AEMOData!D90</f>
        <v>33.96</v>
      </c>
      <c r="F95" s="40">
        <f>C95*'Feb 16'!$B$1*('Feb 16'!$B$3-('Feb 16'!E95*'Feb 16'!$B$2))</f>
        <v>0</v>
      </c>
    </row>
    <row r="96" spans="1:6" x14ac:dyDescent="0.25">
      <c r="A96" s="34">
        <v>42402</v>
      </c>
      <c r="B96" s="12">
        <v>0.875</v>
      </c>
      <c r="C96" s="35">
        <v>0</v>
      </c>
      <c r="D96" s="49">
        <f>[4]AEMOData!B91</f>
        <v>42402.875</v>
      </c>
      <c r="E96" s="48">
        <f>[4]AEMOData!D91</f>
        <v>31.95</v>
      </c>
      <c r="F96" s="40">
        <f>C96*'Feb 16'!$B$1*('Feb 16'!$B$3-('Feb 16'!E96*'Feb 16'!$B$2))</f>
        <v>0</v>
      </c>
    </row>
    <row r="97" spans="1:6" x14ac:dyDescent="0.25">
      <c r="A97" s="34">
        <v>42402</v>
      </c>
      <c r="B97" s="12">
        <v>0.89583333333333337</v>
      </c>
      <c r="C97" s="35">
        <v>0</v>
      </c>
      <c r="D97" s="49">
        <f>[4]AEMOData!B92</f>
        <v>42402.895833333336</v>
      </c>
      <c r="E97" s="48">
        <f>[4]AEMOData!D92</f>
        <v>30.74</v>
      </c>
      <c r="F97" s="40">
        <f>C97*'Feb 16'!$B$1*('Feb 16'!$B$3-('Feb 16'!E97*'Feb 16'!$B$2))</f>
        <v>0</v>
      </c>
    </row>
    <row r="98" spans="1:6" x14ac:dyDescent="0.25">
      <c r="A98" s="34">
        <v>42402</v>
      </c>
      <c r="B98" s="12">
        <v>0.91666666666666663</v>
      </c>
      <c r="C98" s="35">
        <v>0</v>
      </c>
      <c r="D98" s="49">
        <f>[4]AEMOData!B93</f>
        <v>42402.916666666664</v>
      </c>
      <c r="E98" s="48">
        <f>[4]AEMOData!D93</f>
        <v>26.97</v>
      </c>
      <c r="F98" s="40">
        <f>C98*'Feb 16'!$B$1*('Feb 16'!$B$3-('Feb 16'!E98*'Feb 16'!$B$2))</f>
        <v>0</v>
      </c>
    </row>
    <row r="99" spans="1:6" x14ac:dyDescent="0.25">
      <c r="A99" s="34">
        <v>42402</v>
      </c>
      <c r="B99" s="12">
        <v>0.9375</v>
      </c>
      <c r="C99" s="35">
        <v>0</v>
      </c>
      <c r="D99" s="49">
        <f>[4]AEMOData!B94</f>
        <v>42402.9375</v>
      </c>
      <c r="E99" s="48">
        <f>[4]AEMOData!D94</f>
        <v>31.98</v>
      </c>
      <c r="F99" s="40">
        <f>C99*'Feb 16'!$B$1*('Feb 16'!$B$3-('Feb 16'!E99*'Feb 16'!$B$2))</f>
        <v>0</v>
      </c>
    </row>
    <row r="100" spans="1:6" x14ac:dyDescent="0.25">
      <c r="A100" s="34">
        <v>42402</v>
      </c>
      <c r="B100" s="12">
        <v>0.95833333333333337</v>
      </c>
      <c r="C100" s="35">
        <v>0</v>
      </c>
      <c r="D100" s="49">
        <f>[4]AEMOData!B95</f>
        <v>42402.958333333336</v>
      </c>
      <c r="E100" s="48">
        <f>[4]AEMOData!D95</f>
        <v>31.62</v>
      </c>
      <c r="F100" s="40">
        <f>C100*'Feb 16'!$B$1*('Feb 16'!$B$3-('Feb 16'!E100*'Feb 16'!$B$2))</f>
        <v>0</v>
      </c>
    </row>
    <row r="101" spans="1:6" x14ac:dyDescent="0.25">
      <c r="A101" s="34">
        <v>42402</v>
      </c>
      <c r="B101" s="12">
        <v>0.97916666666666663</v>
      </c>
      <c r="C101" s="35">
        <v>0</v>
      </c>
      <c r="D101" s="49">
        <f>[4]AEMOData!B96</f>
        <v>42402.979166666664</v>
      </c>
      <c r="E101" s="48">
        <f>[4]AEMOData!D96</f>
        <v>33.25</v>
      </c>
      <c r="F101" s="40">
        <f>C101*'Feb 16'!$B$1*('Feb 16'!$B$3-('Feb 16'!E101*'Feb 16'!$B$2))</f>
        <v>0</v>
      </c>
    </row>
    <row r="102" spans="1:6" x14ac:dyDescent="0.25">
      <c r="A102" s="34">
        <v>42402</v>
      </c>
      <c r="B102" s="12">
        <v>0.99998842592592585</v>
      </c>
      <c r="C102" s="35">
        <v>0</v>
      </c>
      <c r="D102" s="49">
        <f>[4]AEMOData!B97</f>
        <v>42403</v>
      </c>
      <c r="E102" s="48">
        <f>[4]AEMOData!D97</f>
        <v>30.61</v>
      </c>
      <c r="F102" s="40">
        <f>C102*'Feb 16'!$B$1*('Feb 16'!$B$3-('Feb 16'!E102*'Feb 16'!$B$2))</f>
        <v>0</v>
      </c>
    </row>
    <row r="103" spans="1:6" x14ac:dyDescent="0.25">
      <c r="A103" s="34">
        <v>42403</v>
      </c>
      <c r="B103" s="12">
        <v>2.0833333333333332E-2</v>
      </c>
      <c r="C103" s="35">
        <v>0</v>
      </c>
      <c r="D103" s="49">
        <f>[4]AEMOData!B98</f>
        <v>42403.020833333336</v>
      </c>
      <c r="E103" s="48">
        <f>[4]AEMOData!D98</f>
        <v>27.68</v>
      </c>
      <c r="F103" s="40">
        <f>C103*'Feb 16'!$B$1*('Feb 16'!$B$3-('Feb 16'!E103*'Feb 16'!$B$2))</f>
        <v>0</v>
      </c>
    </row>
    <row r="104" spans="1:6" x14ac:dyDescent="0.25">
      <c r="A104" s="34">
        <v>42403</v>
      </c>
      <c r="B104" s="12">
        <v>4.1666666666666664E-2</v>
      </c>
      <c r="C104" s="35">
        <v>0</v>
      </c>
      <c r="D104" s="49">
        <f>[4]AEMOData!B99</f>
        <v>42403.041666666664</v>
      </c>
      <c r="E104" s="48">
        <f>[4]AEMOData!D99</f>
        <v>27.78</v>
      </c>
      <c r="F104" s="40">
        <f>C104*'Feb 16'!$B$1*('Feb 16'!$B$3-('Feb 16'!E104*'Feb 16'!$B$2))</f>
        <v>0</v>
      </c>
    </row>
    <row r="105" spans="1:6" x14ac:dyDescent="0.25">
      <c r="A105" s="34">
        <v>42403</v>
      </c>
      <c r="B105" s="12">
        <v>6.25E-2</v>
      </c>
      <c r="C105" s="35">
        <v>0</v>
      </c>
      <c r="D105" s="49">
        <f>[4]AEMOData!B100</f>
        <v>42403.0625</v>
      </c>
      <c r="E105" s="48">
        <f>[4]AEMOData!D100</f>
        <v>26.01</v>
      </c>
      <c r="F105" s="40">
        <f>C105*'Feb 16'!$B$1*('Feb 16'!$B$3-('Feb 16'!E105*'Feb 16'!$B$2))</f>
        <v>0</v>
      </c>
    </row>
    <row r="106" spans="1:6" x14ac:dyDescent="0.25">
      <c r="A106" s="34">
        <v>42403</v>
      </c>
      <c r="B106" s="12">
        <v>8.3333333333333329E-2</v>
      </c>
      <c r="C106" s="35">
        <v>0</v>
      </c>
      <c r="D106" s="49">
        <f>[4]AEMOData!B101</f>
        <v>42403.083333333336</v>
      </c>
      <c r="E106" s="48">
        <f>[4]AEMOData!D101</f>
        <v>25.97</v>
      </c>
      <c r="F106" s="40">
        <f>C106*'Feb 16'!$B$1*('Feb 16'!$B$3-('Feb 16'!E106*'Feb 16'!$B$2))</f>
        <v>0</v>
      </c>
    </row>
    <row r="107" spans="1:6" x14ac:dyDescent="0.25">
      <c r="A107" s="34">
        <v>42403</v>
      </c>
      <c r="B107" s="12">
        <v>0.10416666666666667</v>
      </c>
      <c r="C107" s="35">
        <v>0</v>
      </c>
      <c r="D107" s="49">
        <f>[4]AEMOData!B102</f>
        <v>42403.104166666664</v>
      </c>
      <c r="E107" s="48">
        <f>[4]AEMOData!D102</f>
        <v>25.95</v>
      </c>
      <c r="F107" s="40">
        <f>C107*'Feb 16'!$B$1*('Feb 16'!$B$3-('Feb 16'!E107*'Feb 16'!$B$2))</f>
        <v>0</v>
      </c>
    </row>
    <row r="108" spans="1:6" x14ac:dyDescent="0.25">
      <c r="A108" s="34">
        <v>42403</v>
      </c>
      <c r="B108" s="12">
        <v>0.125</v>
      </c>
      <c r="C108" s="35">
        <v>0</v>
      </c>
      <c r="D108" s="49">
        <f>[4]AEMOData!B103</f>
        <v>42403.125</v>
      </c>
      <c r="E108" s="48">
        <f>[4]AEMOData!D103</f>
        <v>25.96</v>
      </c>
      <c r="F108" s="40">
        <f>C108*'Feb 16'!$B$1*('Feb 16'!$B$3-('Feb 16'!E108*'Feb 16'!$B$2))</f>
        <v>0</v>
      </c>
    </row>
    <row r="109" spans="1:6" x14ac:dyDescent="0.25">
      <c r="A109" s="34">
        <v>42403</v>
      </c>
      <c r="B109" s="12">
        <v>0.14583333333333334</v>
      </c>
      <c r="C109" s="35">
        <v>0</v>
      </c>
      <c r="D109" s="49">
        <f>[4]AEMOData!B104</f>
        <v>42403.145833333336</v>
      </c>
      <c r="E109" s="48">
        <f>[4]AEMOData!D104</f>
        <v>25.96</v>
      </c>
      <c r="F109" s="40">
        <f>C109*'Feb 16'!$B$1*('Feb 16'!$B$3-('Feb 16'!E109*'Feb 16'!$B$2))</f>
        <v>0</v>
      </c>
    </row>
    <row r="110" spans="1:6" x14ac:dyDescent="0.25">
      <c r="A110" s="34">
        <v>42403</v>
      </c>
      <c r="B110" s="12">
        <v>0.16666666666666666</v>
      </c>
      <c r="C110" s="35">
        <v>0</v>
      </c>
      <c r="D110" s="49">
        <f>[4]AEMOData!B105</f>
        <v>42403.166666666664</v>
      </c>
      <c r="E110" s="48">
        <f>[4]AEMOData!D105</f>
        <v>25.96</v>
      </c>
      <c r="F110" s="40">
        <f>C110*'Feb 16'!$B$1*('Feb 16'!$B$3-('Feb 16'!E110*'Feb 16'!$B$2))</f>
        <v>0</v>
      </c>
    </row>
    <row r="111" spans="1:6" x14ac:dyDescent="0.25">
      <c r="A111" s="34">
        <v>42403</v>
      </c>
      <c r="B111" s="12">
        <v>0.1875</v>
      </c>
      <c r="C111" s="35">
        <v>0</v>
      </c>
      <c r="D111" s="49">
        <f>[4]AEMOData!B106</f>
        <v>42403.1875</v>
      </c>
      <c r="E111" s="48">
        <f>[4]AEMOData!D106</f>
        <v>25.97</v>
      </c>
      <c r="F111" s="40">
        <f>C111*'Feb 16'!$B$1*('Feb 16'!$B$3-('Feb 16'!E111*'Feb 16'!$B$2))</f>
        <v>0</v>
      </c>
    </row>
    <row r="112" spans="1:6" x14ac:dyDescent="0.25">
      <c r="A112" s="34">
        <v>42403</v>
      </c>
      <c r="B112" s="12">
        <v>0.20833333333333334</v>
      </c>
      <c r="C112" s="35">
        <v>0</v>
      </c>
      <c r="D112" s="49">
        <f>[4]AEMOData!B107</f>
        <v>42403.208333333336</v>
      </c>
      <c r="E112" s="48">
        <f>[4]AEMOData!D107</f>
        <v>28.58</v>
      </c>
      <c r="F112" s="40">
        <f>C112*'Feb 16'!$B$1*('Feb 16'!$B$3-('Feb 16'!E112*'Feb 16'!$B$2))</f>
        <v>0</v>
      </c>
    </row>
    <row r="113" spans="1:6" x14ac:dyDescent="0.25">
      <c r="A113" s="34">
        <v>42403</v>
      </c>
      <c r="B113" s="12">
        <v>0.22916666666666666</v>
      </c>
      <c r="C113" s="35">
        <v>2.7900000000000001E-4</v>
      </c>
      <c r="D113" s="49">
        <f>[4]AEMOData!B108</f>
        <v>42403.229166666664</v>
      </c>
      <c r="E113" s="48">
        <f>[4]AEMOData!D108</f>
        <v>33.6</v>
      </c>
      <c r="F113" s="40">
        <f>C113*'Feb 16'!$B$1*('Feb 16'!$B$3-('Feb 16'!E113*'Feb 16'!$B$2))</f>
        <v>4.2676571596031998E-2</v>
      </c>
    </row>
    <row r="114" spans="1:6" x14ac:dyDescent="0.25">
      <c r="A114" s="34">
        <v>42403</v>
      </c>
      <c r="B114" s="12">
        <v>0.25</v>
      </c>
      <c r="C114" s="35">
        <v>0.11556</v>
      </c>
      <c r="D114" s="49">
        <f>[4]AEMOData!B109</f>
        <v>42403.25</v>
      </c>
      <c r="E114" s="48">
        <f>[4]AEMOData!D109</f>
        <v>31.88</v>
      </c>
      <c r="F114" s="40">
        <f>C114*'Feb 16'!$B$1*('Feb 16'!$B$3-('Feb 16'!E114*'Feb 16'!$B$2))</f>
        <v>17.871685560869185</v>
      </c>
    </row>
    <row r="115" spans="1:6" x14ac:dyDescent="0.25">
      <c r="A115" s="34">
        <v>42403</v>
      </c>
      <c r="B115" s="12">
        <v>0.27083333333333331</v>
      </c>
      <c r="C115" s="35">
        <v>0.44625000000000004</v>
      </c>
      <c r="D115" s="49">
        <f>[4]AEMOData!B110</f>
        <v>42403.270833333336</v>
      </c>
      <c r="E115" s="48">
        <f>[4]AEMOData!D110</f>
        <v>33.909999999999997</v>
      </c>
      <c r="F115" s="40">
        <f>C115*'Feb 16'!$B$1*('Feb 16'!$B$3-('Feb 16'!E115*'Feb 16'!$B$2))</f>
        <v>68.123625661129495</v>
      </c>
    </row>
    <row r="116" spans="1:6" x14ac:dyDescent="0.25">
      <c r="A116" s="34">
        <v>42403</v>
      </c>
      <c r="B116" s="12">
        <v>0.29166666666666669</v>
      </c>
      <c r="C116" s="35">
        <v>1.044748</v>
      </c>
      <c r="D116" s="49">
        <f>[4]AEMOData!B111</f>
        <v>42403.291666666664</v>
      </c>
      <c r="E116" s="48">
        <f>[4]AEMOData!D111</f>
        <v>37.74</v>
      </c>
      <c r="F116" s="40">
        <f>C116*'Feb 16'!$B$1*('Feb 16'!$B$3-('Feb 16'!E116*'Feb 16'!$B$2))</f>
        <v>155.55695640837803</v>
      </c>
    </row>
    <row r="117" spans="1:6" x14ac:dyDescent="0.25">
      <c r="A117" s="34">
        <v>42403</v>
      </c>
      <c r="B117" s="12">
        <v>0.3125</v>
      </c>
      <c r="C117" s="35">
        <v>1.8016890000000001</v>
      </c>
      <c r="D117" s="49">
        <f>[4]AEMOData!B112</f>
        <v>42403.3125</v>
      </c>
      <c r="E117" s="48">
        <f>[4]AEMOData!D112</f>
        <v>33.29</v>
      </c>
      <c r="F117" s="40">
        <f>C117*'Feb 16'!$B$1*('Feb 16'!$B$3-('Feb 16'!E117*'Feb 16'!$B$2))</f>
        <v>276.13993593586292</v>
      </c>
    </row>
    <row r="118" spans="1:6" x14ac:dyDescent="0.25">
      <c r="A118" s="34">
        <v>42403</v>
      </c>
      <c r="B118" s="12">
        <v>0.33333333333333331</v>
      </c>
      <c r="C118" s="35">
        <v>2.3619120000000002</v>
      </c>
      <c r="D118" s="49">
        <f>[4]AEMOData!B113</f>
        <v>42403.333333333336</v>
      </c>
      <c r="E118" s="48">
        <f>[4]AEMOData!D113</f>
        <v>33.96</v>
      </c>
      <c r="F118" s="40">
        <f>C118*'Feb 16'!$B$1*('Feb 16'!$B$3-('Feb 16'!E118*'Feb 16'!$B$2))</f>
        <v>360.4486731499818</v>
      </c>
    </row>
    <row r="119" spans="1:6" x14ac:dyDescent="0.25">
      <c r="A119" s="34">
        <v>42403</v>
      </c>
      <c r="B119" s="12">
        <v>0.35416666666666669</v>
      </c>
      <c r="C119" s="35">
        <v>4.0218920000000002</v>
      </c>
      <c r="D119" s="49">
        <f>[4]AEMOData!B114</f>
        <v>42403.354166666664</v>
      </c>
      <c r="E119" s="48">
        <f>[4]AEMOData!D114</f>
        <v>34.26</v>
      </c>
      <c r="F119" s="40">
        <f>C119*'Feb 16'!$B$1*('Feb 16'!$B$3-('Feb 16'!E119*'Feb 16'!$B$2))</f>
        <v>612.59061523458183</v>
      </c>
    </row>
    <row r="120" spans="1:6" x14ac:dyDescent="0.25">
      <c r="A120" s="34">
        <v>42403</v>
      </c>
      <c r="B120" s="12">
        <v>0.375</v>
      </c>
      <c r="C120" s="35">
        <v>6.470229999999999</v>
      </c>
      <c r="D120" s="49">
        <f>[4]AEMOData!B115</f>
        <v>42403.375</v>
      </c>
      <c r="E120" s="48">
        <f>[4]AEMOData!D115</f>
        <v>33.97</v>
      </c>
      <c r="F120" s="40">
        <f>C120*'Feb 16'!$B$1*('Feb 16'!$B$3-('Feb 16'!E120*'Feb 16'!$B$2))</f>
        <v>987.35077381344331</v>
      </c>
    </row>
    <row r="121" spans="1:6" x14ac:dyDescent="0.25">
      <c r="A121" s="34">
        <v>42403</v>
      </c>
      <c r="B121" s="12">
        <v>0.39583333333333331</v>
      </c>
      <c r="C121" s="35">
        <v>7.1548530000000001</v>
      </c>
      <c r="D121" s="49">
        <f>[4]AEMOData!B116</f>
        <v>42403.395833333336</v>
      </c>
      <c r="E121" s="48">
        <f>[4]AEMOData!D116</f>
        <v>33.97</v>
      </c>
      <c r="F121" s="40">
        <f>C121*'Feb 16'!$B$1*('Feb 16'!$B$3-('Feb 16'!E121*'Feb 16'!$B$2))</f>
        <v>1091.8235744434801</v>
      </c>
    </row>
    <row r="122" spans="1:6" x14ac:dyDescent="0.25">
      <c r="A122" s="34">
        <v>42403</v>
      </c>
      <c r="B122" s="12">
        <v>0.41666666666666669</v>
      </c>
      <c r="C122" s="35">
        <v>8.5510859999999997</v>
      </c>
      <c r="D122" s="49">
        <f>[4]AEMOData!B117</f>
        <v>42403.416666666664</v>
      </c>
      <c r="E122" s="48">
        <f>[4]AEMOData!D117</f>
        <v>33.97</v>
      </c>
      <c r="F122" s="40">
        <f>C122*'Feb 16'!$B$1*('Feb 16'!$B$3-('Feb 16'!E122*'Feb 16'!$B$2))</f>
        <v>1304.8873655256928</v>
      </c>
    </row>
    <row r="123" spans="1:6" x14ac:dyDescent="0.25">
      <c r="A123" s="34">
        <v>42403</v>
      </c>
      <c r="B123" s="12">
        <v>0.4375</v>
      </c>
      <c r="C123" s="35">
        <v>5.9929260000000006</v>
      </c>
      <c r="D123" s="49">
        <f>[4]AEMOData!B118</f>
        <v>42403.4375</v>
      </c>
      <c r="E123" s="48">
        <f>[4]AEMOData!D118</f>
        <v>34.56</v>
      </c>
      <c r="F123" s="40">
        <f>C123*'Feb 16'!$B$1*('Feb 16'!$B$3-('Feb 16'!E123*'Feb 16'!$B$2))</f>
        <v>911.03998731798924</v>
      </c>
    </row>
    <row r="124" spans="1:6" x14ac:dyDescent="0.25">
      <c r="A124" s="34">
        <v>42403</v>
      </c>
      <c r="B124" s="12">
        <v>0.45833333333333331</v>
      </c>
      <c r="C124" s="35">
        <v>8.3168849999999992</v>
      </c>
      <c r="D124" s="49">
        <f>[4]AEMOData!B119</f>
        <v>42403.458333333336</v>
      </c>
      <c r="E124" s="48">
        <f>[4]AEMOData!D119</f>
        <v>34.369999999999997</v>
      </c>
      <c r="F124" s="40">
        <f>C124*'Feb 16'!$B$1*('Feb 16'!$B$3-('Feb 16'!E124*'Feb 16'!$B$2))</f>
        <v>1265.8793149625844</v>
      </c>
    </row>
    <row r="125" spans="1:6" x14ac:dyDescent="0.25">
      <c r="A125" s="34">
        <v>42403</v>
      </c>
      <c r="B125" s="12">
        <v>0.47916666666666669</v>
      </c>
      <c r="C125" s="35">
        <v>6.1538830000000004</v>
      </c>
      <c r="D125" s="49">
        <f>[4]AEMOData!B120</f>
        <v>42403.479166666664</v>
      </c>
      <c r="E125" s="48">
        <f>[4]AEMOData!D120</f>
        <v>35.24</v>
      </c>
      <c r="F125" s="40">
        <f>C125*'Feb 16'!$B$1*('Feb 16'!$B$3-('Feb 16'!E125*'Feb 16'!$B$2))</f>
        <v>931.39629293083658</v>
      </c>
    </row>
    <row r="126" spans="1:6" x14ac:dyDescent="0.25">
      <c r="A126" s="34">
        <v>42403</v>
      </c>
      <c r="B126" s="12">
        <v>0.5</v>
      </c>
      <c r="C126" s="35">
        <v>4.8998569999999999</v>
      </c>
      <c r="D126" s="49">
        <f>[4]AEMOData!B121</f>
        <v>42403.5</v>
      </c>
      <c r="E126" s="48">
        <f>[4]AEMOData!D121</f>
        <v>33.97</v>
      </c>
      <c r="F126" s="40">
        <f>C126*'Feb 16'!$B$1*('Feb 16'!$B$3-('Feb 16'!E126*'Feb 16'!$B$2))</f>
        <v>747.71338894061228</v>
      </c>
    </row>
    <row r="127" spans="1:6" x14ac:dyDescent="0.25">
      <c r="A127" s="34">
        <v>42403</v>
      </c>
      <c r="B127" s="12">
        <v>0.52083333333333337</v>
      </c>
      <c r="C127" s="35">
        <v>2.4822480000000002</v>
      </c>
      <c r="D127" s="49">
        <f>[4]AEMOData!B122</f>
        <v>42403.520833333336</v>
      </c>
      <c r="E127" s="48">
        <f>[4]AEMOData!D122</f>
        <v>36.4</v>
      </c>
      <c r="F127" s="40">
        <f>C127*'Feb 16'!$B$1*('Feb 16'!$B$3-('Feb 16'!E127*'Feb 16'!$B$2))</f>
        <v>372.86109678917722</v>
      </c>
    </row>
    <row r="128" spans="1:6" x14ac:dyDescent="0.25">
      <c r="A128" s="34">
        <v>42403</v>
      </c>
      <c r="B128" s="12">
        <v>0.54166666666666663</v>
      </c>
      <c r="C128" s="35">
        <v>2.659268</v>
      </c>
      <c r="D128" s="49">
        <f>[4]AEMOData!B123</f>
        <v>42403.541666666664</v>
      </c>
      <c r="E128" s="48">
        <f>[4]AEMOData!D123</f>
        <v>35.32</v>
      </c>
      <c r="F128" s="40">
        <f>C128*'Feb 16'!$B$1*('Feb 16'!$B$3-('Feb 16'!E128*'Feb 16'!$B$2))</f>
        <v>402.27378678525332</v>
      </c>
    </row>
    <row r="129" spans="1:6" x14ac:dyDescent="0.25">
      <c r="A129" s="34">
        <v>42403</v>
      </c>
      <c r="B129" s="12">
        <v>0.5625</v>
      </c>
      <c r="C129" s="35">
        <v>1.8013879999999998</v>
      </c>
      <c r="D129" s="49">
        <f>[4]AEMOData!B124</f>
        <v>42403.5625</v>
      </c>
      <c r="E129" s="48">
        <f>[4]AEMOData!D124</f>
        <v>33.97</v>
      </c>
      <c r="F129" s="40">
        <f>C129*'Feb 16'!$B$1*('Feb 16'!$B$3-('Feb 16'!E129*'Feb 16'!$B$2))</f>
        <v>274.89004807220937</v>
      </c>
    </row>
    <row r="130" spans="1:6" x14ac:dyDescent="0.25">
      <c r="A130" s="34">
        <v>42403</v>
      </c>
      <c r="B130" s="12">
        <v>0.58333333333333337</v>
      </c>
      <c r="C130" s="35">
        <v>1.5533830000000002</v>
      </c>
      <c r="D130" s="49">
        <f>[4]AEMOData!B125</f>
        <v>42403.583333333336</v>
      </c>
      <c r="E130" s="48">
        <f>[4]AEMOData!D125</f>
        <v>33.97</v>
      </c>
      <c r="F130" s="40">
        <f>C130*'Feb 16'!$B$1*('Feb 16'!$B$3-('Feb 16'!E130*'Feb 16'!$B$2))</f>
        <v>237.04472747933977</v>
      </c>
    </row>
    <row r="131" spans="1:6" x14ac:dyDescent="0.25">
      <c r="A131" s="34">
        <v>42403</v>
      </c>
      <c r="B131" s="12">
        <v>0.60416666666666663</v>
      </c>
      <c r="C131" s="35">
        <v>1.868352</v>
      </c>
      <c r="D131" s="49">
        <f>[4]AEMOData!B126</f>
        <v>42403.604166666664</v>
      </c>
      <c r="E131" s="48">
        <f>[4]AEMOData!D126</f>
        <v>35.96</v>
      </c>
      <c r="F131" s="40">
        <f>C131*'Feb 16'!$B$1*('Feb 16'!$B$3-('Feb 16'!E131*'Feb 16'!$B$2))</f>
        <v>281.4549838990028</v>
      </c>
    </row>
    <row r="132" spans="1:6" x14ac:dyDescent="0.25">
      <c r="A132" s="34">
        <v>42403</v>
      </c>
      <c r="B132" s="12">
        <v>0.625</v>
      </c>
      <c r="C132" s="35">
        <v>3.240157</v>
      </c>
      <c r="D132" s="49">
        <f>[4]AEMOData!B127</f>
        <v>42403.625</v>
      </c>
      <c r="E132" s="48">
        <f>[4]AEMOData!D127</f>
        <v>39.590000000000003</v>
      </c>
      <c r="F132" s="40">
        <f>C132*'Feb 16'!$B$1*('Feb 16'!$B$3-('Feb 16'!E132*'Feb 16'!$B$2))</f>
        <v>476.55010502235609</v>
      </c>
    </row>
    <row r="133" spans="1:6" x14ac:dyDescent="0.25">
      <c r="A133" s="34">
        <v>42403</v>
      </c>
      <c r="B133" s="12">
        <v>0.64583333333333337</v>
      </c>
      <c r="C133" s="35">
        <v>2.1101220000000001</v>
      </c>
      <c r="D133" s="49">
        <f>[4]AEMOData!B128</f>
        <v>42403.645833333336</v>
      </c>
      <c r="E133" s="48">
        <f>[4]AEMOData!D128</f>
        <v>35.57</v>
      </c>
      <c r="F133" s="40">
        <f>C133*'Feb 16'!$B$1*('Feb 16'!$B$3-('Feb 16'!E133*'Feb 16'!$B$2))</f>
        <v>318.68476187673406</v>
      </c>
    </row>
    <row r="134" spans="1:6" x14ac:dyDescent="0.25">
      <c r="A134" s="34">
        <v>42403</v>
      </c>
      <c r="B134" s="12">
        <v>0.66666666666666663</v>
      </c>
      <c r="C134" s="35">
        <v>1.1567189999999998</v>
      </c>
      <c r="D134" s="49">
        <f>[4]AEMOData!B129</f>
        <v>42403.666666666664</v>
      </c>
      <c r="E134" s="48">
        <f>[4]AEMOData!D129</f>
        <v>34.69</v>
      </c>
      <c r="F134" s="40">
        <f>C134*'Feb 16'!$B$1*('Feb 16'!$B$3-('Feb 16'!E134*'Feb 16'!$B$2))</f>
        <v>175.69575776938174</v>
      </c>
    </row>
    <row r="135" spans="1:6" x14ac:dyDescent="0.25">
      <c r="A135" s="34">
        <v>42403</v>
      </c>
      <c r="B135" s="12">
        <v>0.6875</v>
      </c>
      <c r="C135" s="35">
        <v>0.85091099999999997</v>
      </c>
      <c r="D135" s="49">
        <f>[4]AEMOData!B130</f>
        <v>42403.6875</v>
      </c>
      <c r="E135" s="48">
        <f>[4]AEMOData!D130</f>
        <v>34.520000000000003</v>
      </c>
      <c r="F135" s="40">
        <f>C135*'Feb 16'!$B$1*('Feb 16'!$B$3-('Feb 16'!E135*'Feb 16'!$B$2))</f>
        <v>129.38828145862593</v>
      </c>
    </row>
    <row r="136" spans="1:6" x14ac:dyDescent="0.25">
      <c r="A136" s="34">
        <v>42403</v>
      </c>
      <c r="B136" s="12">
        <v>0.70833333333333337</v>
      </c>
      <c r="C136" s="35">
        <v>0.42801400000000001</v>
      </c>
      <c r="D136" s="49">
        <f>[4]AEMOData!B131</f>
        <v>42403.708333333336</v>
      </c>
      <c r="E136" s="48">
        <f>[4]AEMOData!D131</f>
        <v>33.96</v>
      </c>
      <c r="F136" s="40">
        <f>C136*'Feb 16'!$B$1*('Feb 16'!$B$3-('Feb 16'!E136*'Feb 16'!$B$2))</f>
        <v>65.318724147900639</v>
      </c>
    </row>
    <row r="137" spans="1:6" x14ac:dyDescent="0.25">
      <c r="A137" s="34">
        <v>42403</v>
      </c>
      <c r="B137" s="12">
        <v>0.72916666666666663</v>
      </c>
      <c r="C137" s="35">
        <v>0.402059</v>
      </c>
      <c r="D137" s="49">
        <f>[4]AEMOData!B132</f>
        <v>42403.729166666664</v>
      </c>
      <c r="E137" s="48">
        <f>[4]AEMOData!D132</f>
        <v>33.950000000000003</v>
      </c>
      <c r="F137" s="40">
        <f>C137*'Feb 16'!$B$1*('Feb 16'!$B$3-('Feb 16'!E137*'Feb 16'!$B$2))</f>
        <v>61.361712497531755</v>
      </c>
    </row>
    <row r="138" spans="1:6" x14ac:dyDescent="0.25">
      <c r="A138" s="34">
        <v>42403</v>
      </c>
      <c r="B138" s="12">
        <v>0.75</v>
      </c>
      <c r="C138" s="35">
        <v>0.14100000000000001</v>
      </c>
      <c r="D138" s="49">
        <f>[4]AEMOData!B133</f>
        <v>42403.75</v>
      </c>
      <c r="E138" s="48">
        <f>[4]AEMOData!D133</f>
        <v>32.9</v>
      </c>
      <c r="F138" s="40">
        <f>C138*'Feb 16'!$B$1*('Feb 16'!$B$3-('Feb 16'!E138*'Feb 16'!$B$2))</f>
        <v>21.664722391092006</v>
      </c>
    </row>
    <row r="139" spans="1:6" x14ac:dyDescent="0.25">
      <c r="A139" s="34">
        <v>42403</v>
      </c>
      <c r="B139" s="12">
        <v>0.77083333333333337</v>
      </c>
      <c r="C139" s="35">
        <v>3.4340999999999997E-2</v>
      </c>
      <c r="D139" s="49">
        <f>[4]AEMOData!B134</f>
        <v>42403.770833333336</v>
      </c>
      <c r="E139" s="48">
        <f>[4]AEMOData!D134</f>
        <v>30.82</v>
      </c>
      <c r="F139" s="40">
        <f>C139*'Feb 16'!$B$1*('Feb 16'!$B$3-('Feb 16'!E139*'Feb 16'!$B$2))</f>
        <v>5.3467059573958533</v>
      </c>
    </row>
    <row r="140" spans="1:6" x14ac:dyDescent="0.25">
      <c r="A140" s="34">
        <v>42403</v>
      </c>
      <c r="B140" s="12">
        <v>0.79166666666666663</v>
      </c>
      <c r="C140" s="35">
        <v>0</v>
      </c>
      <c r="D140" s="49">
        <f>[4]AEMOData!B135</f>
        <v>42403.791666666664</v>
      </c>
      <c r="E140" s="48">
        <f>[4]AEMOData!D135</f>
        <v>33.96</v>
      </c>
      <c r="F140" s="40">
        <f>C140*'Feb 16'!$B$1*('Feb 16'!$B$3-('Feb 16'!E140*'Feb 16'!$B$2))</f>
        <v>0</v>
      </c>
    </row>
    <row r="141" spans="1:6" x14ac:dyDescent="0.25">
      <c r="A141" s="34">
        <v>42403</v>
      </c>
      <c r="B141" s="12">
        <v>0.8125</v>
      </c>
      <c r="C141" s="35">
        <v>0</v>
      </c>
      <c r="D141" s="49">
        <f>[4]AEMOData!B136</f>
        <v>42403.8125</v>
      </c>
      <c r="E141" s="48">
        <f>[4]AEMOData!D136</f>
        <v>33.97</v>
      </c>
      <c r="F141" s="40">
        <f>C141*'Feb 16'!$B$1*('Feb 16'!$B$3-('Feb 16'!E141*'Feb 16'!$B$2))</f>
        <v>0</v>
      </c>
    </row>
    <row r="142" spans="1:6" x14ac:dyDescent="0.25">
      <c r="A142" s="34">
        <v>42403</v>
      </c>
      <c r="B142" s="12">
        <v>0.83333333333333337</v>
      </c>
      <c r="C142" s="35">
        <v>0</v>
      </c>
      <c r="D142" s="49">
        <f>[4]AEMOData!B137</f>
        <v>42403.833333333336</v>
      </c>
      <c r="E142" s="48">
        <f>[4]AEMOData!D137</f>
        <v>33.97</v>
      </c>
      <c r="F142" s="40">
        <f>C142*'Feb 16'!$B$1*('Feb 16'!$B$3-('Feb 16'!E142*'Feb 16'!$B$2))</f>
        <v>0</v>
      </c>
    </row>
    <row r="143" spans="1:6" x14ac:dyDescent="0.25">
      <c r="A143" s="34">
        <v>42403</v>
      </c>
      <c r="B143" s="12">
        <v>0.85416666666666663</v>
      </c>
      <c r="C143" s="35">
        <v>0</v>
      </c>
      <c r="D143" s="49">
        <f>[4]AEMOData!B138</f>
        <v>42403.854166666664</v>
      </c>
      <c r="E143" s="48">
        <f>[4]AEMOData!D138</f>
        <v>33.43</v>
      </c>
      <c r="F143" s="40">
        <f>C143*'Feb 16'!$B$1*('Feb 16'!$B$3-('Feb 16'!E143*'Feb 16'!$B$2))</f>
        <v>0</v>
      </c>
    </row>
    <row r="144" spans="1:6" x14ac:dyDescent="0.25">
      <c r="A144" s="34">
        <v>42403</v>
      </c>
      <c r="B144" s="12">
        <v>0.875</v>
      </c>
      <c r="C144" s="35">
        <v>0</v>
      </c>
      <c r="D144" s="49">
        <f>[4]AEMOData!B139</f>
        <v>42403.875</v>
      </c>
      <c r="E144" s="48">
        <f>[4]AEMOData!D139</f>
        <v>33.96</v>
      </c>
      <c r="F144" s="40">
        <f>C144*'Feb 16'!$B$1*('Feb 16'!$B$3-('Feb 16'!E144*'Feb 16'!$B$2))</f>
        <v>0</v>
      </c>
    </row>
    <row r="145" spans="1:6" x14ac:dyDescent="0.25">
      <c r="A145" s="34">
        <v>42403</v>
      </c>
      <c r="B145" s="12">
        <v>0.89583333333333337</v>
      </c>
      <c r="C145" s="35">
        <v>0</v>
      </c>
      <c r="D145" s="49">
        <f>[4]AEMOData!B140</f>
        <v>42403.895833333336</v>
      </c>
      <c r="E145" s="48">
        <f>[4]AEMOData!D140</f>
        <v>30.79</v>
      </c>
      <c r="F145" s="40">
        <f>C145*'Feb 16'!$B$1*('Feb 16'!$B$3-('Feb 16'!E145*'Feb 16'!$B$2))</f>
        <v>0</v>
      </c>
    </row>
    <row r="146" spans="1:6" x14ac:dyDescent="0.25">
      <c r="A146" s="34">
        <v>42403</v>
      </c>
      <c r="B146" s="12">
        <v>0.91666666666666663</v>
      </c>
      <c r="C146" s="35">
        <v>0</v>
      </c>
      <c r="D146" s="49">
        <f>[4]AEMOData!B141</f>
        <v>42403.916666666664</v>
      </c>
      <c r="E146" s="48">
        <f>[4]AEMOData!D141</f>
        <v>29.81</v>
      </c>
      <c r="F146" s="40">
        <f>C146*'Feb 16'!$B$1*('Feb 16'!$B$3-('Feb 16'!E146*'Feb 16'!$B$2))</f>
        <v>0</v>
      </c>
    </row>
    <row r="147" spans="1:6" x14ac:dyDescent="0.25">
      <c r="A147" s="34">
        <v>42403</v>
      </c>
      <c r="B147" s="12">
        <v>0.9375</v>
      </c>
      <c r="C147" s="35">
        <v>0</v>
      </c>
      <c r="D147" s="49">
        <f>[4]AEMOData!B142</f>
        <v>42403.9375</v>
      </c>
      <c r="E147" s="48">
        <f>[4]AEMOData!D142</f>
        <v>31.85</v>
      </c>
      <c r="F147" s="40">
        <f>C147*'Feb 16'!$B$1*('Feb 16'!$B$3-('Feb 16'!E147*'Feb 16'!$B$2))</f>
        <v>0</v>
      </c>
    </row>
    <row r="148" spans="1:6" x14ac:dyDescent="0.25">
      <c r="A148" s="34">
        <v>42403</v>
      </c>
      <c r="B148" s="12">
        <v>0.95833333333333337</v>
      </c>
      <c r="C148" s="35">
        <v>0</v>
      </c>
      <c r="D148" s="49">
        <f>[4]AEMOData!B143</f>
        <v>42403.958333333336</v>
      </c>
      <c r="E148" s="48">
        <f>[4]AEMOData!D143</f>
        <v>29.64</v>
      </c>
      <c r="F148" s="40">
        <f>C148*'Feb 16'!$B$1*('Feb 16'!$B$3-('Feb 16'!E148*'Feb 16'!$B$2))</f>
        <v>0</v>
      </c>
    </row>
    <row r="149" spans="1:6" x14ac:dyDescent="0.25">
      <c r="A149" s="34">
        <v>42403</v>
      </c>
      <c r="B149" s="12">
        <v>0.97916666666666663</v>
      </c>
      <c r="C149" s="35">
        <v>0</v>
      </c>
      <c r="D149" s="49">
        <f>[4]AEMOData!B144</f>
        <v>42403.979166666664</v>
      </c>
      <c r="E149" s="48">
        <f>[4]AEMOData!D144</f>
        <v>29.99</v>
      </c>
      <c r="F149" s="40">
        <f>C149*'Feb 16'!$B$1*('Feb 16'!$B$3-('Feb 16'!E149*'Feb 16'!$B$2))</f>
        <v>0</v>
      </c>
    </row>
    <row r="150" spans="1:6" x14ac:dyDescent="0.25">
      <c r="A150" s="34">
        <v>42403</v>
      </c>
      <c r="B150" s="12">
        <v>0.99998842592592585</v>
      </c>
      <c r="C150" s="35">
        <v>0</v>
      </c>
      <c r="D150" s="49">
        <f>[4]AEMOData!B145</f>
        <v>42404</v>
      </c>
      <c r="E150" s="48">
        <f>[4]AEMOData!D145</f>
        <v>27.57</v>
      </c>
      <c r="F150" s="40">
        <f>C150*'Feb 16'!$B$1*('Feb 16'!$B$3-('Feb 16'!E150*'Feb 16'!$B$2))</f>
        <v>0</v>
      </c>
    </row>
    <row r="151" spans="1:6" x14ac:dyDescent="0.25">
      <c r="A151" s="34">
        <v>42404</v>
      </c>
      <c r="B151" s="12">
        <v>2.0833333333333332E-2</v>
      </c>
      <c r="C151" s="35">
        <v>0</v>
      </c>
      <c r="D151" s="49">
        <f>[4]AEMOData!B146</f>
        <v>42404.020833333336</v>
      </c>
      <c r="E151" s="48">
        <f>[4]AEMOData!D146</f>
        <v>28.38</v>
      </c>
      <c r="F151" s="40">
        <f>C151*'Feb 16'!$B$1*('Feb 16'!$B$3-('Feb 16'!E151*'Feb 16'!$B$2))</f>
        <v>0</v>
      </c>
    </row>
    <row r="152" spans="1:6" x14ac:dyDescent="0.25">
      <c r="A152" s="34">
        <v>42404</v>
      </c>
      <c r="B152" s="12">
        <v>4.1666666666666664E-2</v>
      </c>
      <c r="C152" s="35">
        <v>0</v>
      </c>
      <c r="D152" s="49">
        <f>[4]AEMOData!B147</f>
        <v>42404.041666666664</v>
      </c>
      <c r="E152" s="48">
        <f>[4]AEMOData!D147</f>
        <v>28.67</v>
      </c>
      <c r="F152" s="40">
        <f>C152*'Feb 16'!$B$1*('Feb 16'!$B$3-('Feb 16'!E152*'Feb 16'!$B$2))</f>
        <v>0</v>
      </c>
    </row>
    <row r="153" spans="1:6" x14ac:dyDescent="0.25">
      <c r="A153" s="34">
        <v>42404</v>
      </c>
      <c r="B153" s="12">
        <v>6.25E-2</v>
      </c>
      <c r="C153" s="35">
        <v>0</v>
      </c>
      <c r="D153" s="49">
        <f>[4]AEMOData!B148</f>
        <v>42404.0625</v>
      </c>
      <c r="E153" s="48">
        <f>[4]AEMOData!D148</f>
        <v>25.96</v>
      </c>
      <c r="F153" s="40">
        <f>C153*'Feb 16'!$B$1*('Feb 16'!$B$3-('Feb 16'!E153*'Feb 16'!$B$2))</f>
        <v>0</v>
      </c>
    </row>
    <row r="154" spans="1:6" x14ac:dyDescent="0.25">
      <c r="A154" s="34">
        <v>42404</v>
      </c>
      <c r="B154" s="12">
        <v>8.3333333333333329E-2</v>
      </c>
      <c r="C154" s="35">
        <v>0</v>
      </c>
      <c r="D154" s="49">
        <f>[4]AEMOData!B149</f>
        <v>42404.083333333336</v>
      </c>
      <c r="E154" s="48">
        <f>[4]AEMOData!D149</f>
        <v>25.96</v>
      </c>
      <c r="F154" s="40">
        <f>C154*'Feb 16'!$B$1*('Feb 16'!$B$3-('Feb 16'!E154*'Feb 16'!$B$2))</f>
        <v>0</v>
      </c>
    </row>
    <row r="155" spans="1:6" x14ac:dyDescent="0.25">
      <c r="A155" s="34">
        <v>42404</v>
      </c>
      <c r="B155" s="12">
        <v>0.10416666666666667</v>
      </c>
      <c r="C155" s="35">
        <v>0</v>
      </c>
      <c r="D155" s="49">
        <f>[4]AEMOData!B150</f>
        <v>42404.104166666664</v>
      </c>
      <c r="E155" s="48">
        <f>[4]AEMOData!D150</f>
        <v>25.96</v>
      </c>
      <c r="F155" s="40">
        <f>C155*'Feb 16'!$B$1*('Feb 16'!$B$3-('Feb 16'!E155*'Feb 16'!$B$2))</f>
        <v>0</v>
      </c>
    </row>
    <row r="156" spans="1:6" x14ac:dyDescent="0.25">
      <c r="A156" s="34">
        <v>42404</v>
      </c>
      <c r="B156" s="12">
        <v>0.125</v>
      </c>
      <c r="C156" s="35">
        <v>0</v>
      </c>
      <c r="D156" s="49">
        <f>[4]AEMOData!B151</f>
        <v>42404.125</v>
      </c>
      <c r="E156" s="48">
        <f>[4]AEMOData!D151</f>
        <v>25.45</v>
      </c>
      <c r="F156" s="40">
        <f>C156*'Feb 16'!$B$1*('Feb 16'!$B$3-('Feb 16'!E156*'Feb 16'!$B$2))</f>
        <v>0</v>
      </c>
    </row>
    <row r="157" spans="1:6" x14ac:dyDescent="0.25">
      <c r="A157" s="34">
        <v>42404</v>
      </c>
      <c r="B157" s="12">
        <v>0.14583333333333334</v>
      </c>
      <c r="C157" s="35">
        <v>0</v>
      </c>
      <c r="D157" s="49">
        <f>[4]AEMOData!B152</f>
        <v>42404.145833333336</v>
      </c>
      <c r="E157" s="48">
        <f>[4]AEMOData!D152</f>
        <v>25.96</v>
      </c>
      <c r="F157" s="40">
        <f>C157*'Feb 16'!$B$1*('Feb 16'!$B$3-('Feb 16'!E157*'Feb 16'!$B$2))</f>
        <v>0</v>
      </c>
    </row>
    <row r="158" spans="1:6" x14ac:dyDescent="0.25">
      <c r="A158" s="34">
        <v>42404</v>
      </c>
      <c r="B158" s="12">
        <v>0.16666666666666666</v>
      </c>
      <c r="C158" s="35">
        <v>0</v>
      </c>
      <c r="D158" s="49">
        <f>[4]AEMOData!B153</f>
        <v>42404.166666666664</v>
      </c>
      <c r="E158" s="48">
        <f>[4]AEMOData!D153</f>
        <v>25.96</v>
      </c>
      <c r="F158" s="40">
        <f>C158*'Feb 16'!$B$1*('Feb 16'!$B$3-('Feb 16'!E158*'Feb 16'!$B$2))</f>
        <v>0</v>
      </c>
    </row>
    <row r="159" spans="1:6" x14ac:dyDescent="0.25">
      <c r="A159" s="34">
        <v>42404</v>
      </c>
      <c r="B159" s="12">
        <v>0.1875</v>
      </c>
      <c r="C159" s="35">
        <v>0</v>
      </c>
      <c r="D159" s="49">
        <f>[4]AEMOData!B154</f>
        <v>42404.1875</v>
      </c>
      <c r="E159" s="48">
        <f>[4]AEMOData!D154</f>
        <v>26.06</v>
      </c>
      <c r="F159" s="40">
        <f>C159*'Feb 16'!$B$1*('Feb 16'!$B$3-('Feb 16'!E159*'Feb 16'!$B$2))</f>
        <v>0</v>
      </c>
    </row>
    <row r="160" spans="1:6" x14ac:dyDescent="0.25">
      <c r="A160" s="34">
        <v>42404</v>
      </c>
      <c r="B160" s="12">
        <v>0.20833333333333334</v>
      </c>
      <c r="C160" s="35">
        <v>0</v>
      </c>
      <c r="D160" s="49">
        <f>[4]AEMOData!B155</f>
        <v>42404.208333333336</v>
      </c>
      <c r="E160" s="48">
        <f>[4]AEMOData!D155</f>
        <v>29.26</v>
      </c>
      <c r="F160" s="40">
        <f>C160*'Feb 16'!$B$1*('Feb 16'!$B$3-('Feb 16'!E160*'Feb 16'!$B$2))</f>
        <v>0</v>
      </c>
    </row>
    <row r="161" spans="1:6" x14ac:dyDescent="0.25">
      <c r="A161" s="34">
        <v>42404</v>
      </c>
      <c r="B161" s="12">
        <v>0.22916666666666666</v>
      </c>
      <c r="C161" s="35">
        <v>0</v>
      </c>
      <c r="D161" s="49">
        <f>[4]AEMOData!B156</f>
        <v>42404.229166666664</v>
      </c>
      <c r="E161" s="48">
        <f>[4]AEMOData!D156</f>
        <v>38.61</v>
      </c>
      <c r="F161" s="40">
        <f>C161*'Feb 16'!$B$1*('Feb 16'!$B$3-('Feb 16'!E161*'Feb 16'!$B$2))</f>
        <v>0</v>
      </c>
    </row>
    <row r="162" spans="1:6" x14ac:dyDescent="0.25">
      <c r="A162" s="34">
        <v>42404</v>
      </c>
      <c r="B162" s="12">
        <v>0.25</v>
      </c>
      <c r="C162" s="35">
        <v>0.117926</v>
      </c>
      <c r="D162" s="49">
        <f>[4]AEMOData!B157</f>
        <v>42404.25</v>
      </c>
      <c r="E162" s="48">
        <f>[4]AEMOData!D157</f>
        <v>29.58</v>
      </c>
      <c r="F162" s="40">
        <f>C162*'Feb 16'!$B$1*('Feb 16'!$B$3-('Feb 16'!E162*'Feb 16'!$B$2))</f>
        <v>18.504132240292144</v>
      </c>
    </row>
    <row r="163" spans="1:6" x14ac:dyDescent="0.25">
      <c r="A163" s="34">
        <v>42404</v>
      </c>
      <c r="B163" s="12">
        <v>0.27083333333333331</v>
      </c>
      <c r="C163" s="35">
        <v>0.545296</v>
      </c>
      <c r="D163" s="49">
        <f>[4]AEMOData!B158</f>
        <v>42404.270833333336</v>
      </c>
      <c r="E163" s="48">
        <f>[4]AEMOData!D158</f>
        <v>33.479999999999997</v>
      </c>
      <c r="F163" s="40">
        <f>C163*'Feb 16'!$B$1*('Feb 16'!$B$3-('Feb 16'!E163*'Feb 16'!$B$2))</f>
        <v>83.474209637586668</v>
      </c>
    </row>
    <row r="164" spans="1:6" x14ac:dyDescent="0.25">
      <c r="A164" s="34">
        <v>42404</v>
      </c>
      <c r="B164" s="12">
        <v>0.29166666666666669</v>
      </c>
      <c r="C164" s="35">
        <v>1.6292059999999999</v>
      </c>
      <c r="D164" s="49">
        <f>[4]AEMOData!B159</f>
        <v>42404.291666666664</v>
      </c>
      <c r="E164" s="48">
        <f>[4]AEMOData!D159</f>
        <v>35.200000000000003</v>
      </c>
      <c r="F164" s="40">
        <f>C164*'Feb 16'!$B$1*('Feb 16'!$B$3-('Feb 16'!E164*'Feb 16'!$B$2))</f>
        <v>246.64598421551193</v>
      </c>
    </row>
    <row r="165" spans="1:6" x14ac:dyDescent="0.25">
      <c r="A165" s="34">
        <v>42404</v>
      </c>
      <c r="B165" s="12">
        <v>0.3125</v>
      </c>
      <c r="C165" s="35">
        <v>1.8561589999999999</v>
      </c>
      <c r="D165" s="49">
        <f>[4]AEMOData!B160</f>
        <v>42404.3125</v>
      </c>
      <c r="E165" s="48">
        <f>[4]AEMOData!D160</f>
        <v>30.8</v>
      </c>
      <c r="F165" s="40">
        <f>C165*'Feb 16'!$B$1*('Feb 16'!$B$3-('Feb 16'!E165*'Feb 16'!$B$2))</f>
        <v>289.03028967228079</v>
      </c>
    </row>
    <row r="166" spans="1:6" x14ac:dyDescent="0.25">
      <c r="A166" s="34">
        <v>42404</v>
      </c>
      <c r="B166" s="12">
        <v>0.33333333333333331</v>
      </c>
      <c r="C166" s="35">
        <v>3.1490879999999999</v>
      </c>
      <c r="D166" s="49">
        <f>[4]AEMOData!B161</f>
        <v>42404.333333333336</v>
      </c>
      <c r="E166" s="48">
        <f>[4]AEMOData!D161</f>
        <v>31.32</v>
      </c>
      <c r="F166" s="40">
        <f>C166*'Feb 16'!$B$1*('Feb 16'!$B$3-('Feb 16'!E166*'Feb 16'!$B$2))</f>
        <v>488.74847840613779</v>
      </c>
    </row>
    <row r="167" spans="1:6" x14ac:dyDescent="0.25">
      <c r="A167" s="34">
        <v>42404</v>
      </c>
      <c r="B167" s="12">
        <v>0.35416666666666669</v>
      </c>
      <c r="C167" s="35">
        <v>5.9246300000000005</v>
      </c>
      <c r="D167" s="49">
        <f>[4]AEMOData!B162</f>
        <v>42404.354166666664</v>
      </c>
      <c r="E167" s="48">
        <f>[4]AEMOData!D162</f>
        <v>32.39</v>
      </c>
      <c r="F167" s="40">
        <f>C167*'Feb 16'!$B$1*('Feb 16'!$B$3-('Feb 16'!E167*'Feb 16'!$B$2))</f>
        <v>913.29173476273297</v>
      </c>
    </row>
    <row r="168" spans="1:6" x14ac:dyDescent="0.25">
      <c r="A168" s="34">
        <v>42404</v>
      </c>
      <c r="B168" s="12">
        <v>0.375</v>
      </c>
      <c r="C168" s="35">
        <v>7.2281370000000003</v>
      </c>
      <c r="D168" s="49">
        <f>[4]AEMOData!B163</f>
        <v>42404.375</v>
      </c>
      <c r="E168" s="48">
        <f>[4]AEMOData!D163</f>
        <v>34.01</v>
      </c>
      <c r="F168" s="40">
        <f>C168*'Feb 16'!$B$1*('Feb 16'!$B$3-('Feb 16'!E168*'Feb 16'!$B$2))</f>
        <v>1102.7225171071254</v>
      </c>
    </row>
    <row r="169" spans="1:6" x14ac:dyDescent="0.25">
      <c r="A169" s="34">
        <v>42404</v>
      </c>
      <c r="B169" s="12">
        <v>0.39583333333333331</v>
      </c>
      <c r="C169" s="35">
        <v>8.3532049999999991</v>
      </c>
      <c r="D169" s="49">
        <f>[4]AEMOData!B164</f>
        <v>42404.395833333336</v>
      </c>
      <c r="E169" s="48">
        <f>[4]AEMOData!D164</f>
        <v>34.46</v>
      </c>
      <c r="F169" s="40">
        <f>C169*'Feb 16'!$B$1*('Feb 16'!$B$3-('Feb 16'!E169*'Feb 16'!$B$2))</f>
        <v>1270.6686509689057</v>
      </c>
    </row>
    <row r="170" spans="1:6" x14ac:dyDescent="0.25">
      <c r="A170" s="34">
        <v>42404</v>
      </c>
      <c r="B170" s="12">
        <v>0.41666666666666669</v>
      </c>
      <c r="C170" s="35">
        <v>8.652628</v>
      </c>
      <c r="D170" s="49">
        <f>[4]AEMOData!B165</f>
        <v>42404.416666666664</v>
      </c>
      <c r="E170" s="48">
        <f>[4]AEMOData!D165</f>
        <v>32.4</v>
      </c>
      <c r="F170" s="40">
        <f>C170*'Feb 16'!$B$1*('Feb 16'!$B$3-('Feb 16'!E170*'Feb 16'!$B$2))</f>
        <v>1333.732210772107</v>
      </c>
    </row>
    <row r="171" spans="1:6" x14ac:dyDescent="0.25">
      <c r="A171" s="34">
        <v>42404</v>
      </c>
      <c r="B171" s="12">
        <v>0.4375</v>
      </c>
      <c r="C171" s="35">
        <v>9.7430959999999995</v>
      </c>
      <c r="D171" s="49">
        <f>[4]AEMOData!B166</f>
        <v>42404.4375</v>
      </c>
      <c r="E171" s="48">
        <f>[4]AEMOData!D166</f>
        <v>33.92</v>
      </c>
      <c r="F171" s="40">
        <f>C171*'Feb 16'!$B$1*('Feb 16'!$B$3-('Feb 16'!E171*'Feb 16'!$B$2))</f>
        <v>1487.2656542811317</v>
      </c>
    </row>
    <row r="172" spans="1:6" x14ac:dyDescent="0.25">
      <c r="A172" s="34">
        <v>42404</v>
      </c>
      <c r="B172" s="12">
        <v>0.45833333333333331</v>
      </c>
      <c r="C172" s="35">
        <v>9.9276660000000003</v>
      </c>
      <c r="D172" s="49">
        <f>[4]AEMOData!B167</f>
        <v>42404.458333333336</v>
      </c>
      <c r="E172" s="48">
        <f>[4]AEMOData!D167</f>
        <v>33.380000000000003</v>
      </c>
      <c r="F172" s="40">
        <f>C172*'Feb 16'!$B$1*('Feb 16'!$B$3-('Feb 16'!E172*'Feb 16'!$B$2))</f>
        <v>1520.7081293450397</v>
      </c>
    </row>
    <row r="173" spans="1:6" x14ac:dyDescent="0.25">
      <c r="A173" s="34">
        <v>42404</v>
      </c>
      <c r="B173" s="12">
        <v>0.47916666666666669</v>
      </c>
      <c r="C173" s="35">
        <v>9.929278</v>
      </c>
      <c r="D173" s="49">
        <f>[4]AEMOData!B168</f>
        <v>42404.479166666664</v>
      </c>
      <c r="E173" s="48">
        <f>[4]AEMOData!D168</f>
        <v>31.31</v>
      </c>
      <c r="F173" s="40">
        <f>C173*'Feb 16'!$B$1*('Feb 16'!$B$3-('Feb 16'!E173*'Feb 16'!$B$2))</f>
        <v>1541.15311703512</v>
      </c>
    </row>
    <row r="174" spans="1:6" x14ac:dyDescent="0.25">
      <c r="A174" s="34">
        <v>42404</v>
      </c>
      <c r="B174" s="12">
        <v>0.5</v>
      </c>
      <c r="C174" s="35">
        <v>9.9296219999999984</v>
      </c>
      <c r="D174" s="49">
        <f>[4]AEMOData!B169</f>
        <v>42404.5</v>
      </c>
      <c r="E174" s="48">
        <f>[4]AEMOData!D169</f>
        <v>32.36</v>
      </c>
      <c r="F174" s="40">
        <f>C174*'Feb 16'!$B$1*('Feb 16'!$B$3-('Feb 16'!E174*'Feb 16'!$B$2))</f>
        <v>1530.960760860999</v>
      </c>
    </row>
    <row r="175" spans="1:6" x14ac:dyDescent="0.25">
      <c r="A175" s="34">
        <v>42404</v>
      </c>
      <c r="B175" s="12">
        <v>0.52083333333333337</v>
      </c>
      <c r="C175" s="35">
        <v>9.8850659999999984</v>
      </c>
      <c r="D175" s="49">
        <f>[4]AEMOData!B170</f>
        <v>42404.520833333336</v>
      </c>
      <c r="E175" s="48">
        <f>[4]AEMOData!D170</f>
        <v>31.31</v>
      </c>
      <c r="F175" s="40">
        <f>C175*'Feb 16'!$B$1*('Feb 16'!$B$3-('Feb 16'!E175*'Feb 16'!$B$2))</f>
        <v>1534.2908394747215</v>
      </c>
    </row>
    <row r="176" spans="1:6" x14ac:dyDescent="0.25">
      <c r="A176" s="34">
        <v>42404</v>
      </c>
      <c r="B176" s="12">
        <v>0.54166666666666663</v>
      </c>
      <c r="C176" s="35">
        <v>9.9222889999999992</v>
      </c>
      <c r="D176" s="49">
        <f>[4]AEMOData!B171</f>
        <v>42404.541666666664</v>
      </c>
      <c r="E176" s="48">
        <f>[4]AEMOData!D171</f>
        <v>32.07</v>
      </c>
      <c r="F176" s="40">
        <f>C176*'Feb 16'!$B$1*('Feb 16'!$B$3-('Feb 16'!E176*'Feb 16'!$B$2))</f>
        <v>1532.6578389595488</v>
      </c>
    </row>
    <row r="177" spans="1:6" x14ac:dyDescent="0.25">
      <c r="A177" s="34">
        <v>42404</v>
      </c>
      <c r="B177" s="12">
        <v>0.5625</v>
      </c>
      <c r="C177" s="35">
        <v>9.6520039999999998</v>
      </c>
      <c r="D177" s="49">
        <f>[4]AEMOData!B172</f>
        <v>42404.5625</v>
      </c>
      <c r="E177" s="48">
        <f>[4]AEMOData!D172</f>
        <v>32.14</v>
      </c>
      <c r="F177" s="40">
        <f>C177*'Feb 16'!$B$1*('Feb 16'!$B$3-('Feb 16'!E177*'Feb 16'!$B$2))</f>
        <v>1490.2440011631852</v>
      </c>
    </row>
    <row r="178" spans="1:6" x14ac:dyDescent="0.25">
      <c r="A178" s="34">
        <v>42404</v>
      </c>
      <c r="B178" s="12">
        <v>0.58333333333333337</v>
      </c>
      <c r="C178" s="35">
        <v>9.6569719999999997</v>
      </c>
      <c r="D178" s="49">
        <f>[4]AEMOData!B173</f>
        <v>42404.583333333336</v>
      </c>
      <c r="E178" s="48">
        <f>[4]AEMOData!D173</f>
        <v>31.31</v>
      </c>
      <c r="F178" s="40">
        <f>C178*'Feb 16'!$B$1*('Feb 16'!$B$3-('Feb 16'!E178*'Feb 16'!$B$2))</f>
        <v>1498.8876833663915</v>
      </c>
    </row>
    <row r="179" spans="1:6" x14ac:dyDescent="0.25">
      <c r="A179" s="34">
        <v>42404</v>
      </c>
      <c r="B179" s="12">
        <v>0.60416666666666663</v>
      </c>
      <c r="C179" s="35">
        <v>9.0612680000000001</v>
      </c>
      <c r="D179" s="49">
        <f>[4]AEMOData!B174</f>
        <v>42404.604166666664</v>
      </c>
      <c r="E179" s="48">
        <f>[4]AEMOData!D174</f>
        <v>31.83</v>
      </c>
      <c r="F179" s="40">
        <f>C179*'Feb 16'!$B$1*('Feb 16'!$B$3-('Feb 16'!E179*'Feb 16'!$B$2))</f>
        <v>1401.7963206681361</v>
      </c>
    </row>
    <row r="180" spans="1:6" x14ac:dyDescent="0.25">
      <c r="A180" s="34">
        <v>42404</v>
      </c>
      <c r="B180" s="12">
        <v>0.625</v>
      </c>
      <c r="C180" s="35">
        <v>8.8056710000000002</v>
      </c>
      <c r="D180" s="49">
        <f>[4]AEMOData!B175</f>
        <v>42404.625</v>
      </c>
      <c r="E180" s="48">
        <f>[4]AEMOData!D175</f>
        <v>30.84</v>
      </c>
      <c r="F180" s="40">
        <f>C180*'Feb 16'!$B$1*('Feb 16'!$B$3-('Feb 16'!E180*'Feb 16'!$B$2))</f>
        <v>1370.821767044315</v>
      </c>
    </row>
    <row r="181" spans="1:6" x14ac:dyDescent="0.25">
      <c r="A181" s="34">
        <v>42404</v>
      </c>
      <c r="B181" s="12">
        <v>0.64583333333333337</v>
      </c>
      <c r="C181" s="35">
        <v>7.2911020000000004</v>
      </c>
      <c r="D181" s="49">
        <f>[4]AEMOData!B176</f>
        <v>42404.645833333336</v>
      </c>
      <c r="E181" s="48">
        <f>[4]AEMOData!D176</f>
        <v>31.31</v>
      </c>
      <c r="F181" s="40">
        <f>C181*'Feb 16'!$B$1*('Feb 16'!$B$3-('Feb 16'!E181*'Feb 16'!$B$2))</f>
        <v>1131.6738814162518</v>
      </c>
    </row>
    <row r="182" spans="1:6" x14ac:dyDescent="0.25">
      <c r="A182" s="34">
        <v>42404</v>
      </c>
      <c r="B182" s="12">
        <v>0.66666666666666663</v>
      </c>
      <c r="C182" s="35">
        <v>6.3844069999999995</v>
      </c>
      <c r="D182" s="49">
        <f>[4]AEMOData!B177</f>
        <v>42404.666666666664</v>
      </c>
      <c r="E182" s="48">
        <f>[4]AEMOData!D177</f>
        <v>29.58</v>
      </c>
      <c r="F182" s="40">
        <f>C182*'Feb 16'!$B$1*('Feb 16'!$B$3-('Feb 16'!E182*'Feb 16'!$B$2))</f>
        <v>1001.7969862782325</v>
      </c>
    </row>
    <row r="183" spans="1:6" x14ac:dyDescent="0.25">
      <c r="A183" s="34">
        <v>42404</v>
      </c>
      <c r="B183" s="12">
        <v>0.6875</v>
      </c>
      <c r="C183" s="35">
        <v>5.5777049999999999</v>
      </c>
      <c r="D183" s="49">
        <f>[4]AEMOData!B178</f>
        <v>42404.6875</v>
      </c>
      <c r="E183" s="48">
        <f>[4]AEMOData!D178</f>
        <v>31.32</v>
      </c>
      <c r="F183" s="40">
        <f>C183*'Feb 16'!$B$1*('Feb 16'!$B$3-('Feb 16'!E183*'Feb 16'!$B$2))</f>
        <v>865.67756498018059</v>
      </c>
    </row>
    <row r="184" spans="1:6" x14ac:dyDescent="0.25">
      <c r="A184" s="34">
        <v>42404</v>
      </c>
      <c r="B184" s="12">
        <v>0.70833333333333337</v>
      </c>
      <c r="C184" s="35">
        <v>4.4220600000000001</v>
      </c>
      <c r="D184" s="49">
        <f>[4]AEMOData!B179</f>
        <v>42404.708333333336</v>
      </c>
      <c r="E184" s="48">
        <f>[4]AEMOData!D179</f>
        <v>33.4</v>
      </c>
      <c r="F184" s="40">
        <f>C184*'Feb 16'!$B$1*('Feb 16'!$B$3-('Feb 16'!E184*'Feb 16'!$B$2))</f>
        <v>677.27900635469723</v>
      </c>
    </row>
    <row r="185" spans="1:6" x14ac:dyDescent="0.25">
      <c r="A185" s="34">
        <v>42404</v>
      </c>
      <c r="B185" s="12">
        <v>0.72916666666666663</v>
      </c>
      <c r="C185" s="35">
        <v>2.6218729999999999</v>
      </c>
      <c r="D185" s="49">
        <f>[4]AEMOData!B180</f>
        <v>42404.729166666664</v>
      </c>
      <c r="E185" s="48">
        <f>[4]AEMOData!D180</f>
        <v>31.32</v>
      </c>
      <c r="F185" s="40">
        <f>C185*'Feb 16'!$B$1*('Feb 16'!$B$3-('Feb 16'!E185*'Feb 16'!$B$2))</f>
        <v>406.92303273968071</v>
      </c>
    </row>
    <row r="186" spans="1:6" x14ac:dyDescent="0.25">
      <c r="A186" s="34">
        <v>42404</v>
      </c>
      <c r="B186" s="12">
        <v>0.75</v>
      </c>
      <c r="C186" s="35">
        <v>1.3744259999999999</v>
      </c>
      <c r="D186" s="49">
        <f>[4]AEMOData!B181</f>
        <v>42404.75</v>
      </c>
      <c r="E186" s="48">
        <f>[4]AEMOData!D181</f>
        <v>30.79</v>
      </c>
      <c r="F186" s="40">
        <f>C186*'Feb 16'!$B$1*('Feb 16'!$B$3-('Feb 16'!E186*'Feb 16'!$B$2))</f>
        <v>214.03113372259034</v>
      </c>
    </row>
    <row r="187" spans="1:6" x14ac:dyDescent="0.25">
      <c r="A187" s="34">
        <v>42404</v>
      </c>
      <c r="B187" s="12">
        <v>0.77083333333333337</v>
      </c>
      <c r="C187" s="35">
        <v>0.40259600000000001</v>
      </c>
      <c r="D187" s="49">
        <f>[4]AEMOData!B182</f>
        <v>42404.770833333336</v>
      </c>
      <c r="E187" s="48">
        <f>[4]AEMOData!D182</f>
        <v>30.79</v>
      </c>
      <c r="F187" s="40">
        <f>C187*'Feb 16'!$B$1*('Feb 16'!$B$3-('Feb 16'!E187*'Feb 16'!$B$2))</f>
        <v>62.693865156930961</v>
      </c>
    </row>
    <row r="188" spans="1:6" x14ac:dyDescent="0.25">
      <c r="A188" s="34">
        <v>42404</v>
      </c>
      <c r="B188" s="12">
        <v>0.79166666666666663</v>
      </c>
      <c r="C188" s="35">
        <v>0.14072000000000001</v>
      </c>
      <c r="D188" s="49">
        <f>[4]AEMOData!B183</f>
        <v>42404.791666666664</v>
      </c>
      <c r="E188" s="48">
        <f>[4]AEMOData!D183</f>
        <v>30.79</v>
      </c>
      <c r="F188" s="40">
        <f>C188*'Feb 16'!$B$1*('Feb 16'!$B$3-('Feb 16'!E188*'Feb 16'!$B$2))</f>
        <v>21.913483255877665</v>
      </c>
    </row>
    <row r="189" spans="1:6" x14ac:dyDescent="0.25">
      <c r="A189" s="34">
        <v>42404</v>
      </c>
      <c r="B189" s="12">
        <v>0.8125</v>
      </c>
      <c r="C189" s="35">
        <v>1.397E-3</v>
      </c>
      <c r="D189" s="49">
        <f>[4]AEMOData!B184</f>
        <v>42404.8125</v>
      </c>
      <c r="E189" s="48">
        <f>[4]AEMOData!D184</f>
        <v>30.8</v>
      </c>
      <c r="F189" s="40">
        <f>C189*'Feb 16'!$B$1*('Feb 16'!$B$3-('Feb 16'!E189*'Feb 16'!$B$2))</f>
        <v>0.21753271927252801</v>
      </c>
    </row>
    <row r="190" spans="1:6" x14ac:dyDescent="0.25">
      <c r="A190" s="34">
        <v>42404</v>
      </c>
      <c r="B190" s="12">
        <v>0.83333333333333337</v>
      </c>
      <c r="C190" s="35">
        <v>0</v>
      </c>
      <c r="D190" s="49">
        <f>[4]AEMOData!B185</f>
        <v>42404.833333333336</v>
      </c>
      <c r="E190" s="48">
        <f>[4]AEMOData!D185</f>
        <v>30.85</v>
      </c>
      <c r="F190" s="40">
        <f>C190*'Feb 16'!$B$1*('Feb 16'!$B$3-('Feb 16'!E190*'Feb 16'!$B$2))</f>
        <v>0</v>
      </c>
    </row>
    <row r="191" spans="1:6" x14ac:dyDescent="0.25">
      <c r="A191" s="34">
        <v>42404</v>
      </c>
      <c r="B191" s="12">
        <v>0.85416666666666663</v>
      </c>
      <c r="C191" s="35">
        <v>0</v>
      </c>
      <c r="D191" s="49">
        <f>[4]AEMOData!B186</f>
        <v>42404.854166666664</v>
      </c>
      <c r="E191" s="48">
        <f>[4]AEMOData!D186</f>
        <v>30.79</v>
      </c>
      <c r="F191" s="40">
        <f>C191*'Feb 16'!$B$1*('Feb 16'!$B$3-('Feb 16'!E191*'Feb 16'!$B$2))</f>
        <v>0</v>
      </c>
    </row>
    <row r="192" spans="1:6" x14ac:dyDescent="0.25">
      <c r="A192" s="34">
        <v>42404</v>
      </c>
      <c r="B192" s="12">
        <v>0.875</v>
      </c>
      <c r="C192" s="35">
        <v>0</v>
      </c>
      <c r="D192" s="49">
        <f>[4]AEMOData!B187</f>
        <v>42404.875</v>
      </c>
      <c r="E192" s="48">
        <f>[4]AEMOData!D187</f>
        <v>30.49</v>
      </c>
      <c r="F192" s="40">
        <f>C192*'Feb 16'!$B$1*('Feb 16'!$B$3-('Feb 16'!E192*'Feb 16'!$B$2))</f>
        <v>0</v>
      </c>
    </row>
    <row r="193" spans="1:6" x14ac:dyDescent="0.25">
      <c r="A193" s="34">
        <v>42404</v>
      </c>
      <c r="B193" s="12">
        <v>0.89583333333333337</v>
      </c>
      <c r="C193" s="35">
        <v>0</v>
      </c>
      <c r="D193" s="49">
        <f>[4]AEMOData!B188</f>
        <v>42404.895833333336</v>
      </c>
      <c r="E193" s="48">
        <f>[4]AEMOData!D188</f>
        <v>30.72</v>
      </c>
      <c r="F193" s="40">
        <f>C193*'Feb 16'!$B$1*('Feb 16'!$B$3-('Feb 16'!E193*'Feb 16'!$B$2))</f>
        <v>0</v>
      </c>
    </row>
    <row r="194" spans="1:6" x14ac:dyDescent="0.25">
      <c r="A194" s="34">
        <v>42404</v>
      </c>
      <c r="B194" s="12">
        <v>0.91666666666666663</v>
      </c>
      <c r="C194" s="35">
        <v>0</v>
      </c>
      <c r="D194" s="49">
        <f>[4]AEMOData!B189</f>
        <v>42404.916666666664</v>
      </c>
      <c r="E194" s="48">
        <f>[4]AEMOData!D189</f>
        <v>28.68</v>
      </c>
      <c r="F194" s="40">
        <f>C194*'Feb 16'!$B$1*('Feb 16'!$B$3-('Feb 16'!E194*'Feb 16'!$B$2))</f>
        <v>0</v>
      </c>
    </row>
    <row r="195" spans="1:6" x14ac:dyDescent="0.25">
      <c r="A195" s="34">
        <v>42404</v>
      </c>
      <c r="B195" s="12">
        <v>0.9375</v>
      </c>
      <c r="C195" s="35">
        <v>0</v>
      </c>
      <c r="D195" s="49">
        <f>[4]AEMOData!B190</f>
        <v>42404.9375</v>
      </c>
      <c r="E195" s="48">
        <f>[4]AEMOData!D190</f>
        <v>29.9</v>
      </c>
      <c r="F195" s="40">
        <f>C195*'Feb 16'!$B$1*('Feb 16'!$B$3-('Feb 16'!E195*'Feb 16'!$B$2))</f>
        <v>0</v>
      </c>
    </row>
    <row r="196" spans="1:6" x14ac:dyDescent="0.25">
      <c r="A196" s="34">
        <v>42404</v>
      </c>
      <c r="B196" s="12">
        <v>0.95833333333333337</v>
      </c>
      <c r="C196" s="35">
        <v>0</v>
      </c>
      <c r="D196" s="49">
        <f>[4]AEMOData!B191</f>
        <v>42404.958333333336</v>
      </c>
      <c r="E196" s="48">
        <f>[4]AEMOData!D191</f>
        <v>30.22</v>
      </c>
      <c r="F196" s="40">
        <f>C196*'Feb 16'!$B$1*('Feb 16'!$B$3-('Feb 16'!E196*'Feb 16'!$B$2))</f>
        <v>0</v>
      </c>
    </row>
    <row r="197" spans="1:6" x14ac:dyDescent="0.25">
      <c r="A197" s="34">
        <v>42404</v>
      </c>
      <c r="B197" s="12">
        <v>0.97916666666666663</v>
      </c>
      <c r="C197" s="35">
        <v>0</v>
      </c>
      <c r="D197" s="49">
        <f>[4]AEMOData!B192</f>
        <v>42404.979166666664</v>
      </c>
      <c r="E197" s="48">
        <f>[4]AEMOData!D192</f>
        <v>29.19</v>
      </c>
      <c r="F197" s="40">
        <f>C197*'Feb 16'!$B$1*('Feb 16'!$B$3-('Feb 16'!E197*'Feb 16'!$B$2))</f>
        <v>0</v>
      </c>
    </row>
    <row r="198" spans="1:6" x14ac:dyDescent="0.25">
      <c r="A198" s="34">
        <v>42404</v>
      </c>
      <c r="B198" s="12">
        <v>0.99998842592592585</v>
      </c>
      <c r="C198" s="35">
        <v>0</v>
      </c>
      <c r="D198" s="49">
        <f>[4]AEMOData!B193</f>
        <v>42405</v>
      </c>
      <c r="E198" s="48">
        <f>[4]AEMOData!D193</f>
        <v>27.51</v>
      </c>
      <c r="F198" s="40">
        <f>C198*'Feb 16'!$B$1*('Feb 16'!$B$3-('Feb 16'!E198*'Feb 16'!$B$2))</f>
        <v>0</v>
      </c>
    </row>
    <row r="199" spans="1:6" x14ac:dyDescent="0.25">
      <c r="A199" s="34">
        <v>42405</v>
      </c>
      <c r="B199" s="12">
        <v>2.0833333333333332E-2</v>
      </c>
      <c r="C199" s="35">
        <v>0</v>
      </c>
      <c r="D199" s="49">
        <f>[4]AEMOData!B194</f>
        <v>42405.020833333336</v>
      </c>
      <c r="E199" s="48">
        <f>[4]AEMOData!D194</f>
        <v>28.32</v>
      </c>
      <c r="F199" s="40">
        <f>C199*'Feb 16'!$B$1*('Feb 16'!$B$3-('Feb 16'!E199*'Feb 16'!$B$2))</f>
        <v>0</v>
      </c>
    </row>
    <row r="200" spans="1:6" x14ac:dyDescent="0.25">
      <c r="A200" s="34">
        <v>42405</v>
      </c>
      <c r="B200" s="12">
        <v>4.1666666666666664E-2</v>
      </c>
      <c r="C200" s="35">
        <v>0</v>
      </c>
      <c r="D200" s="49">
        <f>[4]AEMOData!B195</f>
        <v>42405.041666666664</v>
      </c>
      <c r="E200" s="48">
        <f>[4]AEMOData!D195</f>
        <v>25.97</v>
      </c>
      <c r="F200" s="40">
        <f>C200*'Feb 16'!$B$1*('Feb 16'!$B$3-('Feb 16'!E200*'Feb 16'!$B$2))</f>
        <v>0</v>
      </c>
    </row>
    <row r="201" spans="1:6" x14ac:dyDescent="0.25">
      <c r="A201" s="34">
        <v>42405</v>
      </c>
      <c r="B201" s="12">
        <v>6.25E-2</v>
      </c>
      <c r="C201" s="35">
        <v>0</v>
      </c>
      <c r="D201" s="49">
        <f>[4]AEMOData!B196</f>
        <v>42405.0625</v>
      </c>
      <c r="E201" s="48">
        <f>[4]AEMOData!D196</f>
        <v>25.96</v>
      </c>
      <c r="F201" s="40">
        <f>C201*'Feb 16'!$B$1*('Feb 16'!$B$3-('Feb 16'!E201*'Feb 16'!$B$2))</f>
        <v>0</v>
      </c>
    </row>
    <row r="202" spans="1:6" x14ac:dyDescent="0.25">
      <c r="A202" s="34">
        <v>42405</v>
      </c>
      <c r="B202" s="12">
        <v>8.3333333333333329E-2</v>
      </c>
      <c r="C202" s="35">
        <v>0</v>
      </c>
      <c r="D202" s="49">
        <f>[4]AEMOData!B197</f>
        <v>42405.083333333336</v>
      </c>
      <c r="E202" s="48">
        <f>[4]AEMOData!D197</f>
        <v>25.96</v>
      </c>
      <c r="F202" s="40">
        <f>C202*'Feb 16'!$B$1*('Feb 16'!$B$3-('Feb 16'!E202*'Feb 16'!$B$2))</f>
        <v>0</v>
      </c>
    </row>
    <row r="203" spans="1:6" x14ac:dyDescent="0.25">
      <c r="A203" s="34">
        <v>42405</v>
      </c>
      <c r="B203" s="12">
        <v>0.10416666666666667</v>
      </c>
      <c r="C203" s="35">
        <v>0</v>
      </c>
      <c r="D203" s="49">
        <f>[4]AEMOData!B198</f>
        <v>42405.104166666664</v>
      </c>
      <c r="E203" s="48">
        <f>[4]AEMOData!D198</f>
        <v>25.78</v>
      </c>
      <c r="F203" s="40">
        <f>C203*'Feb 16'!$B$1*('Feb 16'!$B$3-('Feb 16'!E203*'Feb 16'!$B$2))</f>
        <v>0</v>
      </c>
    </row>
    <row r="204" spans="1:6" x14ac:dyDescent="0.25">
      <c r="A204" s="34">
        <v>42405</v>
      </c>
      <c r="B204" s="12">
        <v>0.125</v>
      </c>
      <c r="C204" s="35">
        <v>0</v>
      </c>
      <c r="D204" s="49">
        <f>[4]AEMOData!B199</f>
        <v>42405.125</v>
      </c>
      <c r="E204" s="48">
        <f>[4]AEMOData!D199</f>
        <v>25.96</v>
      </c>
      <c r="F204" s="40">
        <f>C204*'Feb 16'!$B$1*('Feb 16'!$B$3-('Feb 16'!E204*'Feb 16'!$B$2))</f>
        <v>0</v>
      </c>
    </row>
    <row r="205" spans="1:6" x14ac:dyDescent="0.25">
      <c r="A205" s="34">
        <v>42405</v>
      </c>
      <c r="B205" s="12">
        <v>0.14583333333333334</v>
      </c>
      <c r="C205" s="35">
        <v>0</v>
      </c>
      <c r="D205" s="49">
        <f>[4]AEMOData!B200</f>
        <v>42405.145833333336</v>
      </c>
      <c r="E205" s="48">
        <f>[4]AEMOData!D200</f>
        <v>25.96</v>
      </c>
      <c r="F205" s="40">
        <f>C205*'Feb 16'!$B$1*('Feb 16'!$B$3-('Feb 16'!E205*'Feb 16'!$B$2))</f>
        <v>0</v>
      </c>
    </row>
    <row r="206" spans="1:6" x14ac:dyDescent="0.25">
      <c r="A206" s="34">
        <v>42405</v>
      </c>
      <c r="B206" s="12">
        <v>0.16666666666666666</v>
      </c>
      <c r="C206" s="35">
        <v>0</v>
      </c>
      <c r="D206" s="49">
        <f>[4]AEMOData!B201</f>
        <v>42405.166666666664</v>
      </c>
      <c r="E206" s="48">
        <f>[4]AEMOData!D201</f>
        <v>25.96</v>
      </c>
      <c r="F206" s="40">
        <f>C206*'Feb 16'!$B$1*('Feb 16'!$B$3-('Feb 16'!E206*'Feb 16'!$B$2))</f>
        <v>0</v>
      </c>
    </row>
    <row r="207" spans="1:6" x14ac:dyDescent="0.25">
      <c r="A207" s="34">
        <v>42405</v>
      </c>
      <c r="B207" s="12">
        <v>0.1875</v>
      </c>
      <c r="C207" s="35">
        <v>0</v>
      </c>
      <c r="D207" s="49">
        <f>[4]AEMOData!B202</f>
        <v>42405.1875</v>
      </c>
      <c r="E207" s="48">
        <f>[4]AEMOData!D202</f>
        <v>25.96</v>
      </c>
      <c r="F207" s="40">
        <f>C207*'Feb 16'!$B$1*('Feb 16'!$B$3-('Feb 16'!E207*'Feb 16'!$B$2))</f>
        <v>0</v>
      </c>
    </row>
    <row r="208" spans="1:6" x14ac:dyDescent="0.25">
      <c r="A208" s="34">
        <v>42405</v>
      </c>
      <c r="B208" s="12">
        <v>0.20833333333333334</v>
      </c>
      <c r="C208" s="35">
        <v>0</v>
      </c>
      <c r="D208" s="49">
        <f>[4]AEMOData!B203</f>
        <v>42405.208333333336</v>
      </c>
      <c r="E208" s="48">
        <f>[4]AEMOData!D203</f>
        <v>25.96</v>
      </c>
      <c r="F208" s="40">
        <f>C208*'Feb 16'!$B$1*('Feb 16'!$B$3-('Feb 16'!E208*'Feb 16'!$B$2))</f>
        <v>0</v>
      </c>
    </row>
    <row r="209" spans="1:6" x14ac:dyDescent="0.25">
      <c r="A209" s="34">
        <v>42405</v>
      </c>
      <c r="B209" s="12">
        <v>0.22916666666666666</v>
      </c>
      <c r="C209" s="35">
        <v>0</v>
      </c>
      <c r="D209" s="49">
        <f>[4]AEMOData!B204</f>
        <v>42405.229166666664</v>
      </c>
      <c r="E209" s="48">
        <f>[4]AEMOData!D204</f>
        <v>30.3</v>
      </c>
      <c r="F209" s="40">
        <f>C209*'Feb 16'!$B$1*('Feb 16'!$B$3-('Feb 16'!E209*'Feb 16'!$B$2))</f>
        <v>0</v>
      </c>
    </row>
    <row r="210" spans="1:6" x14ac:dyDescent="0.25">
      <c r="A210" s="34">
        <v>42405</v>
      </c>
      <c r="B210" s="12">
        <v>0.25</v>
      </c>
      <c r="C210" s="35">
        <v>7.4402999999999997E-2</v>
      </c>
      <c r="D210" s="49">
        <f>[4]AEMOData!B205</f>
        <v>42405.25</v>
      </c>
      <c r="E210" s="48">
        <f>[4]AEMOData!D205</f>
        <v>30.79</v>
      </c>
      <c r="F210" s="40">
        <f>C210*'Feb 16'!$B$1*('Feb 16'!$B$3-('Feb 16'!E210*'Feb 16'!$B$2))</f>
        <v>11.586333816707404</v>
      </c>
    </row>
    <row r="211" spans="1:6" x14ac:dyDescent="0.25">
      <c r="A211" s="34">
        <v>42405</v>
      </c>
      <c r="B211" s="12">
        <v>0.27083333333333331</v>
      </c>
      <c r="C211" s="35">
        <v>0.48437600000000003</v>
      </c>
      <c r="D211" s="49">
        <f>[4]AEMOData!B206</f>
        <v>42405.270833333336</v>
      </c>
      <c r="E211" s="48">
        <f>[4]AEMOData!D206</f>
        <v>31.66</v>
      </c>
      <c r="F211" s="40">
        <f>C211*'Feb 16'!$B$1*('Feb 16'!$B$3-('Feb 16'!E211*'Feb 16'!$B$2))</f>
        <v>75.01485752357604</v>
      </c>
    </row>
    <row r="212" spans="1:6" x14ac:dyDescent="0.25">
      <c r="A212" s="34">
        <v>42405</v>
      </c>
      <c r="B212" s="12">
        <v>0.29166666666666669</v>
      </c>
      <c r="C212" s="35">
        <v>2.1651930000000004</v>
      </c>
      <c r="D212" s="49">
        <f>[4]AEMOData!B207</f>
        <v>42405.291666666664</v>
      </c>
      <c r="E212" s="48">
        <f>[4]AEMOData!D207</f>
        <v>34.01</v>
      </c>
      <c r="F212" s="40">
        <f>C212*'Feb 16'!$B$1*('Feb 16'!$B$3-('Feb 16'!E212*'Feb 16'!$B$2))</f>
        <v>330.3212259234611</v>
      </c>
    </row>
    <row r="213" spans="1:6" x14ac:dyDescent="0.25">
      <c r="A213" s="34">
        <v>42405</v>
      </c>
      <c r="B213" s="12">
        <v>0.3125</v>
      </c>
      <c r="C213" s="35">
        <v>3.6274439999999997</v>
      </c>
      <c r="D213" s="49">
        <f>[4]AEMOData!B208</f>
        <v>42405.3125</v>
      </c>
      <c r="E213" s="48">
        <f>[4]AEMOData!D208</f>
        <v>34.01</v>
      </c>
      <c r="F213" s="40">
        <f>C213*'Feb 16'!$B$1*('Feb 16'!$B$3-('Feb 16'!E213*'Feb 16'!$B$2))</f>
        <v>553.40182101489484</v>
      </c>
    </row>
    <row r="214" spans="1:6" x14ac:dyDescent="0.25">
      <c r="A214" s="34">
        <v>42405</v>
      </c>
      <c r="B214" s="12">
        <v>0.33333333333333331</v>
      </c>
      <c r="C214" s="35">
        <v>4.9789709999999996</v>
      </c>
      <c r="D214" s="49">
        <f>[4]AEMOData!B209</f>
        <v>42405.333333333336</v>
      </c>
      <c r="E214" s="48">
        <f>[4]AEMOData!D209</f>
        <v>33.979999999999997</v>
      </c>
      <c r="F214" s="40">
        <f>C214*'Feb 16'!$B$1*('Feb 16'!$B$3-('Feb 16'!E214*'Feb 16'!$B$2))</f>
        <v>759.73717957868644</v>
      </c>
    </row>
    <row r="215" spans="1:6" x14ac:dyDescent="0.25">
      <c r="A215" s="34">
        <v>42405</v>
      </c>
      <c r="B215" s="12">
        <v>0.35416666666666669</v>
      </c>
      <c r="C215" s="35">
        <v>3.4605940000000004</v>
      </c>
      <c r="D215" s="49">
        <f>[4]AEMOData!B210</f>
        <v>42405.354166666664</v>
      </c>
      <c r="E215" s="48">
        <f>[4]AEMOData!D210</f>
        <v>34.01</v>
      </c>
      <c r="F215" s="40">
        <f>C215*'Feb 16'!$B$1*('Feb 16'!$B$3-('Feb 16'!E215*'Feb 16'!$B$2))</f>
        <v>527.94723265010271</v>
      </c>
    </row>
    <row r="216" spans="1:6" x14ac:dyDescent="0.25">
      <c r="A216" s="34">
        <v>42405</v>
      </c>
      <c r="B216" s="12">
        <v>0.375</v>
      </c>
      <c r="C216" s="35">
        <v>3.3995880000000005</v>
      </c>
      <c r="D216" s="49">
        <f>[4]AEMOData!B211</f>
        <v>42405.375</v>
      </c>
      <c r="E216" s="48">
        <f>[4]AEMOData!D211</f>
        <v>33.96</v>
      </c>
      <c r="F216" s="40">
        <f>C216*'Feb 16'!$B$1*('Feb 16'!$B$3-('Feb 16'!E216*'Feb 16'!$B$2))</f>
        <v>518.80721375588951</v>
      </c>
    </row>
    <row r="217" spans="1:6" x14ac:dyDescent="0.25">
      <c r="A217" s="34">
        <v>42405</v>
      </c>
      <c r="B217" s="12">
        <v>0.39583333333333331</v>
      </c>
      <c r="C217" s="35">
        <v>5.989465</v>
      </c>
      <c r="D217" s="49">
        <f>[4]AEMOData!B212</f>
        <v>42405.395833333336</v>
      </c>
      <c r="E217" s="48">
        <f>[4]AEMOData!D212</f>
        <v>33.96</v>
      </c>
      <c r="F217" s="40">
        <f>C217*'Feb 16'!$B$1*('Feb 16'!$B$3-('Feb 16'!E217*'Feb 16'!$B$2))</f>
        <v>914.04536330238193</v>
      </c>
    </row>
    <row r="218" spans="1:6" x14ac:dyDescent="0.25">
      <c r="A218" s="34">
        <v>42405</v>
      </c>
      <c r="B218" s="12">
        <v>0.41666666666666669</v>
      </c>
      <c r="C218" s="35">
        <v>3.9428000000000001</v>
      </c>
      <c r="D218" s="49">
        <f>[4]AEMOData!B213</f>
        <v>42405.416666666664</v>
      </c>
      <c r="E218" s="48">
        <f>[4]AEMOData!D213</f>
        <v>33.96</v>
      </c>
      <c r="F218" s="40">
        <f>C218*'Feb 16'!$B$1*('Feb 16'!$B$3-('Feb 16'!E218*'Feb 16'!$B$2))</f>
        <v>601.70617215872062</v>
      </c>
    </row>
    <row r="219" spans="1:6" x14ac:dyDescent="0.25">
      <c r="A219" s="34">
        <v>42405</v>
      </c>
      <c r="B219" s="12">
        <v>0.4375</v>
      </c>
      <c r="C219" s="35">
        <v>4.7581240000000005</v>
      </c>
      <c r="D219" s="49">
        <f>[4]AEMOData!B214</f>
        <v>42405.4375</v>
      </c>
      <c r="E219" s="48">
        <f>[4]AEMOData!D214</f>
        <v>33.99</v>
      </c>
      <c r="F219" s="40">
        <f>C219*'Feb 16'!$B$1*('Feb 16'!$B$3-('Feb 16'!E219*'Feb 16'!$B$2))</f>
        <v>725.9915553416962</v>
      </c>
    </row>
    <row r="220" spans="1:6" x14ac:dyDescent="0.25">
      <c r="A220" s="34">
        <v>42405</v>
      </c>
      <c r="B220" s="12">
        <v>0.45833333333333331</v>
      </c>
      <c r="C220" s="35">
        <v>6.5277529999999997</v>
      </c>
      <c r="D220" s="49">
        <f>[4]AEMOData!B215</f>
        <v>42405.458333333336</v>
      </c>
      <c r="E220" s="48">
        <f>[4]AEMOData!D215</f>
        <v>33.979999999999997</v>
      </c>
      <c r="F220" s="40">
        <f>C220*'Feb 16'!$B$1*('Feb 16'!$B$3-('Feb 16'!E220*'Feb 16'!$B$2))</f>
        <v>996.06457904782121</v>
      </c>
    </row>
    <row r="221" spans="1:6" x14ac:dyDescent="0.25">
      <c r="A221" s="34">
        <v>42405</v>
      </c>
      <c r="B221" s="12">
        <v>0.47916666666666669</v>
      </c>
      <c r="C221" s="35">
        <v>6.9189749999999997</v>
      </c>
      <c r="D221" s="49">
        <f>[4]AEMOData!B216</f>
        <v>42405.479166666664</v>
      </c>
      <c r="E221" s="48">
        <f>[4]AEMOData!D216</f>
        <v>34.21</v>
      </c>
      <c r="F221" s="40">
        <f>C221*'Feb 16'!$B$1*('Feb 16'!$B$3-('Feb 16'!E221*'Feb 16'!$B$2))</f>
        <v>1054.196992925383</v>
      </c>
    </row>
    <row r="222" spans="1:6" x14ac:dyDescent="0.25">
      <c r="A222" s="34">
        <v>42405</v>
      </c>
      <c r="B222" s="12">
        <v>0.5</v>
      </c>
      <c r="C222" s="35">
        <v>8.0236349999999987</v>
      </c>
      <c r="D222" s="49">
        <f>[4]AEMOData!B217</f>
        <v>42405.5</v>
      </c>
      <c r="E222" s="48">
        <f>[4]AEMOData!D217</f>
        <v>33.96</v>
      </c>
      <c r="F222" s="40">
        <f>C222*'Feb 16'!$B$1*('Feb 16'!$B$3-('Feb 16'!E222*'Feb 16'!$B$2))</f>
        <v>1224.4777068704311</v>
      </c>
    </row>
    <row r="223" spans="1:6" x14ac:dyDescent="0.25">
      <c r="A223" s="34">
        <v>42405</v>
      </c>
      <c r="B223" s="12">
        <v>0.52083333333333337</v>
      </c>
      <c r="C223" s="35">
        <v>9.3691630000000004</v>
      </c>
      <c r="D223" s="49">
        <f>[4]AEMOData!B218</f>
        <v>42405.520833333336</v>
      </c>
      <c r="E223" s="48">
        <f>[4]AEMOData!D218</f>
        <v>33.97</v>
      </c>
      <c r="F223" s="40">
        <f>C223*'Feb 16'!$B$1*('Feb 16'!$B$3-('Feb 16'!E223*'Feb 16'!$B$2))</f>
        <v>1429.7251161139995</v>
      </c>
    </row>
    <row r="224" spans="1:6" x14ac:dyDescent="0.25">
      <c r="A224" s="34">
        <v>42405</v>
      </c>
      <c r="B224" s="12">
        <v>0.54166666666666663</v>
      </c>
      <c r="C224" s="35">
        <v>9.7211399999999983</v>
      </c>
      <c r="D224" s="49">
        <f>[4]AEMOData!B219</f>
        <v>42405.541666666664</v>
      </c>
      <c r="E224" s="48">
        <f>[4]AEMOData!D219</f>
        <v>35.1</v>
      </c>
      <c r="F224" s="40">
        <f>C224*'Feb 16'!$B$1*('Feb 16'!$B$3-('Feb 16'!E224*'Feb 16'!$B$2))</f>
        <v>1472.6415937535355</v>
      </c>
    </row>
    <row r="225" spans="1:6" x14ac:dyDescent="0.25">
      <c r="A225" s="34">
        <v>42405</v>
      </c>
      <c r="B225" s="12">
        <v>0.5625</v>
      </c>
      <c r="C225" s="35">
        <v>9.3337459999999997</v>
      </c>
      <c r="D225" s="49">
        <f>[4]AEMOData!B220</f>
        <v>42405.5625</v>
      </c>
      <c r="E225" s="48">
        <f>[4]AEMOData!D220</f>
        <v>34.01</v>
      </c>
      <c r="F225" s="40">
        <f>C225*'Feb 16'!$B$1*('Feb 16'!$B$3-('Feb 16'!E225*'Feb 16'!$B$2))</f>
        <v>1423.9536250016513</v>
      </c>
    </row>
    <row r="226" spans="1:6" x14ac:dyDescent="0.25">
      <c r="A226" s="34">
        <v>42405</v>
      </c>
      <c r="B226" s="12">
        <v>0.58333333333333337</v>
      </c>
      <c r="C226" s="35">
        <v>8.1368329999999993</v>
      </c>
      <c r="D226" s="49">
        <f>[4]AEMOData!B221</f>
        <v>42405.583333333336</v>
      </c>
      <c r="E226" s="48">
        <f>[4]AEMOData!D221</f>
        <v>34.01</v>
      </c>
      <c r="F226" s="40">
        <f>C226*'Feb 16'!$B$1*('Feb 16'!$B$3-('Feb 16'!E226*'Feb 16'!$B$2))</f>
        <v>1241.3529194369614</v>
      </c>
    </row>
    <row r="227" spans="1:6" x14ac:dyDescent="0.25">
      <c r="A227" s="34">
        <v>42405</v>
      </c>
      <c r="B227" s="12">
        <v>0.60416666666666663</v>
      </c>
      <c r="C227" s="35">
        <v>7.2672330000000001</v>
      </c>
      <c r="D227" s="49">
        <f>[4]AEMOData!B222</f>
        <v>42405.604166666664</v>
      </c>
      <c r="E227" s="48">
        <f>[4]AEMOData!D222</f>
        <v>33.99</v>
      </c>
      <c r="F227" s="40">
        <f>C227*'Feb 16'!$B$1*('Feb 16'!$B$3-('Feb 16'!E227*'Feb 16'!$B$2))</f>
        <v>1108.8298221527016</v>
      </c>
    </row>
    <row r="228" spans="1:6" x14ac:dyDescent="0.25">
      <c r="A228" s="34">
        <v>42405</v>
      </c>
      <c r="B228" s="12">
        <v>0.625</v>
      </c>
      <c r="C228" s="35">
        <v>6.1459279999999996</v>
      </c>
      <c r="D228" s="49">
        <f>[4]AEMOData!B223</f>
        <v>42405.625</v>
      </c>
      <c r="E228" s="48">
        <f>[4]AEMOData!D223</f>
        <v>34</v>
      </c>
      <c r="F228" s="40">
        <f>C228*'Feb 16'!$B$1*('Feb 16'!$B$3-('Feb 16'!E228*'Feb 16'!$B$2))</f>
        <v>937.68141717493052</v>
      </c>
    </row>
    <row r="229" spans="1:6" x14ac:dyDescent="0.25">
      <c r="A229" s="34">
        <v>42405</v>
      </c>
      <c r="B229" s="12">
        <v>0.64583333333333337</v>
      </c>
      <c r="C229" s="35">
        <v>6.9902610000000003</v>
      </c>
      <c r="D229" s="49">
        <f>[4]AEMOData!B224</f>
        <v>42405.645833333336</v>
      </c>
      <c r="E229" s="48">
        <f>[4]AEMOData!D224</f>
        <v>33.979999999999997</v>
      </c>
      <c r="F229" s="40">
        <f>C229*'Feb 16'!$B$1*('Feb 16'!$B$3-('Feb 16'!E229*'Feb 16'!$B$2))</f>
        <v>1066.6383027052957</v>
      </c>
    </row>
    <row r="230" spans="1:6" x14ac:dyDescent="0.25">
      <c r="A230" s="34">
        <v>42405</v>
      </c>
      <c r="B230" s="12">
        <v>0.66666666666666663</v>
      </c>
      <c r="C230" s="35">
        <v>6.2495120000000002</v>
      </c>
      <c r="D230" s="49">
        <f>[4]AEMOData!B225</f>
        <v>42405.666666666664</v>
      </c>
      <c r="E230" s="48">
        <f>[4]AEMOData!D225</f>
        <v>33.96</v>
      </c>
      <c r="F230" s="40">
        <f>C230*'Feb 16'!$B$1*('Feb 16'!$B$3-('Feb 16'!E230*'Feb 16'!$B$2))</f>
        <v>953.73083681140065</v>
      </c>
    </row>
    <row r="231" spans="1:6" x14ac:dyDescent="0.25">
      <c r="A231" s="34">
        <v>42405</v>
      </c>
      <c r="B231" s="12">
        <v>0.6875</v>
      </c>
      <c r="C231" s="35">
        <v>4.7956269999999996</v>
      </c>
      <c r="D231" s="49">
        <f>[4]AEMOData!B226</f>
        <v>42405.6875</v>
      </c>
      <c r="E231" s="48">
        <f>[4]AEMOData!D226</f>
        <v>33.950000000000003</v>
      </c>
      <c r="F231" s="40">
        <f>C231*'Feb 16'!$B$1*('Feb 16'!$B$3-('Feb 16'!E231*'Feb 16'!$B$2))</f>
        <v>731.90224623600193</v>
      </c>
    </row>
    <row r="232" spans="1:6" x14ac:dyDescent="0.25">
      <c r="A232" s="34">
        <v>42405</v>
      </c>
      <c r="B232" s="12">
        <v>0.70833333333333337</v>
      </c>
      <c r="C232" s="35">
        <v>3.5604369999999999</v>
      </c>
      <c r="D232" s="49">
        <f>[4]AEMOData!B227</f>
        <v>42405.708333333336</v>
      </c>
      <c r="E232" s="48">
        <f>[4]AEMOData!D227</f>
        <v>33.979999999999997</v>
      </c>
      <c r="F232" s="40">
        <f>C232*'Feb 16'!$B$1*('Feb 16'!$B$3-('Feb 16'!E232*'Feb 16'!$B$2))</f>
        <v>543.28421765212124</v>
      </c>
    </row>
    <row r="233" spans="1:6" x14ac:dyDescent="0.25">
      <c r="A233" s="34">
        <v>42405</v>
      </c>
      <c r="B233" s="12">
        <v>0.72916666666666663</v>
      </c>
      <c r="C233" s="35">
        <v>2.3825770000000004</v>
      </c>
      <c r="D233" s="49">
        <f>[4]AEMOData!B228</f>
        <v>42405.729166666664</v>
      </c>
      <c r="E233" s="48">
        <f>[4]AEMOData!D228</f>
        <v>33.9</v>
      </c>
      <c r="F233" s="40">
        <f>C233*'Feb 16'!$B$1*('Feb 16'!$B$3-('Feb 16'!E233*'Feb 16'!$B$2))</f>
        <v>363.74281677769039</v>
      </c>
    </row>
    <row r="234" spans="1:6" x14ac:dyDescent="0.25">
      <c r="A234" s="34">
        <v>42405</v>
      </c>
      <c r="B234" s="12">
        <v>0.75</v>
      </c>
      <c r="C234" s="35">
        <v>1.138377</v>
      </c>
      <c r="D234" s="49">
        <f>[4]AEMOData!B229</f>
        <v>42405.75</v>
      </c>
      <c r="E234" s="48">
        <f>[4]AEMOData!D229</f>
        <v>33.89</v>
      </c>
      <c r="F234" s="40">
        <f>C234*'Feb 16'!$B$1*('Feb 16'!$B$3-('Feb 16'!E234*'Feb 16'!$B$2))</f>
        <v>173.80471232086293</v>
      </c>
    </row>
    <row r="235" spans="1:6" x14ac:dyDescent="0.25">
      <c r="A235" s="34">
        <v>42405</v>
      </c>
      <c r="B235" s="12">
        <v>0.77083333333333337</v>
      </c>
      <c r="C235" s="35">
        <v>0.54712399999999994</v>
      </c>
      <c r="D235" s="49">
        <f>[4]AEMOData!B230</f>
        <v>42405.770833333336</v>
      </c>
      <c r="E235" s="48">
        <f>[4]AEMOData!D230</f>
        <v>31.29</v>
      </c>
      <c r="F235" s="40">
        <f>C235*'Feb 16'!$B$1*('Feb 16'!$B$3-('Feb 16'!E235*'Feb 16'!$B$2))</f>
        <v>84.931515610350857</v>
      </c>
    </row>
    <row r="236" spans="1:6" x14ac:dyDescent="0.25">
      <c r="A236" s="34">
        <v>42405</v>
      </c>
      <c r="B236" s="12">
        <v>0.79166666666666663</v>
      </c>
      <c r="C236" s="35">
        <v>9.5991999999999994E-2</v>
      </c>
      <c r="D236" s="49">
        <f>[4]AEMOData!B231</f>
        <v>42405.791666666664</v>
      </c>
      <c r="E236" s="48">
        <f>[4]AEMOData!D231</f>
        <v>31.88</v>
      </c>
      <c r="F236" s="40">
        <f>C236*'Feb 16'!$B$1*('Feb 16'!$B$3-('Feb 16'!E236*'Feb 16'!$B$2))</f>
        <v>14.845438217021069</v>
      </c>
    </row>
    <row r="237" spans="1:6" x14ac:dyDescent="0.25">
      <c r="A237" s="34">
        <v>42405</v>
      </c>
      <c r="B237" s="12">
        <v>0.8125</v>
      </c>
      <c r="C237" s="35">
        <v>0</v>
      </c>
      <c r="D237" s="49">
        <f>[4]AEMOData!B232</f>
        <v>42405.8125</v>
      </c>
      <c r="E237" s="48">
        <f>[4]AEMOData!D232</f>
        <v>30.79</v>
      </c>
      <c r="F237" s="40">
        <f>C237*'Feb 16'!$B$1*('Feb 16'!$B$3-('Feb 16'!E237*'Feb 16'!$B$2))</f>
        <v>0</v>
      </c>
    </row>
    <row r="238" spans="1:6" x14ac:dyDescent="0.25">
      <c r="A238" s="34">
        <v>42405</v>
      </c>
      <c r="B238" s="12">
        <v>0.83333333333333337</v>
      </c>
      <c r="C238" s="35">
        <v>0</v>
      </c>
      <c r="D238" s="49">
        <f>[4]AEMOData!B233</f>
        <v>42405.833333333336</v>
      </c>
      <c r="E238" s="48">
        <f>[4]AEMOData!D233</f>
        <v>30.8</v>
      </c>
      <c r="F238" s="40">
        <f>C238*'Feb 16'!$B$1*('Feb 16'!$B$3-('Feb 16'!E238*'Feb 16'!$B$2))</f>
        <v>0</v>
      </c>
    </row>
    <row r="239" spans="1:6" x14ac:dyDescent="0.25">
      <c r="A239" s="34">
        <v>42405</v>
      </c>
      <c r="B239" s="12">
        <v>0.85416666666666663</v>
      </c>
      <c r="C239" s="35">
        <v>0</v>
      </c>
      <c r="D239" s="49">
        <f>[4]AEMOData!B234</f>
        <v>42405.854166666664</v>
      </c>
      <c r="E239" s="48">
        <f>[4]AEMOData!D234</f>
        <v>30.78</v>
      </c>
      <c r="F239" s="40">
        <f>C239*'Feb 16'!$B$1*('Feb 16'!$B$3-('Feb 16'!E239*'Feb 16'!$B$2))</f>
        <v>0</v>
      </c>
    </row>
    <row r="240" spans="1:6" x14ac:dyDescent="0.25">
      <c r="A240" s="34">
        <v>42405</v>
      </c>
      <c r="B240" s="12">
        <v>0.875</v>
      </c>
      <c r="C240" s="35">
        <v>0</v>
      </c>
      <c r="D240" s="49">
        <f>[4]AEMOData!B235</f>
        <v>42405.875</v>
      </c>
      <c r="E240" s="48">
        <f>[4]AEMOData!D235</f>
        <v>30.74</v>
      </c>
      <c r="F240" s="40">
        <f>C240*'Feb 16'!$B$1*('Feb 16'!$B$3-('Feb 16'!E240*'Feb 16'!$B$2))</f>
        <v>0</v>
      </c>
    </row>
    <row r="241" spans="1:6" x14ac:dyDescent="0.25">
      <c r="A241" s="34">
        <v>42405</v>
      </c>
      <c r="B241" s="12">
        <v>0.89583333333333337</v>
      </c>
      <c r="C241" s="35">
        <v>0</v>
      </c>
      <c r="D241" s="49">
        <f>[4]AEMOData!B236</f>
        <v>42405.895833333336</v>
      </c>
      <c r="E241" s="48">
        <f>[4]AEMOData!D236</f>
        <v>29.86</v>
      </c>
      <c r="F241" s="40">
        <f>C241*'Feb 16'!$B$1*('Feb 16'!$B$3-('Feb 16'!E241*'Feb 16'!$B$2))</f>
        <v>0</v>
      </c>
    </row>
    <row r="242" spans="1:6" x14ac:dyDescent="0.25">
      <c r="A242" s="34">
        <v>42405</v>
      </c>
      <c r="B242" s="12">
        <v>0.91666666666666663</v>
      </c>
      <c r="C242" s="35">
        <v>0</v>
      </c>
      <c r="D242" s="49">
        <f>[4]AEMOData!B237</f>
        <v>42405.916666666664</v>
      </c>
      <c r="E242" s="48">
        <f>[4]AEMOData!D237</f>
        <v>25.99</v>
      </c>
      <c r="F242" s="40">
        <f>C242*'Feb 16'!$B$1*('Feb 16'!$B$3-('Feb 16'!E242*'Feb 16'!$B$2))</f>
        <v>0</v>
      </c>
    </row>
    <row r="243" spans="1:6" x14ac:dyDescent="0.25">
      <c r="A243" s="34">
        <v>42405</v>
      </c>
      <c r="B243" s="12">
        <v>0.9375</v>
      </c>
      <c r="C243" s="35">
        <v>0</v>
      </c>
      <c r="D243" s="49">
        <f>[4]AEMOData!B238</f>
        <v>42405.9375</v>
      </c>
      <c r="E243" s="48">
        <f>[4]AEMOData!D238</f>
        <v>31.89</v>
      </c>
      <c r="F243" s="40">
        <f>C243*'Feb 16'!$B$1*('Feb 16'!$B$3-('Feb 16'!E243*'Feb 16'!$B$2))</f>
        <v>0</v>
      </c>
    </row>
    <row r="244" spans="1:6" x14ac:dyDescent="0.25">
      <c r="A244" s="34">
        <v>42405</v>
      </c>
      <c r="B244" s="12">
        <v>0.95833333333333337</v>
      </c>
      <c r="C244" s="35">
        <v>0</v>
      </c>
      <c r="D244" s="49">
        <f>[4]AEMOData!B239</f>
        <v>42405.958333333336</v>
      </c>
      <c r="E244" s="48">
        <f>[4]AEMOData!D239</f>
        <v>30.11</v>
      </c>
      <c r="F244" s="40">
        <f>C244*'Feb 16'!$B$1*('Feb 16'!$B$3-('Feb 16'!E244*'Feb 16'!$B$2))</f>
        <v>0</v>
      </c>
    </row>
    <row r="245" spans="1:6" x14ac:dyDescent="0.25">
      <c r="A245" s="34">
        <v>42405</v>
      </c>
      <c r="B245" s="12">
        <v>0.97916666666666663</v>
      </c>
      <c r="C245" s="35">
        <v>0</v>
      </c>
      <c r="D245" s="49">
        <f>[4]AEMOData!B240</f>
        <v>42405.979166666664</v>
      </c>
      <c r="E245" s="48">
        <f>[4]AEMOData!D240</f>
        <v>30.78</v>
      </c>
      <c r="F245" s="40">
        <f>C245*'Feb 16'!$B$1*('Feb 16'!$B$3-('Feb 16'!E245*'Feb 16'!$B$2))</f>
        <v>0</v>
      </c>
    </row>
    <row r="246" spans="1:6" x14ac:dyDescent="0.25">
      <c r="A246" s="34">
        <v>42405</v>
      </c>
      <c r="B246" s="12">
        <v>0.99998842592592585</v>
      </c>
      <c r="C246" s="35">
        <v>0</v>
      </c>
      <c r="D246" s="49">
        <f>[4]AEMOData!B241</f>
        <v>42406</v>
      </c>
      <c r="E246" s="48">
        <f>[4]AEMOData!D241</f>
        <v>31.21</v>
      </c>
      <c r="F246" s="40">
        <f>C246*'Feb 16'!$B$1*('Feb 16'!$B$3-('Feb 16'!E246*'Feb 16'!$B$2))</f>
        <v>0</v>
      </c>
    </row>
    <row r="247" spans="1:6" x14ac:dyDescent="0.25">
      <c r="A247" s="34">
        <v>42406</v>
      </c>
      <c r="B247" s="12">
        <v>2.0833333333333332E-2</v>
      </c>
      <c r="C247" s="35">
        <v>0</v>
      </c>
      <c r="D247" s="49">
        <f>[4]AEMOData!B242</f>
        <v>42406.020833333336</v>
      </c>
      <c r="E247" s="48">
        <f>[4]AEMOData!D242</f>
        <v>25.69</v>
      </c>
      <c r="F247" s="40">
        <f>C247*'Feb 16'!$B$1*('Feb 16'!$B$3-('Feb 16'!E247*'Feb 16'!$B$2))</f>
        <v>0</v>
      </c>
    </row>
    <row r="248" spans="1:6" x14ac:dyDescent="0.25">
      <c r="A248" s="34">
        <v>42406</v>
      </c>
      <c r="B248" s="12">
        <v>4.1666666666666664E-2</v>
      </c>
      <c r="C248" s="35">
        <v>0</v>
      </c>
      <c r="D248" s="49">
        <f>[4]AEMOData!B243</f>
        <v>42406.041666666664</v>
      </c>
      <c r="E248" s="48">
        <f>[4]AEMOData!D243</f>
        <v>27.62</v>
      </c>
      <c r="F248" s="40">
        <f>C248*'Feb 16'!$B$1*('Feb 16'!$B$3-('Feb 16'!E248*'Feb 16'!$B$2))</f>
        <v>0</v>
      </c>
    </row>
    <row r="249" spans="1:6" x14ac:dyDescent="0.25">
      <c r="A249" s="34">
        <v>42406</v>
      </c>
      <c r="B249" s="12">
        <v>6.25E-2</v>
      </c>
      <c r="C249" s="35">
        <v>0</v>
      </c>
      <c r="D249" s="49">
        <f>[4]AEMOData!B244</f>
        <v>42406.0625</v>
      </c>
      <c r="E249" s="48">
        <f>[4]AEMOData!D244</f>
        <v>25.96</v>
      </c>
      <c r="F249" s="40">
        <f>C249*'Feb 16'!$B$1*('Feb 16'!$B$3-('Feb 16'!E249*'Feb 16'!$B$2))</f>
        <v>0</v>
      </c>
    </row>
    <row r="250" spans="1:6" x14ac:dyDescent="0.25">
      <c r="A250" s="34">
        <v>42406</v>
      </c>
      <c r="B250" s="12">
        <v>8.3333333333333329E-2</v>
      </c>
      <c r="C250" s="35">
        <v>0</v>
      </c>
      <c r="D250" s="49">
        <f>[4]AEMOData!B245</f>
        <v>42406.083333333336</v>
      </c>
      <c r="E250" s="48">
        <f>[4]AEMOData!D245</f>
        <v>25.9</v>
      </c>
      <c r="F250" s="40">
        <f>C250*'Feb 16'!$B$1*('Feb 16'!$B$3-('Feb 16'!E250*'Feb 16'!$B$2))</f>
        <v>0</v>
      </c>
    </row>
    <row r="251" spans="1:6" x14ac:dyDescent="0.25">
      <c r="A251" s="34">
        <v>42406</v>
      </c>
      <c r="B251" s="12">
        <v>0.10416666666666667</v>
      </c>
      <c r="C251" s="35">
        <v>0</v>
      </c>
      <c r="D251" s="49">
        <f>[4]AEMOData!B246</f>
        <v>42406.104166666664</v>
      </c>
      <c r="E251" s="48">
        <f>[4]AEMOData!D246</f>
        <v>25.96</v>
      </c>
      <c r="F251" s="40">
        <f>C251*'Feb 16'!$B$1*('Feb 16'!$B$3-('Feb 16'!E251*'Feb 16'!$B$2))</f>
        <v>0</v>
      </c>
    </row>
    <row r="252" spans="1:6" x14ac:dyDescent="0.25">
      <c r="A252" s="34">
        <v>42406</v>
      </c>
      <c r="B252" s="12">
        <v>0.125</v>
      </c>
      <c r="C252" s="35">
        <v>0</v>
      </c>
      <c r="D252" s="49">
        <f>[4]AEMOData!B247</f>
        <v>42406.125</v>
      </c>
      <c r="E252" s="48">
        <f>[4]AEMOData!D247</f>
        <v>25.93</v>
      </c>
      <c r="F252" s="40">
        <f>C252*'Feb 16'!$B$1*('Feb 16'!$B$3-('Feb 16'!E252*'Feb 16'!$B$2))</f>
        <v>0</v>
      </c>
    </row>
    <row r="253" spans="1:6" x14ac:dyDescent="0.25">
      <c r="A253" s="34">
        <v>42406</v>
      </c>
      <c r="B253" s="12">
        <v>0.14583333333333334</v>
      </c>
      <c r="C253" s="35">
        <v>0</v>
      </c>
      <c r="D253" s="49">
        <f>[4]AEMOData!B248</f>
        <v>42406.145833333336</v>
      </c>
      <c r="E253" s="48">
        <f>[4]AEMOData!D248</f>
        <v>25.96</v>
      </c>
      <c r="F253" s="40">
        <f>C253*'Feb 16'!$B$1*('Feb 16'!$B$3-('Feb 16'!E253*'Feb 16'!$B$2))</f>
        <v>0</v>
      </c>
    </row>
    <row r="254" spans="1:6" x14ac:dyDescent="0.25">
      <c r="A254" s="34">
        <v>42406</v>
      </c>
      <c r="B254" s="12">
        <v>0.16666666666666666</v>
      </c>
      <c r="C254" s="35">
        <v>0</v>
      </c>
      <c r="D254" s="49">
        <f>[4]AEMOData!B249</f>
        <v>42406.166666666664</v>
      </c>
      <c r="E254" s="48">
        <f>[4]AEMOData!D249</f>
        <v>26.64</v>
      </c>
      <c r="F254" s="40">
        <f>C254*'Feb 16'!$B$1*('Feb 16'!$B$3-('Feb 16'!E254*'Feb 16'!$B$2))</f>
        <v>0</v>
      </c>
    </row>
    <row r="255" spans="1:6" x14ac:dyDescent="0.25">
      <c r="A255" s="34">
        <v>42406</v>
      </c>
      <c r="B255" s="12">
        <v>0.1875</v>
      </c>
      <c r="C255" s="35">
        <v>0</v>
      </c>
      <c r="D255" s="49">
        <f>[4]AEMOData!B250</f>
        <v>42406.1875</v>
      </c>
      <c r="E255" s="48">
        <f>[4]AEMOData!D250</f>
        <v>25.96</v>
      </c>
      <c r="F255" s="40">
        <f>C255*'Feb 16'!$B$1*('Feb 16'!$B$3-('Feb 16'!E255*'Feb 16'!$B$2))</f>
        <v>0</v>
      </c>
    </row>
    <row r="256" spans="1:6" x14ac:dyDescent="0.25">
      <c r="A256" s="34">
        <v>42406</v>
      </c>
      <c r="B256" s="12">
        <v>0.20833333333333334</v>
      </c>
      <c r="C256" s="35">
        <v>0</v>
      </c>
      <c r="D256" s="49">
        <f>[4]AEMOData!B251</f>
        <v>42406.208333333336</v>
      </c>
      <c r="E256" s="48">
        <f>[4]AEMOData!D251</f>
        <v>25.96</v>
      </c>
      <c r="F256" s="40">
        <f>C256*'Feb 16'!$B$1*('Feb 16'!$B$3-('Feb 16'!E256*'Feb 16'!$B$2))</f>
        <v>0</v>
      </c>
    </row>
    <row r="257" spans="1:6" x14ac:dyDescent="0.25">
      <c r="A257" s="34">
        <v>42406</v>
      </c>
      <c r="B257" s="12">
        <v>0.22916666666666666</v>
      </c>
      <c r="C257" s="35">
        <v>0</v>
      </c>
      <c r="D257" s="49">
        <f>[4]AEMOData!B252</f>
        <v>42406.229166666664</v>
      </c>
      <c r="E257" s="48">
        <f>[4]AEMOData!D252</f>
        <v>25.97</v>
      </c>
      <c r="F257" s="40">
        <f>C257*'Feb 16'!$B$1*('Feb 16'!$B$3-('Feb 16'!E257*'Feb 16'!$B$2))</f>
        <v>0</v>
      </c>
    </row>
    <row r="258" spans="1:6" x14ac:dyDescent="0.25">
      <c r="A258" s="34">
        <v>42406</v>
      </c>
      <c r="B258" s="12">
        <v>0.25</v>
      </c>
      <c r="C258" s="35">
        <v>0.147063</v>
      </c>
      <c r="D258" s="49">
        <f>[4]AEMOData!B253</f>
        <v>42406.25</v>
      </c>
      <c r="E258" s="48">
        <f>[4]AEMOData!D253</f>
        <v>25.96</v>
      </c>
      <c r="F258" s="40">
        <f>C258*'Feb 16'!$B$1*('Feb 16'!$B$3-('Feb 16'!E258*'Feb 16'!$B$2))</f>
        <v>23.599267751464573</v>
      </c>
    </row>
    <row r="259" spans="1:6" x14ac:dyDescent="0.25">
      <c r="A259" s="34">
        <v>42406</v>
      </c>
      <c r="B259" s="12">
        <v>0.27083333333333331</v>
      </c>
      <c r="C259" s="35">
        <v>0.45725900000000003</v>
      </c>
      <c r="D259" s="49">
        <f>[4]AEMOData!B254</f>
        <v>42406.270833333336</v>
      </c>
      <c r="E259" s="48">
        <f>[4]AEMOData!D254</f>
        <v>25.96</v>
      </c>
      <c r="F259" s="40">
        <f>C259*'Feb 16'!$B$1*('Feb 16'!$B$3-('Feb 16'!E259*'Feb 16'!$B$2))</f>
        <v>73.376563600408943</v>
      </c>
    </row>
    <row r="260" spans="1:6" x14ac:dyDescent="0.25">
      <c r="A260" s="34">
        <v>42406</v>
      </c>
      <c r="B260" s="12">
        <v>0.29166666666666669</v>
      </c>
      <c r="C260" s="35">
        <v>0.71801599999999999</v>
      </c>
      <c r="D260" s="49">
        <f>[4]AEMOData!B255</f>
        <v>42406.291666666664</v>
      </c>
      <c r="E260" s="48">
        <f>[4]AEMOData!D255</f>
        <v>28.76</v>
      </c>
      <c r="F260" s="40">
        <f>C260*'Feb 16'!$B$1*('Feb 16'!$B$3-('Feb 16'!E260*'Feb 16'!$B$2))</f>
        <v>113.24469264892691</v>
      </c>
    </row>
    <row r="261" spans="1:6" x14ac:dyDescent="0.25">
      <c r="A261" s="34">
        <v>42406</v>
      </c>
      <c r="B261" s="12">
        <v>0.3125</v>
      </c>
      <c r="C261" s="35">
        <v>1.373909</v>
      </c>
      <c r="D261" s="49">
        <f>[4]AEMOData!B256</f>
        <v>42406.3125</v>
      </c>
      <c r="E261" s="48">
        <f>[4]AEMOData!D256</f>
        <v>30.76</v>
      </c>
      <c r="F261" s="40">
        <f>C261*'Feb 16'!$B$1*('Feb 16'!$B$3-('Feb 16'!E261*'Feb 16'!$B$2))</f>
        <v>213.99112868945375</v>
      </c>
    </row>
    <row r="262" spans="1:6" x14ac:dyDescent="0.25">
      <c r="A262" s="34">
        <v>42406</v>
      </c>
      <c r="B262" s="12">
        <v>0.33333333333333331</v>
      </c>
      <c r="C262" s="35">
        <v>2.4238439999999999</v>
      </c>
      <c r="D262" s="49">
        <f>[4]AEMOData!B257</f>
        <v>42406.333333333336</v>
      </c>
      <c r="E262" s="48">
        <f>[4]AEMOData!D257</f>
        <v>28.83</v>
      </c>
      <c r="F262" s="40">
        <f>C262*'Feb 16'!$B$1*('Feb 16'!$B$3-('Feb 16'!E262*'Feb 16'!$B$2))</f>
        <v>382.11927179858924</v>
      </c>
    </row>
    <row r="263" spans="1:6" x14ac:dyDescent="0.25">
      <c r="A263" s="34">
        <v>42406</v>
      </c>
      <c r="B263" s="12">
        <v>0.35416666666666669</v>
      </c>
      <c r="C263" s="35">
        <v>3.7797780000000003</v>
      </c>
      <c r="D263" s="49">
        <f>[4]AEMOData!B258</f>
        <v>42406.354166666664</v>
      </c>
      <c r="E263" s="48">
        <f>[4]AEMOData!D258</f>
        <v>30.78</v>
      </c>
      <c r="F263" s="40">
        <f>C263*'Feb 16'!$B$1*('Feb 16'!$B$3-('Feb 16'!E263*'Feb 16'!$B$2))</f>
        <v>588.63934628803713</v>
      </c>
    </row>
    <row r="264" spans="1:6" x14ac:dyDescent="0.25">
      <c r="A264" s="34">
        <v>42406</v>
      </c>
      <c r="B264" s="12">
        <v>0.375</v>
      </c>
      <c r="C264" s="35">
        <v>5.5846090000000004</v>
      </c>
      <c r="D264" s="49">
        <f>[4]AEMOData!B259</f>
        <v>42406.375</v>
      </c>
      <c r="E264" s="48">
        <f>[4]AEMOData!D259</f>
        <v>30.78</v>
      </c>
      <c r="F264" s="40">
        <f>C264*'Feb 16'!$B$1*('Feb 16'!$B$3-('Feb 16'!E264*'Feb 16'!$B$2))</f>
        <v>869.71261037931026</v>
      </c>
    </row>
    <row r="265" spans="1:6" x14ac:dyDescent="0.25">
      <c r="A265" s="34">
        <v>42406</v>
      </c>
      <c r="B265" s="12">
        <v>0.39583333333333331</v>
      </c>
      <c r="C265" s="35">
        <v>4.1485500000000002</v>
      </c>
      <c r="D265" s="49">
        <f>[4]AEMOData!B260</f>
        <v>42406.395833333336</v>
      </c>
      <c r="E265" s="48">
        <f>[4]AEMOData!D260</f>
        <v>30.8</v>
      </c>
      <c r="F265" s="40">
        <f>C265*'Feb 16'!$B$1*('Feb 16'!$B$3-('Feb 16'!E265*'Feb 16'!$B$2))</f>
        <v>645.98809057841527</v>
      </c>
    </row>
    <row r="266" spans="1:6" x14ac:dyDescent="0.25">
      <c r="A266" s="34">
        <v>42406</v>
      </c>
      <c r="B266" s="12">
        <v>0.41666666666666669</v>
      </c>
      <c r="C266" s="35">
        <v>5.8752560000000003</v>
      </c>
      <c r="D266" s="49">
        <f>[4]AEMOData!B261</f>
        <v>42406.416666666664</v>
      </c>
      <c r="E266" s="48">
        <f>[4]AEMOData!D261</f>
        <v>30.8</v>
      </c>
      <c r="F266" s="40">
        <f>C266*'Feb 16'!$B$1*('Feb 16'!$B$3-('Feb 16'!E266*'Feb 16'!$B$2))</f>
        <v>914.86071159787809</v>
      </c>
    </row>
    <row r="267" spans="1:6" x14ac:dyDescent="0.25">
      <c r="A267" s="34">
        <v>42406</v>
      </c>
      <c r="B267" s="12">
        <v>0.4375</v>
      </c>
      <c r="C267" s="35">
        <v>7.4329200000000002</v>
      </c>
      <c r="D267" s="49">
        <f>[4]AEMOData!B262</f>
        <v>42406.4375</v>
      </c>
      <c r="E267" s="48">
        <f>[4]AEMOData!D262</f>
        <v>30.8</v>
      </c>
      <c r="F267" s="40">
        <f>C267*'Feb 16'!$B$1*('Feb 16'!$B$3-('Feb 16'!E267*'Feb 16'!$B$2))</f>
        <v>1157.41109501443</v>
      </c>
    </row>
    <row r="268" spans="1:6" x14ac:dyDescent="0.25">
      <c r="A268" s="34">
        <v>42406</v>
      </c>
      <c r="B268" s="12">
        <v>0.45833333333333331</v>
      </c>
      <c r="C268" s="35">
        <v>9.3593989999999998</v>
      </c>
      <c r="D268" s="49">
        <f>[4]AEMOData!B263</f>
        <v>42406.458333333336</v>
      </c>
      <c r="E268" s="48">
        <f>[4]AEMOData!D263</f>
        <v>30.84</v>
      </c>
      <c r="F268" s="40">
        <f>C268*'Feb 16'!$B$1*('Feb 16'!$B$3-('Feb 16'!E268*'Feb 16'!$B$2))</f>
        <v>1457.0233064184199</v>
      </c>
    </row>
    <row r="269" spans="1:6" x14ac:dyDescent="0.25">
      <c r="A269" s="34">
        <v>42406</v>
      </c>
      <c r="B269" s="12">
        <v>0.47916666666666669</v>
      </c>
      <c r="C269" s="35">
        <v>9.7904470000000003</v>
      </c>
      <c r="D269" s="49">
        <f>[4]AEMOData!B264</f>
        <v>42406.479166666664</v>
      </c>
      <c r="E269" s="48">
        <f>[4]AEMOData!D264</f>
        <v>30.8</v>
      </c>
      <c r="F269" s="40">
        <f>C269*'Feb 16'!$B$1*('Feb 16'!$B$3-('Feb 16'!E269*'Feb 16'!$B$2))</f>
        <v>1524.5114952065599</v>
      </c>
    </row>
    <row r="270" spans="1:6" x14ac:dyDescent="0.25">
      <c r="A270" s="34">
        <v>42406</v>
      </c>
      <c r="B270" s="12">
        <v>0.5</v>
      </c>
      <c r="C270" s="35">
        <v>9.020562</v>
      </c>
      <c r="D270" s="49">
        <f>[4]AEMOData!B265</f>
        <v>42406.5</v>
      </c>
      <c r="E270" s="48">
        <f>[4]AEMOData!D265</f>
        <v>30.8</v>
      </c>
      <c r="F270" s="40">
        <f>C270*'Feb 16'!$B$1*('Feb 16'!$B$3-('Feb 16'!E270*'Feb 16'!$B$2))</f>
        <v>1404.6294783295875</v>
      </c>
    </row>
    <row r="271" spans="1:6" x14ac:dyDescent="0.25">
      <c r="A271" s="34">
        <v>42406</v>
      </c>
      <c r="B271" s="12">
        <v>0.52083333333333337</v>
      </c>
      <c r="C271" s="35">
        <v>9.3799139999999994</v>
      </c>
      <c r="D271" s="49">
        <f>[4]AEMOData!B266</f>
        <v>42406.520833333336</v>
      </c>
      <c r="E271" s="48">
        <f>[4]AEMOData!D266</f>
        <v>31.32</v>
      </c>
      <c r="F271" s="40">
        <f>C271*'Feb 16'!$B$1*('Feb 16'!$B$3-('Feb 16'!E271*'Feb 16'!$B$2))</f>
        <v>1455.7925009019846</v>
      </c>
    </row>
    <row r="272" spans="1:6" x14ac:dyDescent="0.25">
      <c r="A272" s="34">
        <v>42406</v>
      </c>
      <c r="B272" s="12">
        <v>0.54166666666666663</v>
      </c>
      <c r="C272" s="35">
        <v>9.3673770000000012</v>
      </c>
      <c r="D272" s="49">
        <f>[4]AEMOData!B267</f>
        <v>42406.541666666664</v>
      </c>
      <c r="E272" s="48">
        <f>[4]AEMOData!D267</f>
        <v>33.21</v>
      </c>
      <c r="F272" s="40">
        <f>C272*'Feb 16'!$B$1*('Feb 16'!$B$3-('Feb 16'!E272*'Feb 16'!$B$2))</f>
        <v>1436.448630751926</v>
      </c>
    </row>
    <row r="273" spans="1:6" x14ac:dyDescent="0.25">
      <c r="A273" s="34">
        <v>42406</v>
      </c>
      <c r="B273" s="12">
        <v>0.5625</v>
      </c>
      <c r="C273" s="35">
        <v>9.1737350000000006</v>
      </c>
      <c r="D273" s="49">
        <f>[4]AEMOData!B268</f>
        <v>42406.5625</v>
      </c>
      <c r="E273" s="48">
        <f>[4]AEMOData!D268</f>
        <v>33.36</v>
      </c>
      <c r="F273" s="40">
        <f>C273*'Feb 16'!$B$1*('Feb 16'!$B$3-('Feb 16'!E273*'Feb 16'!$B$2))</f>
        <v>1405.402171880505</v>
      </c>
    </row>
    <row r="274" spans="1:6" x14ac:dyDescent="0.25">
      <c r="A274" s="34">
        <v>42406</v>
      </c>
      <c r="B274" s="12">
        <v>0.58333333333333337</v>
      </c>
      <c r="C274" s="35">
        <v>8.4225570000000012</v>
      </c>
      <c r="D274" s="49">
        <f>[4]AEMOData!B269</f>
        <v>42406.583333333336</v>
      </c>
      <c r="E274" s="48">
        <f>[4]AEMOData!D269</f>
        <v>31.56</v>
      </c>
      <c r="F274" s="40">
        <f>C274*'Feb 16'!$B$1*('Feb 16'!$B$3-('Feb 16'!E274*'Feb 16'!$B$2))</f>
        <v>1305.2212013677699</v>
      </c>
    </row>
    <row r="275" spans="1:6" x14ac:dyDescent="0.25">
      <c r="A275" s="34">
        <v>42406</v>
      </c>
      <c r="B275" s="12">
        <v>0.60416666666666663</v>
      </c>
      <c r="C275" s="35">
        <v>7.9697259999999996</v>
      </c>
      <c r="D275" s="49">
        <f>[4]AEMOData!B270</f>
        <v>42406.604166666664</v>
      </c>
      <c r="E275" s="48">
        <f>[4]AEMOData!D270</f>
        <v>31.56</v>
      </c>
      <c r="F275" s="40">
        <f>C275*'Feb 16'!$B$1*('Feb 16'!$B$3-('Feb 16'!E275*'Feb 16'!$B$2))</f>
        <v>1235.0471886734576</v>
      </c>
    </row>
    <row r="276" spans="1:6" x14ac:dyDescent="0.25">
      <c r="A276" s="34">
        <v>42406</v>
      </c>
      <c r="B276" s="12">
        <v>0.625</v>
      </c>
      <c r="C276" s="35">
        <v>7.7307079999999999</v>
      </c>
      <c r="D276" s="49">
        <f>[4]AEMOData!B271</f>
        <v>42406.625</v>
      </c>
      <c r="E276" s="48">
        <f>[4]AEMOData!D271</f>
        <v>32.86</v>
      </c>
      <c r="F276" s="40">
        <f>C276*'Feb 16'!$B$1*('Feb 16'!$B$3-('Feb 16'!E276*'Feb 16'!$B$2))</f>
        <v>1188.1311324401925</v>
      </c>
    </row>
    <row r="277" spans="1:6" x14ac:dyDescent="0.25">
      <c r="A277" s="34">
        <v>42406</v>
      </c>
      <c r="B277" s="12">
        <v>0.64583333333333337</v>
      </c>
      <c r="C277" s="35">
        <v>7.6296169999999996</v>
      </c>
      <c r="D277" s="49">
        <f>[4]AEMOData!B272</f>
        <v>42406.645833333336</v>
      </c>
      <c r="E277" s="48">
        <f>[4]AEMOData!D272</f>
        <v>33.409999999999997</v>
      </c>
      <c r="F277" s="40">
        <f>C277*'Feb 16'!$B$1*('Feb 16'!$B$3-('Feb 16'!E277*'Feb 16'!$B$2))</f>
        <v>1168.470773935014</v>
      </c>
    </row>
    <row r="278" spans="1:6" x14ac:dyDescent="0.25">
      <c r="A278" s="34">
        <v>42406</v>
      </c>
      <c r="B278" s="12">
        <v>0.66666666666666663</v>
      </c>
      <c r="C278" s="35">
        <v>6.030322</v>
      </c>
      <c r="D278" s="49">
        <f>[4]AEMOData!B273</f>
        <v>42406.666666666664</v>
      </c>
      <c r="E278" s="48">
        <f>[4]AEMOData!D273</f>
        <v>33.950000000000003</v>
      </c>
      <c r="F278" s="40">
        <f>C278*'Feb 16'!$B$1*('Feb 16'!$B$3-('Feb 16'!E278*'Feb 16'!$B$2))</f>
        <v>920.33976314804715</v>
      </c>
    </row>
    <row r="279" spans="1:6" x14ac:dyDescent="0.25">
      <c r="A279" s="34">
        <v>42406</v>
      </c>
      <c r="B279" s="12">
        <v>0.6875</v>
      </c>
      <c r="C279" s="35">
        <v>5.1828279999999998</v>
      </c>
      <c r="D279" s="49">
        <f>[4]AEMOData!B274</f>
        <v>42406.6875</v>
      </c>
      <c r="E279" s="48">
        <f>[4]AEMOData!D274</f>
        <v>34.01</v>
      </c>
      <c r="F279" s="40">
        <f>C279*'Feb 16'!$B$1*('Feb 16'!$B$3-('Feb 16'!E279*'Feb 16'!$B$2))</f>
        <v>790.69075999711788</v>
      </c>
    </row>
    <row r="280" spans="1:6" x14ac:dyDescent="0.25">
      <c r="A280" s="34">
        <v>42406</v>
      </c>
      <c r="B280" s="12">
        <v>0.70833333333333337</v>
      </c>
      <c r="C280" s="35">
        <v>3.8518600000000003</v>
      </c>
      <c r="D280" s="49">
        <f>[4]AEMOData!B275</f>
        <v>42406.708333333336</v>
      </c>
      <c r="E280" s="48">
        <f>[4]AEMOData!D275</f>
        <v>39.74</v>
      </c>
      <c r="F280" s="40">
        <f>C280*'Feb 16'!$B$1*('Feb 16'!$B$3-('Feb 16'!E280*'Feb 16'!$B$2))</f>
        <v>565.94929717230389</v>
      </c>
    </row>
    <row r="281" spans="1:6" x14ac:dyDescent="0.25">
      <c r="A281" s="34">
        <v>42406</v>
      </c>
      <c r="B281" s="12">
        <v>0.72916666666666663</v>
      </c>
      <c r="C281" s="35">
        <v>2.3215490000000001</v>
      </c>
      <c r="D281" s="49">
        <f>[4]AEMOData!B276</f>
        <v>42406.729166666664</v>
      </c>
      <c r="E281" s="48">
        <f>[4]AEMOData!D276</f>
        <v>38.229999999999997</v>
      </c>
      <c r="F281" s="40">
        <f>C281*'Feb 16'!$B$1*('Feb 16'!$B$3-('Feb 16'!E281*'Feb 16'!$B$2))</f>
        <v>344.54738601982359</v>
      </c>
    </row>
    <row r="282" spans="1:6" x14ac:dyDescent="0.25">
      <c r="A282" s="34">
        <v>42406</v>
      </c>
      <c r="B282" s="12">
        <v>0.75</v>
      </c>
      <c r="C282" s="35">
        <v>0.94565799999999989</v>
      </c>
      <c r="D282" s="49">
        <f>[4]AEMOData!B277</f>
        <v>42406.75</v>
      </c>
      <c r="E282" s="48">
        <f>[4]AEMOData!D277</f>
        <v>34.19</v>
      </c>
      <c r="F282" s="40">
        <f>C282*'Feb 16'!$B$1*('Feb 16'!$B$3-('Feb 16'!E282*'Feb 16'!$B$2))</f>
        <v>144.10204054352511</v>
      </c>
    </row>
    <row r="283" spans="1:6" x14ac:dyDescent="0.25">
      <c r="A283" s="34">
        <v>42406</v>
      </c>
      <c r="B283" s="12">
        <v>0.77083333333333337</v>
      </c>
      <c r="C283" s="35">
        <v>0.23308000000000001</v>
      </c>
      <c r="D283" s="49">
        <f>[4]AEMOData!B278</f>
        <v>42406.770833333336</v>
      </c>
      <c r="E283" s="48">
        <f>[4]AEMOData!D278</f>
        <v>34.01</v>
      </c>
      <c r="F283" s="40">
        <f>C283*'Feb 16'!$B$1*('Feb 16'!$B$3-('Feb 16'!E283*'Feb 16'!$B$2))</f>
        <v>35.558618256312627</v>
      </c>
    </row>
    <row r="284" spans="1:6" x14ac:dyDescent="0.25">
      <c r="A284" s="34">
        <v>42406</v>
      </c>
      <c r="B284" s="12">
        <v>0.79166666666666663</v>
      </c>
      <c r="C284" s="35">
        <v>8.0874000000000001E-2</v>
      </c>
      <c r="D284" s="49">
        <f>[4]AEMOData!B279</f>
        <v>42406.791666666664</v>
      </c>
      <c r="E284" s="48">
        <f>[4]AEMOData!D279</f>
        <v>34.049999999999997</v>
      </c>
      <c r="F284" s="40">
        <f>C284*'Feb 16'!$B$1*('Feb 16'!$B$3-('Feb 16'!E284*'Feb 16'!$B$2))</f>
        <v>12.334935349943317</v>
      </c>
    </row>
    <row r="285" spans="1:6" x14ac:dyDescent="0.25">
      <c r="A285" s="34">
        <v>42406</v>
      </c>
      <c r="B285" s="12">
        <v>0.8125</v>
      </c>
      <c r="C285" s="35">
        <v>0</v>
      </c>
      <c r="D285" s="49">
        <f>[4]AEMOData!B280</f>
        <v>42406.8125</v>
      </c>
      <c r="E285" s="48">
        <f>[4]AEMOData!D280</f>
        <v>34</v>
      </c>
      <c r="F285" s="40">
        <f>C285*'Feb 16'!$B$1*('Feb 16'!$B$3-('Feb 16'!E285*'Feb 16'!$B$2))</f>
        <v>0</v>
      </c>
    </row>
    <row r="286" spans="1:6" x14ac:dyDescent="0.25">
      <c r="A286" s="34">
        <v>42406</v>
      </c>
      <c r="B286" s="12">
        <v>0.83333333333333337</v>
      </c>
      <c r="C286" s="35">
        <v>0</v>
      </c>
      <c r="D286" s="49">
        <f>[4]AEMOData!B281</f>
        <v>42406.833333333336</v>
      </c>
      <c r="E286" s="48">
        <f>[4]AEMOData!D281</f>
        <v>33.93</v>
      </c>
      <c r="F286" s="40">
        <f>C286*'Feb 16'!$B$1*('Feb 16'!$B$3-('Feb 16'!E286*'Feb 16'!$B$2))</f>
        <v>0</v>
      </c>
    </row>
    <row r="287" spans="1:6" x14ac:dyDescent="0.25">
      <c r="A287" s="34">
        <v>42406</v>
      </c>
      <c r="B287" s="12">
        <v>0.85416666666666663</v>
      </c>
      <c r="C287" s="35">
        <v>0</v>
      </c>
      <c r="D287" s="49">
        <f>[4]AEMOData!B282</f>
        <v>42406.854166666664</v>
      </c>
      <c r="E287" s="48">
        <f>[4]AEMOData!D282</f>
        <v>33.72</v>
      </c>
      <c r="F287" s="40">
        <f>C287*'Feb 16'!$B$1*('Feb 16'!$B$3-('Feb 16'!E287*'Feb 16'!$B$2))</f>
        <v>0</v>
      </c>
    </row>
    <row r="288" spans="1:6" x14ac:dyDescent="0.25">
      <c r="A288" s="34">
        <v>42406</v>
      </c>
      <c r="B288" s="12">
        <v>0.875</v>
      </c>
      <c r="C288" s="35">
        <v>0</v>
      </c>
      <c r="D288" s="49">
        <f>[4]AEMOData!B283</f>
        <v>42406.875</v>
      </c>
      <c r="E288" s="48">
        <f>[4]AEMOData!D283</f>
        <v>31.56</v>
      </c>
      <c r="F288" s="40">
        <f>C288*'Feb 16'!$B$1*('Feb 16'!$B$3-('Feb 16'!E288*'Feb 16'!$B$2))</f>
        <v>0</v>
      </c>
    </row>
    <row r="289" spans="1:6" x14ac:dyDescent="0.25">
      <c r="A289" s="34">
        <v>42406</v>
      </c>
      <c r="B289" s="12">
        <v>0.89583333333333337</v>
      </c>
      <c r="C289" s="35">
        <v>0</v>
      </c>
      <c r="D289" s="49">
        <f>[4]AEMOData!B284</f>
        <v>42406.895833333336</v>
      </c>
      <c r="E289" s="48">
        <f>[4]AEMOData!D284</f>
        <v>30.85</v>
      </c>
      <c r="F289" s="40">
        <f>C289*'Feb 16'!$B$1*('Feb 16'!$B$3-('Feb 16'!E289*'Feb 16'!$B$2))</f>
        <v>0</v>
      </c>
    </row>
    <row r="290" spans="1:6" x14ac:dyDescent="0.25">
      <c r="A290" s="34">
        <v>42406</v>
      </c>
      <c r="B290" s="12">
        <v>0.91666666666666663</v>
      </c>
      <c r="C290" s="35">
        <v>0</v>
      </c>
      <c r="D290" s="49">
        <f>[4]AEMOData!B285</f>
        <v>42406.916666666664</v>
      </c>
      <c r="E290" s="48">
        <f>[4]AEMOData!D285</f>
        <v>30.79</v>
      </c>
      <c r="F290" s="40">
        <f>C290*'Feb 16'!$B$1*('Feb 16'!$B$3-('Feb 16'!E290*'Feb 16'!$B$2))</f>
        <v>0</v>
      </c>
    </row>
    <row r="291" spans="1:6" x14ac:dyDescent="0.25">
      <c r="A291" s="34">
        <v>42406</v>
      </c>
      <c r="B291" s="12">
        <v>0.9375</v>
      </c>
      <c r="C291" s="35">
        <v>0</v>
      </c>
      <c r="D291" s="49">
        <f>[4]AEMOData!B286</f>
        <v>42406.9375</v>
      </c>
      <c r="E291" s="48">
        <f>[4]AEMOData!D286</f>
        <v>30.79</v>
      </c>
      <c r="F291" s="40">
        <f>C291*'Feb 16'!$B$1*('Feb 16'!$B$3-('Feb 16'!E291*'Feb 16'!$B$2))</f>
        <v>0</v>
      </c>
    </row>
    <row r="292" spans="1:6" x14ac:dyDescent="0.25">
      <c r="A292" s="34">
        <v>42406</v>
      </c>
      <c r="B292" s="12">
        <v>0.95833333333333337</v>
      </c>
      <c r="C292" s="35">
        <v>0</v>
      </c>
      <c r="D292" s="49">
        <f>[4]AEMOData!B287</f>
        <v>42406.958333333336</v>
      </c>
      <c r="E292" s="48">
        <f>[4]AEMOData!D287</f>
        <v>31.04</v>
      </c>
      <c r="F292" s="40">
        <f>C292*'Feb 16'!$B$1*('Feb 16'!$B$3-('Feb 16'!E292*'Feb 16'!$B$2))</f>
        <v>0</v>
      </c>
    </row>
    <row r="293" spans="1:6" x14ac:dyDescent="0.25">
      <c r="A293" s="34">
        <v>42406</v>
      </c>
      <c r="B293" s="12">
        <v>0.97916666666666663</v>
      </c>
      <c r="C293" s="35">
        <v>0</v>
      </c>
      <c r="D293" s="49">
        <f>[4]AEMOData!B288</f>
        <v>42406.979166666664</v>
      </c>
      <c r="E293" s="48">
        <f>[4]AEMOData!D288</f>
        <v>33.119999999999997</v>
      </c>
      <c r="F293" s="40">
        <f>C293*'Feb 16'!$B$1*('Feb 16'!$B$3-('Feb 16'!E293*'Feb 16'!$B$2))</f>
        <v>0</v>
      </c>
    </row>
    <row r="294" spans="1:6" x14ac:dyDescent="0.25">
      <c r="A294" s="34">
        <v>42406</v>
      </c>
      <c r="B294" s="12">
        <v>0.99998842592592585</v>
      </c>
      <c r="C294" s="35">
        <v>0</v>
      </c>
      <c r="D294" s="49">
        <f>[4]AEMOData!B289</f>
        <v>42407</v>
      </c>
      <c r="E294" s="48">
        <f>[4]AEMOData!D289</f>
        <v>32.21</v>
      </c>
      <c r="F294" s="40">
        <f>C294*'Feb 16'!$B$1*('Feb 16'!$B$3-('Feb 16'!E294*'Feb 16'!$B$2))</f>
        <v>0</v>
      </c>
    </row>
    <row r="295" spans="1:6" x14ac:dyDescent="0.25">
      <c r="A295" s="34">
        <v>42407</v>
      </c>
      <c r="B295" s="12">
        <v>2.0833333333333332E-2</v>
      </c>
      <c r="C295" s="35">
        <v>0</v>
      </c>
      <c r="D295" s="49">
        <f>[4]AEMOData!B290</f>
        <v>42407.020833333336</v>
      </c>
      <c r="E295" s="48">
        <f>[4]AEMOData!D290</f>
        <v>29.72</v>
      </c>
      <c r="F295" s="40">
        <f>C295*'Feb 16'!$B$1*('Feb 16'!$B$3-('Feb 16'!E295*'Feb 16'!$B$2))</f>
        <v>0</v>
      </c>
    </row>
    <row r="296" spans="1:6" x14ac:dyDescent="0.25">
      <c r="A296" s="34">
        <v>42407</v>
      </c>
      <c r="B296" s="12">
        <v>4.1666666666666664E-2</v>
      </c>
      <c r="C296" s="35">
        <v>0</v>
      </c>
      <c r="D296" s="49">
        <f>[4]AEMOData!B291</f>
        <v>42407.041666666664</v>
      </c>
      <c r="E296" s="48">
        <f>[4]AEMOData!D291</f>
        <v>29.98</v>
      </c>
      <c r="F296" s="40">
        <f>C296*'Feb 16'!$B$1*('Feb 16'!$B$3-('Feb 16'!E296*'Feb 16'!$B$2))</f>
        <v>0</v>
      </c>
    </row>
    <row r="297" spans="1:6" x14ac:dyDescent="0.25">
      <c r="A297" s="34">
        <v>42407</v>
      </c>
      <c r="B297" s="12">
        <v>6.25E-2</v>
      </c>
      <c r="C297" s="35">
        <v>0</v>
      </c>
      <c r="D297" s="49">
        <f>[4]AEMOData!B292</f>
        <v>42407.0625</v>
      </c>
      <c r="E297" s="48">
        <f>[4]AEMOData!D292</f>
        <v>29.97</v>
      </c>
      <c r="F297" s="40">
        <f>C297*'Feb 16'!$B$1*('Feb 16'!$B$3-('Feb 16'!E297*'Feb 16'!$B$2))</f>
        <v>0</v>
      </c>
    </row>
    <row r="298" spans="1:6" x14ac:dyDescent="0.25">
      <c r="A298" s="34">
        <v>42407</v>
      </c>
      <c r="B298" s="12">
        <v>8.3333333333333329E-2</v>
      </c>
      <c r="C298" s="35">
        <v>0</v>
      </c>
      <c r="D298" s="49">
        <f>[4]AEMOData!B293</f>
        <v>42407.083333333336</v>
      </c>
      <c r="E298" s="48">
        <f>[4]AEMOData!D293</f>
        <v>30.53</v>
      </c>
      <c r="F298" s="40">
        <f>C298*'Feb 16'!$B$1*('Feb 16'!$B$3-('Feb 16'!E298*'Feb 16'!$B$2))</f>
        <v>0</v>
      </c>
    </row>
    <row r="299" spans="1:6" x14ac:dyDescent="0.25">
      <c r="A299" s="34">
        <v>42407</v>
      </c>
      <c r="B299" s="12">
        <v>0.10416666666666667</v>
      </c>
      <c r="C299" s="35">
        <v>0</v>
      </c>
      <c r="D299" s="49">
        <f>[4]AEMOData!B294</f>
        <v>42407.104166666664</v>
      </c>
      <c r="E299" s="48">
        <f>[4]AEMOData!D294</f>
        <v>30.75</v>
      </c>
      <c r="F299" s="40">
        <f>C299*'Feb 16'!$B$1*('Feb 16'!$B$3-('Feb 16'!E299*'Feb 16'!$B$2))</f>
        <v>0</v>
      </c>
    </row>
    <row r="300" spans="1:6" x14ac:dyDescent="0.25">
      <c r="A300" s="34">
        <v>42407</v>
      </c>
      <c r="B300" s="12">
        <v>0.125</v>
      </c>
      <c r="C300" s="35">
        <v>0</v>
      </c>
      <c r="D300" s="49">
        <f>[4]AEMOData!B295</f>
        <v>42407.125</v>
      </c>
      <c r="E300" s="48">
        <f>[4]AEMOData!D295</f>
        <v>28.97</v>
      </c>
      <c r="F300" s="40">
        <f>C300*'Feb 16'!$B$1*('Feb 16'!$B$3-('Feb 16'!E300*'Feb 16'!$B$2))</f>
        <v>0</v>
      </c>
    </row>
    <row r="301" spans="1:6" x14ac:dyDescent="0.25">
      <c r="A301" s="34">
        <v>42407</v>
      </c>
      <c r="B301" s="12">
        <v>0.14583333333333334</v>
      </c>
      <c r="C301" s="35">
        <v>0</v>
      </c>
      <c r="D301" s="49">
        <f>[4]AEMOData!B296</f>
        <v>42407.145833333336</v>
      </c>
      <c r="E301" s="48">
        <f>[4]AEMOData!D296</f>
        <v>27.75</v>
      </c>
      <c r="F301" s="40">
        <f>C301*'Feb 16'!$B$1*('Feb 16'!$B$3-('Feb 16'!E301*'Feb 16'!$B$2))</f>
        <v>0</v>
      </c>
    </row>
    <row r="302" spans="1:6" x14ac:dyDescent="0.25">
      <c r="A302" s="34">
        <v>42407</v>
      </c>
      <c r="B302" s="12">
        <v>0.16666666666666666</v>
      </c>
      <c r="C302" s="35">
        <v>0</v>
      </c>
      <c r="D302" s="49">
        <f>[4]AEMOData!B297</f>
        <v>42407.166666666664</v>
      </c>
      <c r="E302" s="48">
        <f>[4]AEMOData!D297</f>
        <v>26.71</v>
      </c>
      <c r="F302" s="40">
        <f>C302*'Feb 16'!$B$1*('Feb 16'!$B$3-('Feb 16'!E302*'Feb 16'!$B$2))</f>
        <v>0</v>
      </c>
    </row>
    <row r="303" spans="1:6" x14ac:dyDescent="0.25">
      <c r="A303" s="34">
        <v>42407</v>
      </c>
      <c r="B303" s="12">
        <v>0.1875</v>
      </c>
      <c r="C303" s="35">
        <v>0</v>
      </c>
      <c r="D303" s="49">
        <f>[4]AEMOData!B298</f>
        <v>42407.1875</v>
      </c>
      <c r="E303" s="48">
        <f>[4]AEMOData!D298</f>
        <v>29.64</v>
      </c>
      <c r="F303" s="40">
        <f>C303*'Feb 16'!$B$1*('Feb 16'!$B$3-('Feb 16'!E303*'Feb 16'!$B$2))</f>
        <v>0</v>
      </c>
    </row>
    <row r="304" spans="1:6" x14ac:dyDescent="0.25">
      <c r="A304" s="34">
        <v>42407</v>
      </c>
      <c r="B304" s="12">
        <v>0.20833333333333334</v>
      </c>
      <c r="C304" s="35">
        <v>0</v>
      </c>
      <c r="D304" s="49">
        <f>[4]AEMOData!B299</f>
        <v>42407.208333333336</v>
      </c>
      <c r="E304" s="48">
        <f>[4]AEMOData!D299</f>
        <v>29.61</v>
      </c>
      <c r="F304" s="40">
        <f>C304*'Feb 16'!$B$1*('Feb 16'!$B$3-('Feb 16'!E304*'Feb 16'!$B$2))</f>
        <v>0</v>
      </c>
    </row>
    <row r="305" spans="1:6" x14ac:dyDescent="0.25">
      <c r="A305" s="34">
        <v>42407</v>
      </c>
      <c r="B305" s="12">
        <v>0.22916666666666666</v>
      </c>
      <c r="C305" s="35">
        <v>0</v>
      </c>
      <c r="D305" s="49">
        <f>[4]AEMOData!B300</f>
        <v>42407.229166666664</v>
      </c>
      <c r="E305" s="48">
        <f>[4]AEMOData!D300</f>
        <v>30.75</v>
      </c>
      <c r="F305" s="40">
        <f>C305*'Feb 16'!$B$1*('Feb 16'!$B$3-('Feb 16'!E305*'Feb 16'!$B$2))</f>
        <v>0</v>
      </c>
    </row>
    <row r="306" spans="1:6" x14ac:dyDescent="0.25">
      <c r="A306" s="34">
        <v>42407</v>
      </c>
      <c r="B306" s="12">
        <v>0.25</v>
      </c>
      <c r="C306" s="35">
        <v>7.0704000000000003E-2</v>
      </c>
      <c r="D306" s="49">
        <f>[4]AEMOData!B301</f>
        <v>42407.25</v>
      </c>
      <c r="E306" s="48">
        <f>[4]AEMOData!D301</f>
        <v>25.96</v>
      </c>
      <c r="F306" s="40">
        <f>C306*'Feb 16'!$B$1*('Feb 16'!$B$3-('Feb 16'!E306*'Feb 16'!$B$2))</f>
        <v>11.345903640613555</v>
      </c>
    </row>
    <row r="307" spans="1:6" x14ac:dyDescent="0.25">
      <c r="A307" s="34">
        <v>42407</v>
      </c>
      <c r="B307" s="12">
        <v>0.27083333333333331</v>
      </c>
      <c r="C307" s="35">
        <v>0.37431900000000001</v>
      </c>
      <c r="D307" s="49">
        <f>[4]AEMOData!B302</f>
        <v>42407.270833333336</v>
      </c>
      <c r="E307" s="48">
        <f>[4]AEMOData!D302</f>
        <v>25.96</v>
      </c>
      <c r="F307" s="40">
        <f>C307*'Feb 16'!$B$1*('Feb 16'!$B$3-('Feb 16'!E307*'Feb 16'!$B$2))</f>
        <v>60.067143370259473</v>
      </c>
    </row>
    <row r="308" spans="1:6" x14ac:dyDescent="0.25">
      <c r="A308" s="34">
        <v>42407</v>
      </c>
      <c r="B308" s="12">
        <v>0.29166666666666669</v>
      </c>
      <c r="C308" s="35">
        <v>1.334084</v>
      </c>
      <c r="D308" s="49">
        <f>[4]AEMOData!B303</f>
        <v>42407.291666666664</v>
      </c>
      <c r="E308" s="48">
        <f>[4]AEMOData!D303</f>
        <v>27.58</v>
      </c>
      <c r="F308" s="40">
        <f>C308*'Feb 16'!$B$1*('Feb 16'!$B$3-('Feb 16'!E308*'Feb 16'!$B$2))</f>
        <v>211.95724686711284</v>
      </c>
    </row>
    <row r="309" spans="1:6" x14ac:dyDescent="0.25">
      <c r="A309" s="34">
        <v>42407</v>
      </c>
      <c r="B309" s="12">
        <v>0.3125</v>
      </c>
      <c r="C309" s="35">
        <v>2.8786519999999998</v>
      </c>
      <c r="D309" s="49">
        <f>[4]AEMOData!B304</f>
        <v>42407.3125</v>
      </c>
      <c r="E309" s="48">
        <f>[4]AEMOData!D304</f>
        <v>30.21</v>
      </c>
      <c r="F309" s="40">
        <f>C309*'Feb 16'!$B$1*('Feb 16'!$B$3-('Feb 16'!E309*'Feb 16'!$B$2))</f>
        <v>449.91598110530367</v>
      </c>
    </row>
    <row r="310" spans="1:6" x14ac:dyDescent="0.25">
      <c r="A310" s="34">
        <v>42407</v>
      </c>
      <c r="B310" s="12">
        <v>0.33333333333333331</v>
      </c>
      <c r="C310" s="35">
        <v>4.4628960000000006</v>
      </c>
      <c r="D310" s="49">
        <f>[4]AEMOData!B305</f>
        <v>42407.333333333336</v>
      </c>
      <c r="E310" s="48">
        <f>[4]AEMOData!D305</f>
        <v>30.8</v>
      </c>
      <c r="F310" s="40">
        <f>C310*'Feb 16'!$B$1*('Feb 16'!$B$3-('Feb 16'!E310*'Feb 16'!$B$2))</f>
        <v>694.93622241266155</v>
      </c>
    </row>
    <row r="311" spans="1:6" x14ac:dyDescent="0.25">
      <c r="A311" s="34">
        <v>42407</v>
      </c>
      <c r="B311" s="12">
        <v>0.35416666666666669</v>
      </c>
      <c r="C311" s="35">
        <v>5.7615859999999994</v>
      </c>
      <c r="D311" s="49">
        <f>[4]AEMOData!B306</f>
        <v>42407.354166666664</v>
      </c>
      <c r="E311" s="48">
        <f>[4]AEMOData!D306</f>
        <v>31.04</v>
      </c>
      <c r="F311" s="40">
        <f>C311*'Feb 16'!$B$1*('Feb 16'!$B$3-('Feb 16'!E311*'Feb 16'!$B$2))</f>
        <v>895.80181904554922</v>
      </c>
    </row>
    <row r="312" spans="1:6" x14ac:dyDescent="0.25">
      <c r="A312" s="34">
        <v>42407</v>
      </c>
      <c r="B312" s="12">
        <v>0.375</v>
      </c>
      <c r="C312" s="35">
        <v>6.8598599999999994</v>
      </c>
      <c r="D312" s="49">
        <f>[4]AEMOData!B307</f>
        <v>42407.375</v>
      </c>
      <c r="E312" s="48">
        <f>[4]AEMOData!D307</f>
        <v>32.47</v>
      </c>
      <c r="F312" s="40">
        <f>C312*'Feb 16'!$B$1*('Feb 16'!$B$3-('Feb 16'!E312*'Feb 16'!$B$2))</f>
        <v>1056.9197253094546</v>
      </c>
    </row>
    <row r="313" spans="1:6" x14ac:dyDescent="0.25">
      <c r="A313" s="34">
        <v>42407</v>
      </c>
      <c r="B313" s="12">
        <v>0.39583333333333331</v>
      </c>
      <c r="C313" s="35">
        <v>7.7508140000000001</v>
      </c>
      <c r="D313" s="49">
        <f>[4]AEMOData!B308</f>
        <v>42407.395833333336</v>
      </c>
      <c r="E313" s="48">
        <f>[4]AEMOData!D308</f>
        <v>33.590000000000003</v>
      </c>
      <c r="F313" s="40">
        <f>C313*'Feb 16'!$B$1*('Feb 16'!$B$3-('Feb 16'!E313*'Feb 16'!$B$2))</f>
        <v>1185.6610010689694</v>
      </c>
    </row>
    <row r="314" spans="1:6" x14ac:dyDescent="0.25">
      <c r="A314" s="34">
        <v>42407</v>
      </c>
      <c r="B314" s="12">
        <v>0.41666666666666669</v>
      </c>
      <c r="C314" s="35">
        <v>8.4797580000000004</v>
      </c>
      <c r="D314" s="49">
        <f>[4]AEMOData!B309</f>
        <v>42407.416666666664</v>
      </c>
      <c r="E314" s="48">
        <f>[4]AEMOData!D309</f>
        <v>34.01</v>
      </c>
      <c r="F314" s="40">
        <f>C314*'Feb 16'!$B$1*('Feb 16'!$B$3-('Feb 16'!E314*'Feb 16'!$B$2))</f>
        <v>1293.6694595328345</v>
      </c>
    </row>
    <row r="315" spans="1:6" x14ac:dyDescent="0.25">
      <c r="A315" s="34">
        <v>42407</v>
      </c>
      <c r="B315" s="12">
        <v>0.4375</v>
      </c>
      <c r="C315" s="35">
        <v>9.0288609999999991</v>
      </c>
      <c r="D315" s="49">
        <f>[4]AEMOData!B310</f>
        <v>42407.4375</v>
      </c>
      <c r="E315" s="48">
        <f>[4]AEMOData!D310</f>
        <v>34.01</v>
      </c>
      <c r="F315" s="40">
        <f>C315*'Feb 16'!$B$1*('Feb 16'!$B$3-('Feb 16'!E315*'Feb 16'!$B$2))</f>
        <v>1377.4404564454651</v>
      </c>
    </row>
    <row r="316" spans="1:6" x14ac:dyDescent="0.25">
      <c r="A316" s="34">
        <v>42407</v>
      </c>
      <c r="B316" s="12">
        <v>0.45833333333333331</v>
      </c>
      <c r="C316" s="35">
        <v>9.4288570000000007</v>
      </c>
      <c r="D316" s="49">
        <f>[4]AEMOData!B311</f>
        <v>42407.458333333336</v>
      </c>
      <c r="E316" s="48">
        <f>[4]AEMOData!D311</f>
        <v>34.01</v>
      </c>
      <c r="F316" s="40">
        <f>C316*'Feb 16'!$B$1*('Feb 16'!$B$3-('Feb 16'!E316*'Feb 16'!$B$2))</f>
        <v>1438.4637320077272</v>
      </c>
    </row>
    <row r="317" spans="1:6" x14ac:dyDescent="0.25">
      <c r="A317" s="34">
        <v>42407</v>
      </c>
      <c r="B317" s="12">
        <v>0.47916666666666669</v>
      </c>
      <c r="C317" s="35">
        <v>9.6085879999999992</v>
      </c>
      <c r="D317" s="49">
        <f>[4]AEMOData!B312</f>
        <v>42407.479166666664</v>
      </c>
      <c r="E317" s="48">
        <f>[4]AEMOData!D312</f>
        <v>34.01</v>
      </c>
      <c r="F317" s="40">
        <f>C317*'Feb 16'!$B$1*('Feb 16'!$B$3-('Feb 16'!E317*'Feb 16'!$B$2))</f>
        <v>1465.8834420550302</v>
      </c>
    </row>
    <row r="318" spans="1:6" x14ac:dyDescent="0.25">
      <c r="A318" s="34">
        <v>42407</v>
      </c>
      <c r="B318" s="12">
        <v>0.5</v>
      </c>
      <c r="C318" s="35">
        <v>9.681616</v>
      </c>
      <c r="D318" s="49">
        <f>[4]AEMOData!B313</f>
        <v>42407.5</v>
      </c>
      <c r="E318" s="48">
        <f>[4]AEMOData!D313</f>
        <v>36.49</v>
      </c>
      <c r="F318" s="40">
        <f>C318*'Feb 16'!$B$1*('Feb 16'!$B$3-('Feb 16'!E318*'Feb 16'!$B$2))</f>
        <v>1453.4295039607034</v>
      </c>
    </row>
    <row r="319" spans="1:6" x14ac:dyDescent="0.25">
      <c r="A319" s="34">
        <v>42407</v>
      </c>
      <c r="B319" s="12">
        <v>0.52083333333333337</v>
      </c>
      <c r="C319" s="35">
        <v>9.6265440000000009</v>
      </c>
      <c r="D319" s="49">
        <f>[4]AEMOData!B314</f>
        <v>42407.520833333336</v>
      </c>
      <c r="E319" s="48">
        <f>[4]AEMOData!D314</f>
        <v>34.57</v>
      </c>
      <c r="F319" s="40">
        <f>C319*'Feb 16'!$B$1*('Feb 16'!$B$3-('Feb 16'!E319*'Feb 16'!$B$2))</f>
        <v>1463.3251923346272</v>
      </c>
    </row>
    <row r="320" spans="1:6" x14ac:dyDescent="0.25">
      <c r="A320" s="34">
        <v>42407</v>
      </c>
      <c r="B320" s="12">
        <v>0.54166666666666663</v>
      </c>
      <c r="C320" s="35">
        <v>9.481091000000001</v>
      </c>
      <c r="D320" s="49">
        <f>[4]AEMOData!B315</f>
        <v>42407.541666666664</v>
      </c>
      <c r="E320" s="48">
        <f>[4]AEMOData!D315</f>
        <v>34.01</v>
      </c>
      <c r="F320" s="40">
        <f>C320*'Feb 16'!$B$1*('Feb 16'!$B$3-('Feb 16'!E320*'Feb 16'!$B$2))</f>
        <v>1446.4325361350668</v>
      </c>
    </row>
    <row r="321" spans="1:6" x14ac:dyDescent="0.25">
      <c r="A321" s="34">
        <v>42407</v>
      </c>
      <c r="B321" s="12">
        <v>0.5625</v>
      </c>
      <c r="C321" s="35">
        <v>9.3002409999999998</v>
      </c>
      <c r="D321" s="49">
        <f>[4]AEMOData!B316</f>
        <v>42407.5625</v>
      </c>
      <c r="E321" s="48">
        <f>[4]AEMOData!D316</f>
        <v>35.659999999999997</v>
      </c>
      <c r="F321" s="40">
        <f>C321*'Feb 16'!$B$1*('Feb 16'!$B$3-('Feb 16'!E321*'Feb 16'!$B$2))</f>
        <v>1403.7621631024961</v>
      </c>
    </row>
    <row r="322" spans="1:6" x14ac:dyDescent="0.25">
      <c r="A322" s="34">
        <v>42407</v>
      </c>
      <c r="B322" s="12">
        <v>0.58333333333333337</v>
      </c>
      <c r="C322" s="35">
        <v>8.9581139999999984</v>
      </c>
      <c r="D322" s="49">
        <f>[4]AEMOData!B317</f>
        <v>42407.583333333336</v>
      </c>
      <c r="E322" s="48">
        <f>[4]AEMOData!D317</f>
        <v>36.15</v>
      </c>
      <c r="F322" s="40">
        <f>C322*'Feb 16'!$B$1*('Feb 16'!$B$3-('Feb 16'!E322*'Feb 16'!$B$2))</f>
        <v>1347.8085646870175</v>
      </c>
    </row>
    <row r="323" spans="1:6" x14ac:dyDescent="0.25">
      <c r="A323" s="34">
        <v>42407</v>
      </c>
      <c r="B323" s="12">
        <v>0.60416666666666663</v>
      </c>
      <c r="C323" s="35">
        <v>8.5233029999999985</v>
      </c>
      <c r="D323" s="49">
        <f>[4]AEMOData!B318</f>
        <v>42407.604166666664</v>
      </c>
      <c r="E323" s="48">
        <f>[4]AEMOData!D318</f>
        <v>34.01</v>
      </c>
      <c r="F323" s="40">
        <f>C323*'Feb 16'!$B$1*('Feb 16'!$B$3-('Feb 16'!E323*'Feb 16'!$B$2))</f>
        <v>1300.3126723008584</v>
      </c>
    </row>
    <row r="324" spans="1:6" x14ac:dyDescent="0.25">
      <c r="A324" s="34">
        <v>42407</v>
      </c>
      <c r="B324" s="12">
        <v>0.625</v>
      </c>
      <c r="C324" s="35">
        <v>7.946587000000001</v>
      </c>
      <c r="D324" s="49">
        <f>[4]AEMOData!B319</f>
        <v>42407.625</v>
      </c>
      <c r="E324" s="48">
        <f>[4]AEMOData!D319</f>
        <v>37.97</v>
      </c>
      <c r="F324" s="40">
        <f>C324*'Feb 16'!$B$1*('Feb 16'!$B$3-('Feb 16'!E324*'Feb 16'!$B$2))</f>
        <v>1181.4049101280648</v>
      </c>
    </row>
    <row r="325" spans="1:6" x14ac:dyDescent="0.25">
      <c r="A325" s="34">
        <v>42407</v>
      </c>
      <c r="B325" s="12">
        <v>0.64583333333333337</v>
      </c>
      <c r="C325" s="35">
        <v>4.3807290000000005</v>
      </c>
      <c r="D325" s="49">
        <f>[4]AEMOData!B320</f>
        <v>42407.645833333336</v>
      </c>
      <c r="E325" s="48">
        <f>[4]AEMOData!D320</f>
        <v>35.31</v>
      </c>
      <c r="F325" s="40">
        <f>C325*'Feb 16'!$B$1*('Feb 16'!$B$3-('Feb 16'!E325*'Feb 16'!$B$2))</f>
        <v>662.72633065403659</v>
      </c>
    </row>
    <row r="326" spans="1:6" x14ac:dyDescent="0.25">
      <c r="A326" s="34">
        <v>42407</v>
      </c>
      <c r="B326" s="12">
        <v>0.66666666666666663</v>
      </c>
      <c r="C326" s="35">
        <v>5.3263680000000004</v>
      </c>
      <c r="D326" s="49">
        <f>[4]AEMOData!B321</f>
        <v>42407.666666666664</v>
      </c>
      <c r="E326" s="48">
        <f>[4]AEMOData!D321</f>
        <v>35.14</v>
      </c>
      <c r="F326" s="40">
        <f>C326*'Feb 16'!$B$1*('Feb 16'!$B$3-('Feb 16'!E326*'Feb 16'!$B$2))</f>
        <v>806.674500392553</v>
      </c>
    </row>
    <row r="327" spans="1:6" x14ac:dyDescent="0.25">
      <c r="A327" s="34">
        <v>42407</v>
      </c>
      <c r="B327" s="12">
        <v>0.6875</v>
      </c>
      <c r="C327" s="35">
        <v>3.6726670000000001</v>
      </c>
      <c r="D327" s="49">
        <f>[4]AEMOData!B322</f>
        <v>42407.6875</v>
      </c>
      <c r="E327" s="48">
        <f>[4]AEMOData!D322</f>
        <v>42.25</v>
      </c>
      <c r="F327" s="40">
        <f>C327*'Feb 16'!$B$1*('Feb 16'!$B$3-('Feb 16'!E327*'Feb 16'!$B$2))</f>
        <v>530.56174687806413</v>
      </c>
    </row>
    <row r="328" spans="1:6" x14ac:dyDescent="0.25">
      <c r="A328" s="34">
        <v>42407</v>
      </c>
      <c r="B328" s="12">
        <v>0.70833333333333337</v>
      </c>
      <c r="C328" s="35">
        <v>2.4594110000000002</v>
      </c>
      <c r="D328" s="49">
        <f>[4]AEMOData!B323</f>
        <v>42407.708333333336</v>
      </c>
      <c r="E328" s="48">
        <f>[4]AEMOData!D323</f>
        <v>45.01</v>
      </c>
      <c r="F328" s="40">
        <f>C328*'Feb 16'!$B$1*('Feb 16'!$B$3-('Feb 16'!E328*'Feb 16'!$B$2))</f>
        <v>348.62149838628983</v>
      </c>
    </row>
    <row r="329" spans="1:6" x14ac:dyDescent="0.25">
      <c r="A329" s="34">
        <v>42407</v>
      </c>
      <c r="B329" s="12">
        <v>0.72916666666666663</v>
      </c>
      <c r="C329" s="35">
        <v>2.3010340000000005</v>
      </c>
      <c r="D329" s="49">
        <f>[4]AEMOData!B324</f>
        <v>42407.729166666664</v>
      </c>
      <c r="E329" s="48">
        <f>[4]AEMOData!D324</f>
        <v>47.27</v>
      </c>
      <c r="F329" s="40">
        <f>C329*'Feb 16'!$B$1*('Feb 16'!$B$3-('Feb 16'!E329*'Feb 16'!$B$2))</f>
        <v>321.06117937862535</v>
      </c>
    </row>
    <row r="330" spans="1:6" x14ac:dyDescent="0.25">
      <c r="A330" s="34">
        <v>42407</v>
      </c>
      <c r="B330" s="12">
        <v>0.75</v>
      </c>
      <c r="C330" s="35">
        <v>0.9137249999999999</v>
      </c>
      <c r="D330" s="49">
        <f>[4]AEMOData!B325</f>
        <v>42407.75</v>
      </c>
      <c r="E330" s="48">
        <f>[4]AEMOData!D325</f>
        <v>44.21</v>
      </c>
      <c r="F330" s="40">
        <f>C330*'Feb 16'!$B$1*('Feb 16'!$B$3-('Feb 16'!E330*'Feb 16'!$B$2))</f>
        <v>130.23885001717952</v>
      </c>
    </row>
    <row r="331" spans="1:6" x14ac:dyDescent="0.25">
      <c r="A331" s="34">
        <v>42407</v>
      </c>
      <c r="B331" s="12">
        <v>0.77083333333333337</v>
      </c>
      <c r="C331" s="35">
        <v>0.20527600000000001</v>
      </c>
      <c r="D331" s="49">
        <f>[4]AEMOData!B326</f>
        <v>42407.770833333336</v>
      </c>
      <c r="E331" s="48">
        <f>[4]AEMOData!D326</f>
        <v>37.020000000000003</v>
      </c>
      <c r="F331" s="40">
        <f>C331*'Feb 16'!$B$1*('Feb 16'!$B$3-('Feb 16'!E331*'Feb 16'!$B$2))</f>
        <v>30.709655468669865</v>
      </c>
    </row>
    <row r="332" spans="1:6" x14ac:dyDescent="0.25">
      <c r="A332" s="34">
        <v>42407</v>
      </c>
      <c r="B332" s="12">
        <v>0.79166666666666663</v>
      </c>
      <c r="C332" s="35">
        <v>6.8616999999999997E-2</v>
      </c>
      <c r="D332" s="49">
        <f>[4]AEMOData!B327</f>
        <v>42407.791666666664</v>
      </c>
      <c r="E332" s="48">
        <f>[4]AEMOData!D327</f>
        <v>33.99</v>
      </c>
      <c r="F332" s="40">
        <f>C332*'Feb 16'!$B$1*('Feb 16'!$B$3-('Feb 16'!E332*'Feb 16'!$B$2))</f>
        <v>10.469538530917053</v>
      </c>
    </row>
    <row r="333" spans="1:6" x14ac:dyDescent="0.25">
      <c r="A333" s="34">
        <v>42407</v>
      </c>
      <c r="B333" s="12">
        <v>0.8125</v>
      </c>
      <c r="C333" s="35">
        <v>0</v>
      </c>
      <c r="D333" s="49">
        <f>[4]AEMOData!B328</f>
        <v>42407.8125</v>
      </c>
      <c r="E333" s="48">
        <f>[4]AEMOData!D328</f>
        <v>33.979999999999997</v>
      </c>
      <c r="F333" s="40">
        <f>C333*'Feb 16'!$B$1*('Feb 16'!$B$3-('Feb 16'!E333*'Feb 16'!$B$2))</f>
        <v>0</v>
      </c>
    </row>
    <row r="334" spans="1:6" x14ac:dyDescent="0.25">
      <c r="A334" s="34">
        <v>42407</v>
      </c>
      <c r="B334" s="12">
        <v>0.83333333333333337</v>
      </c>
      <c r="C334" s="35">
        <v>0</v>
      </c>
      <c r="D334" s="49">
        <f>[4]AEMOData!B329</f>
        <v>42407.833333333336</v>
      </c>
      <c r="E334" s="48">
        <f>[4]AEMOData!D329</f>
        <v>34.01</v>
      </c>
      <c r="F334" s="40">
        <f>C334*'Feb 16'!$B$1*('Feb 16'!$B$3-('Feb 16'!E334*'Feb 16'!$B$2))</f>
        <v>0</v>
      </c>
    </row>
    <row r="335" spans="1:6" x14ac:dyDescent="0.25">
      <c r="A335" s="34">
        <v>42407</v>
      </c>
      <c r="B335" s="12">
        <v>0.85416666666666663</v>
      </c>
      <c r="C335" s="35">
        <v>0</v>
      </c>
      <c r="D335" s="49">
        <f>[4]AEMOData!B330</f>
        <v>42407.854166666664</v>
      </c>
      <c r="E335" s="48">
        <f>[4]AEMOData!D330</f>
        <v>33.979999999999997</v>
      </c>
      <c r="F335" s="40">
        <f>C335*'Feb 16'!$B$1*('Feb 16'!$B$3-('Feb 16'!E335*'Feb 16'!$B$2))</f>
        <v>0</v>
      </c>
    </row>
    <row r="336" spans="1:6" x14ac:dyDescent="0.25">
      <c r="A336" s="34">
        <v>42407</v>
      </c>
      <c r="B336" s="12">
        <v>0.875</v>
      </c>
      <c r="C336" s="35">
        <v>0</v>
      </c>
      <c r="D336" s="49">
        <f>[4]AEMOData!B331</f>
        <v>42407.875</v>
      </c>
      <c r="E336" s="48">
        <f>[4]AEMOData!D331</f>
        <v>32.43</v>
      </c>
      <c r="F336" s="40">
        <f>C336*'Feb 16'!$B$1*('Feb 16'!$B$3-('Feb 16'!E336*'Feb 16'!$B$2))</f>
        <v>0</v>
      </c>
    </row>
    <row r="337" spans="1:6" x14ac:dyDescent="0.25">
      <c r="A337" s="34">
        <v>42407</v>
      </c>
      <c r="B337" s="12">
        <v>0.89583333333333337</v>
      </c>
      <c r="C337" s="35">
        <v>0</v>
      </c>
      <c r="D337" s="49">
        <f>[4]AEMOData!B332</f>
        <v>42407.895833333336</v>
      </c>
      <c r="E337" s="48">
        <f>[4]AEMOData!D332</f>
        <v>33.46</v>
      </c>
      <c r="F337" s="40">
        <f>C337*'Feb 16'!$B$1*('Feb 16'!$B$3-('Feb 16'!E337*'Feb 16'!$B$2))</f>
        <v>0</v>
      </c>
    </row>
    <row r="338" spans="1:6" x14ac:dyDescent="0.25">
      <c r="A338" s="34">
        <v>42407</v>
      </c>
      <c r="B338" s="12">
        <v>0.91666666666666663</v>
      </c>
      <c r="C338" s="35">
        <v>0</v>
      </c>
      <c r="D338" s="49">
        <f>[4]AEMOData!B333</f>
        <v>42407.916666666664</v>
      </c>
      <c r="E338" s="48">
        <f>[4]AEMOData!D333</f>
        <v>32.369999999999997</v>
      </c>
      <c r="F338" s="40">
        <f>C338*'Feb 16'!$B$1*('Feb 16'!$B$3-('Feb 16'!E338*'Feb 16'!$B$2))</f>
        <v>0</v>
      </c>
    </row>
    <row r="339" spans="1:6" x14ac:dyDescent="0.25">
      <c r="A339" s="34">
        <v>42407</v>
      </c>
      <c r="B339" s="12">
        <v>0.9375</v>
      </c>
      <c r="C339" s="35">
        <v>0</v>
      </c>
      <c r="D339" s="49">
        <f>[4]AEMOData!B334</f>
        <v>42407.9375</v>
      </c>
      <c r="E339" s="48">
        <f>[4]AEMOData!D334</f>
        <v>33.69</v>
      </c>
      <c r="F339" s="40">
        <f>C339*'Feb 16'!$B$1*('Feb 16'!$B$3-('Feb 16'!E339*'Feb 16'!$B$2))</f>
        <v>0</v>
      </c>
    </row>
    <row r="340" spans="1:6" x14ac:dyDescent="0.25">
      <c r="A340" s="34">
        <v>42407</v>
      </c>
      <c r="B340" s="12">
        <v>0.95833333333333337</v>
      </c>
      <c r="C340" s="35">
        <v>0</v>
      </c>
      <c r="D340" s="49">
        <f>[4]AEMOData!B335</f>
        <v>42407.958333333336</v>
      </c>
      <c r="E340" s="48">
        <f>[4]AEMOData!D335</f>
        <v>30.84</v>
      </c>
      <c r="F340" s="40">
        <f>C340*'Feb 16'!$B$1*('Feb 16'!$B$3-('Feb 16'!E340*'Feb 16'!$B$2))</f>
        <v>0</v>
      </c>
    </row>
    <row r="341" spans="1:6" x14ac:dyDescent="0.25">
      <c r="A341" s="34">
        <v>42407</v>
      </c>
      <c r="B341" s="12">
        <v>0.97916666666666663</v>
      </c>
      <c r="C341" s="35">
        <v>0</v>
      </c>
      <c r="D341" s="49">
        <f>[4]AEMOData!B336</f>
        <v>42407.979166666664</v>
      </c>
      <c r="E341" s="48">
        <f>[4]AEMOData!D336</f>
        <v>33.950000000000003</v>
      </c>
      <c r="F341" s="40">
        <f>C341*'Feb 16'!$B$1*('Feb 16'!$B$3-('Feb 16'!E341*'Feb 16'!$B$2))</f>
        <v>0</v>
      </c>
    </row>
    <row r="342" spans="1:6" x14ac:dyDescent="0.25">
      <c r="A342" s="34">
        <v>42407</v>
      </c>
      <c r="B342" s="12">
        <v>0.99998842592592585</v>
      </c>
      <c r="C342" s="35">
        <v>0</v>
      </c>
      <c r="D342" s="49">
        <f>[4]AEMOData!B337</f>
        <v>42408</v>
      </c>
      <c r="E342" s="48">
        <f>[4]AEMOData!D337</f>
        <v>32.049999999999997</v>
      </c>
      <c r="F342" s="40">
        <f>C342*'Feb 16'!$B$1*('Feb 16'!$B$3-('Feb 16'!E342*'Feb 16'!$B$2))</f>
        <v>0</v>
      </c>
    </row>
    <row r="343" spans="1:6" x14ac:dyDescent="0.25">
      <c r="A343" s="34">
        <v>42408</v>
      </c>
      <c r="B343" s="12">
        <v>2.0833333333333332E-2</v>
      </c>
      <c r="C343" s="35">
        <v>0</v>
      </c>
      <c r="D343" s="49">
        <f>[4]AEMOData!B338</f>
        <v>42408.020833333336</v>
      </c>
      <c r="E343" s="48">
        <f>[4]AEMOData!D338</f>
        <v>30.29</v>
      </c>
      <c r="F343" s="40">
        <f>C343*'Feb 16'!$B$1*('Feb 16'!$B$3-('Feb 16'!E343*'Feb 16'!$B$2))</f>
        <v>0</v>
      </c>
    </row>
    <row r="344" spans="1:6" x14ac:dyDescent="0.25">
      <c r="A344" s="34">
        <v>42408</v>
      </c>
      <c r="B344" s="12">
        <v>4.1666666666666664E-2</v>
      </c>
      <c r="C344" s="35">
        <v>0</v>
      </c>
      <c r="D344" s="49">
        <f>[4]AEMOData!B339</f>
        <v>42408.041666666664</v>
      </c>
      <c r="E344" s="48">
        <f>[4]AEMOData!D339</f>
        <v>28.33</v>
      </c>
      <c r="F344" s="40">
        <f>C344*'Feb 16'!$B$1*('Feb 16'!$B$3-('Feb 16'!E344*'Feb 16'!$B$2))</f>
        <v>0</v>
      </c>
    </row>
    <row r="345" spans="1:6" x14ac:dyDescent="0.25">
      <c r="A345" s="34">
        <v>42408</v>
      </c>
      <c r="B345" s="12">
        <v>6.25E-2</v>
      </c>
      <c r="C345" s="35">
        <v>0</v>
      </c>
      <c r="D345" s="49">
        <f>[4]AEMOData!B340</f>
        <v>42408.0625</v>
      </c>
      <c r="E345" s="48">
        <f>[4]AEMOData!D340</f>
        <v>26.18</v>
      </c>
      <c r="F345" s="40">
        <f>C345*'Feb 16'!$B$1*('Feb 16'!$B$3-('Feb 16'!E345*'Feb 16'!$B$2))</f>
        <v>0</v>
      </c>
    </row>
    <row r="346" spans="1:6" x14ac:dyDescent="0.25">
      <c r="A346" s="34">
        <v>42408</v>
      </c>
      <c r="B346" s="12">
        <v>8.3333333333333329E-2</v>
      </c>
      <c r="C346" s="35">
        <v>0</v>
      </c>
      <c r="D346" s="49">
        <f>[4]AEMOData!B341</f>
        <v>42408.083333333336</v>
      </c>
      <c r="E346" s="48">
        <f>[4]AEMOData!D341</f>
        <v>26.04</v>
      </c>
      <c r="F346" s="40">
        <f>C346*'Feb 16'!$B$1*('Feb 16'!$B$3-('Feb 16'!E346*'Feb 16'!$B$2))</f>
        <v>0</v>
      </c>
    </row>
    <row r="347" spans="1:6" x14ac:dyDescent="0.25">
      <c r="A347" s="34">
        <v>42408</v>
      </c>
      <c r="B347" s="12">
        <v>0.10416666666666667</v>
      </c>
      <c r="C347" s="35">
        <v>0</v>
      </c>
      <c r="D347" s="49">
        <f>[4]AEMOData!B342</f>
        <v>42408.104166666664</v>
      </c>
      <c r="E347" s="48">
        <f>[4]AEMOData!D342</f>
        <v>26.02</v>
      </c>
      <c r="F347" s="40">
        <f>C347*'Feb 16'!$B$1*('Feb 16'!$B$3-('Feb 16'!E347*'Feb 16'!$B$2))</f>
        <v>0</v>
      </c>
    </row>
    <row r="348" spans="1:6" x14ac:dyDescent="0.25">
      <c r="A348" s="34">
        <v>42408</v>
      </c>
      <c r="B348" s="12">
        <v>0.125</v>
      </c>
      <c r="C348" s="35">
        <v>0</v>
      </c>
      <c r="D348" s="49">
        <f>[4]AEMOData!B343</f>
        <v>42408.125</v>
      </c>
      <c r="E348" s="48">
        <f>[4]AEMOData!D343</f>
        <v>25.96</v>
      </c>
      <c r="F348" s="40">
        <f>C348*'Feb 16'!$B$1*('Feb 16'!$B$3-('Feb 16'!E348*'Feb 16'!$B$2))</f>
        <v>0</v>
      </c>
    </row>
    <row r="349" spans="1:6" x14ac:dyDescent="0.25">
      <c r="A349" s="34">
        <v>42408</v>
      </c>
      <c r="B349" s="12">
        <v>0.14583333333333334</v>
      </c>
      <c r="C349" s="35">
        <v>0</v>
      </c>
      <c r="D349" s="49">
        <f>[4]AEMOData!B344</f>
        <v>42408.145833333336</v>
      </c>
      <c r="E349" s="48">
        <f>[4]AEMOData!D344</f>
        <v>26.42</v>
      </c>
      <c r="F349" s="40">
        <f>C349*'Feb 16'!$B$1*('Feb 16'!$B$3-('Feb 16'!E349*'Feb 16'!$B$2))</f>
        <v>0</v>
      </c>
    </row>
    <row r="350" spans="1:6" x14ac:dyDescent="0.25">
      <c r="A350" s="34">
        <v>42408</v>
      </c>
      <c r="B350" s="12">
        <v>0.16666666666666666</v>
      </c>
      <c r="C350" s="35">
        <v>0</v>
      </c>
      <c r="D350" s="49">
        <f>[4]AEMOData!B345</f>
        <v>42408.166666666664</v>
      </c>
      <c r="E350" s="48">
        <f>[4]AEMOData!D345</f>
        <v>25.96</v>
      </c>
      <c r="F350" s="40">
        <f>C350*'Feb 16'!$B$1*('Feb 16'!$B$3-('Feb 16'!E350*'Feb 16'!$B$2))</f>
        <v>0</v>
      </c>
    </row>
    <row r="351" spans="1:6" x14ac:dyDescent="0.25">
      <c r="A351" s="34">
        <v>42408</v>
      </c>
      <c r="B351" s="12">
        <v>0.1875</v>
      </c>
      <c r="C351" s="35">
        <v>0</v>
      </c>
      <c r="D351" s="49">
        <f>[4]AEMOData!B346</f>
        <v>42408.1875</v>
      </c>
      <c r="E351" s="48">
        <f>[4]AEMOData!D346</f>
        <v>25.96</v>
      </c>
      <c r="F351" s="40">
        <f>C351*'Feb 16'!$B$1*('Feb 16'!$B$3-('Feb 16'!E351*'Feb 16'!$B$2))</f>
        <v>0</v>
      </c>
    </row>
    <row r="352" spans="1:6" x14ac:dyDescent="0.25">
      <c r="A352" s="34">
        <v>42408</v>
      </c>
      <c r="B352" s="12">
        <v>0.20833333333333334</v>
      </c>
      <c r="C352" s="35">
        <v>0</v>
      </c>
      <c r="D352" s="49">
        <f>[4]AEMOData!B347</f>
        <v>42408.208333333336</v>
      </c>
      <c r="E352" s="48">
        <f>[4]AEMOData!D347</f>
        <v>27.58</v>
      </c>
      <c r="F352" s="40">
        <f>C352*'Feb 16'!$B$1*('Feb 16'!$B$3-('Feb 16'!E352*'Feb 16'!$B$2))</f>
        <v>0</v>
      </c>
    </row>
    <row r="353" spans="1:6" x14ac:dyDescent="0.25">
      <c r="A353" s="34">
        <v>42408</v>
      </c>
      <c r="B353" s="12">
        <v>0.22916666666666666</v>
      </c>
      <c r="C353" s="35">
        <v>0</v>
      </c>
      <c r="D353" s="49">
        <f>[4]AEMOData!B348</f>
        <v>42408.229166666664</v>
      </c>
      <c r="E353" s="48">
        <f>[4]AEMOData!D348</f>
        <v>32.57</v>
      </c>
      <c r="F353" s="40">
        <f>C353*'Feb 16'!$B$1*('Feb 16'!$B$3-('Feb 16'!E353*'Feb 16'!$B$2))</f>
        <v>0</v>
      </c>
    </row>
    <row r="354" spans="1:6" x14ac:dyDescent="0.25">
      <c r="A354" s="34">
        <v>42408</v>
      </c>
      <c r="B354" s="12">
        <v>0.25</v>
      </c>
      <c r="C354" s="35">
        <v>6.1219999999999997E-2</v>
      </c>
      <c r="D354" s="49">
        <f>[4]AEMOData!B349</f>
        <v>42408.25</v>
      </c>
      <c r="E354" s="48">
        <f>[4]AEMOData!D349</f>
        <v>42.58</v>
      </c>
      <c r="F354" s="40">
        <f>C354*'Feb 16'!$B$1*('Feb 16'!$B$3-('Feb 16'!E354*'Feb 16'!$B$2))</f>
        <v>8.8241259578741289</v>
      </c>
    </row>
    <row r="355" spans="1:6" x14ac:dyDescent="0.25">
      <c r="A355" s="34">
        <v>42408</v>
      </c>
      <c r="B355" s="12">
        <v>0.27083333333333331</v>
      </c>
      <c r="C355" s="35">
        <v>0.36221199999999998</v>
      </c>
      <c r="D355" s="49">
        <f>[4]AEMOData!B350</f>
        <v>42408.270833333336</v>
      </c>
      <c r="E355" s="48">
        <f>[4]AEMOData!D350</f>
        <v>42.98</v>
      </c>
      <c r="F355" s="40">
        <f>C355*'Feb 16'!$B$1*('Feb 16'!$B$3-('Feb 16'!E355*'Feb 16'!$B$2))</f>
        <v>52.066120501508564</v>
      </c>
    </row>
    <row r="356" spans="1:6" x14ac:dyDescent="0.25">
      <c r="A356" s="34">
        <v>42408</v>
      </c>
      <c r="B356" s="12">
        <v>0.29166666666666669</v>
      </c>
      <c r="C356" s="35">
        <v>1.3123459999999998</v>
      </c>
      <c r="D356" s="49">
        <f>[4]AEMOData!B351</f>
        <v>42408.291666666664</v>
      </c>
      <c r="E356" s="48">
        <f>[4]AEMOData!D351</f>
        <v>45.58</v>
      </c>
      <c r="F356" s="40">
        <f>C356*'Feb 16'!$B$1*('Feb 16'!$B$3-('Feb 16'!E356*'Feb 16'!$B$2))</f>
        <v>185.28994224038723</v>
      </c>
    </row>
    <row r="357" spans="1:6" x14ac:dyDescent="0.25">
      <c r="A357" s="34">
        <v>42408</v>
      </c>
      <c r="B357" s="12">
        <v>0.3125</v>
      </c>
      <c r="C357" s="35">
        <v>2.8591689999999996</v>
      </c>
      <c r="D357" s="49">
        <f>[4]AEMOData!B352</f>
        <v>42408.3125</v>
      </c>
      <c r="E357" s="48">
        <f>[4]AEMOData!D352</f>
        <v>33.96</v>
      </c>
      <c r="F357" s="40">
        <f>C357*'Feb 16'!$B$1*('Feb 16'!$B$3-('Feb 16'!E357*'Feb 16'!$B$2))</f>
        <v>436.33449186995966</v>
      </c>
    </row>
    <row r="358" spans="1:6" x14ac:dyDescent="0.25">
      <c r="A358" s="34">
        <v>42408</v>
      </c>
      <c r="B358" s="12">
        <v>0.33333333333333331</v>
      </c>
      <c r="C358" s="35">
        <v>4.4021469999999994</v>
      </c>
      <c r="D358" s="49">
        <f>[4]AEMOData!B353</f>
        <v>42408.333333333336</v>
      </c>
      <c r="E358" s="48">
        <f>[4]AEMOData!D353</f>
        <v>34.01</v>
      </c>
      <c r="F358" s="40">
        <f>C358*'Feb 16'!$B$1*('Feb 16'!$B$3-('Feb 16'!E358*'Feb 16'!$B$2))</f>
        <v>671.59028951935738</v>
      </c>
    </row>
    <row r="359" spans="1:6" x14ac:dyDescent="0.25">
      <c r="A359" s="34">
        <v>42408</v>
      </c>
      <c r="B359" s="12">
        <v>0.35416666666666669</v>
      </c>
      <c r="C359" s="35">
        <v>5.7347929999999998</v>
      </c>
      <c r="D359" s="49">
        <f>[4]AEMOData!B354</f>
        <v>42408.354166666664</v>
      </c>
      <c r="E359" s="48">
        <f>[4]AEMOData!D354</f>
        <v>34.06</v>
      </c>
      <c r="F359" s="40">
        <f>C359*'Feb 16'!$B$1*('Feb 16'!$B$3-('Feb 16'!E359*'Feb 16'!$B$2))</f>
        <v>874.61660326540857</v>
      </c>
    </row>
    <row r="360" spans="1:6" x14ac:dyDescent="0.25">
      <c r="A360" s="34">
        <v>42408</v>
      </c>
      <c r="B360" s="12">
        <v>0.375</v>
      </c>
      <c r="C360" s="35">
        <v>6.9224800000000002</v>
      </c>
      <c r="D360" s="49">
        <f>[4]AEMOData!B355</f>
        <v>42408.375</v>
      </c>
      <c r="E360" s="48">
        <f>[4]AEMOData!D355</f>
        <v>34.1</v>
      </c>
      <c r="F360" s="40">
        <f>C360*'Feb 16'!$B$1*('Feb 16'!$B$3-('Feb 16'!E360*'Feb 16'!$B$2))</f>
        <v>1055.479326481103</v>
      </c>
    </row>
    <row r="361" spans="1:6" x14ac:dyDescent="0.25">
      <c r="A361" s="34">
        <v>42408</v>
      </c>
      <c r="B361" s="12">
        <v>0.39583333333333331</v>
      </c>
      <c r="C361" s="35">
        <v>7.9365009999999998</v>
      </c>
      <c r="D361" s="49">
        <f>[4]AEMOData!B356</f>
        <v>42408.395833333336</v>
      </c>
      <c r="E361" s="48">
        <f>[4]AEMOData!D356</f>
        <v>33.96</v>
      </c>
      <c r="F361" s="40">
        <f>C361*'Feb 16'!$B$1*('Feb 16'!$B$3-('Feb 16'!E361*'Feb 16'!$B$2))</f>
        <v>1211.1802873703607</v>
      </c>
    </row>
    <row r="362" spans="1:6" x14ac:dyDescent="0.25">
      <c r="A362" s="34">
        <v>42408</v>
      </c>
      <c r="B362" s="12">
        <v>0.41666666666666669</v>
      </c>
      <c r="C362" s="35">
        <v>8.6983020000000018</v>
      </c>
      <c r="D362" s="49">
        <f>[4]AEMOData!B357</f>
        <v>42408.416666666664</v>
      </c>
      <c r="E362" s="48">
        <f>[4]AEMOData!D357</f>
        <v>34.01</v>
      </c>
      <c r="F362" s="40">
        <f>C362*'Feb 16'!$B$1*('Feb 16'!$B$3-('Feb 16'!E362*'Feb 16'!$B$2))</f>
        <v>1327.0104697791346</v>
      </c>
    </row>
    <row r="363" spans="1:6" x14ac:dyDescent="0.25">
      <c r="A363" s="34">
        <v>42408</v>
      </c>
      <c r="B363" s="12">
        <v>0.4375</v>
      </c>
      <c r="C363" s="35">
        <v>9.2944999999999993</v>
      </c>
      <c r="D363" s="49">
        <f>[4]AEMOData!B358</f>
        <v>42408.4375</v>
      </c>
      <c r="E363" s="48">
        <f>[4]AEMOData!D358</f>
        <v>35.29</v>
      </c>
      <c r="F363" s="40">
        <f>C363*'Feb 16'!$B$1*('Feb 16'!$B$3-('Feb 16'!E363*'Feb 16'!$B$2))</f>
        <v>1406.2751033915035</v>
      </c>
    </row>
    <row r="364" spans="1:6" x14ac:dyDescent="0.25">
      <c r="A364" s="34">
        <v>42408</v>
      </c>
      <c r="B364" s="12">
        <v>0.45833333333333331</v>
      </c>
      <c r="C364" s="35">
        <v>9.6886050000000008</v>
      </c>
      <c r="D364" s="49">
        <f>[4]AEMOData!B359</f>
        <v>42408.458333333336</v>
      </c>
      <c r="E364" s="48">
        <f>[4]AEMOData!D359</f>
        <v>37.68</v>
      </c>
      <c r="F364" s="40">
        <f>C364*'Feb 16'!$B$1*('Feb 16'!$B$3-('Feb 16'!E364*'Feb 16'!$B$2))</f>
        <v>1443.1487104421055</v>
      </c>
    </row>
    <row r="365" spans="1:6" x14ac:dyDescent="0.25">
      <c r="A365" s="34">
        <v>42408</v>
      </c>
      <c r="B365" s="12">
        <v>0.47916666666666669</v>
      </c>
      <c r="C365" s="35">
        <v>9.9135159999999996</v>
      </c>
      <c r="D365" s="49">
        <f>[4]AEMOData!B360</f>
        <v>42408.479166666664</v>
      </c>
      <c r="E365" s="48">
        <f>[4]AEMOData!D360</f>
        <v>34.01</v>
      </c>
      <c r="F365" s="40">
        <f>C365*'Feb 16'!$B$1*('Feb 16'!$B$3-('Feb 16'!E365*'Feb 16'!$B$2))</f>
        <v>1512.4031706789399</v>
      </c>
    </row>
    <row r="366" spans="1:6" x14ac:dyDescent="0.25">
      <c r="A366" s="34">
        <v>42408</v>
      </c>
      <c r="B366" s="12">
        <v>0.5</v>
      </c>
      <c r="C366" s="35">
        <v>9.9242470000000012</v>
      </c>
      <c r="D366" s="49">
        <f>[4]AEMOData!B361</f>
        <v>42408.5</v>
      </c>
      <c r="E366" s="48">
        <f>[4]AEMOData!D361</f>
        <v>34.01</v>
      </c>
      <c r="F366" s="40">
        <f>C366*'Feb 16'!$B$1*('Feb 16'!$B$3-('Feb 16'!E366*'Feb 16'!$B$2))</f>
        <v>1514.0402889752697</v>
      </c>
    </row>
    <row r="367" spans="1:6" x14ac:dyDescent="0.25">
      <c r="A367" s="34">
        <v>42408</v>
      </c>
      <c r="B367" s="12">
        <v>0.52083333333333337</v>
      </c>
      <c r="C367" s="35">
        <v>9.914397000000001</v>
      </c>
      <c r="D367" s="49">
        <f>[4]AEMOData!B362</f>
        <v>42408.520833333336</v>
      </c>
      <c r="E367" s="48">
        <f>[4]AEMOData!D362</f>
        <v>33.97</v>
      </c>
      <c r="F367" s="40">
        <f>C367*'Feb 16'!$B$1*('Feb 16'!$B$3-('Feb 16'!E367*'Feb 16'!$B$2))</f>
        <v>1512.9272915868034</v>
      </c>
    </row>
    <row r="368" spans="1:6" x14ac:dyDescent="0.25">
      <c r="A368" s="34">
        <v>42408</v>
      </c>
      <c r="B368" s="12">
        <v>0.54166666666666663</v>
      </c>
      <c r="C368" s="35">
        <v>9.8567440000000008</v>
      </c>
      <c r="D368" s="49">
        <f>[4]AEMOData!B363</f>
        <v>42408.541666666664</v>
      </c>
      <c r="E368" s="48">
        <f>[4]AEMOData!D363</f>
        <v>34.03</v>
      </c>
      <c r="F368" s="40">
        <f>C368*'Feb 16'!$B$1*('Feb 16'!$B$3-('Feb 16'!E368*'Feb 16'!$B$2))</f>
        <v>1503.548325781539</v>
      </c>
    </row>
    <row r="369" spans="1:6" x14ac:dyDescent="0.25">
      <c r="A369" s="34">
        <v>42408</v>
      </c>
      <c r="B369" s="12">
        <v>0.5625</v>
      </c>
      <c r="C369" s="35">
        <v>9.6009759999999993</v>
      </c>
      <c r="D369" s="49">
        <f>[4]AEMOData!B364</f>
        <v>42408.5625</v>
      </c>
      <c r="E369" s="48">
        <f>[4]AEMOData!D364</f>
        <v>43.08</v>
      </c>
      <c r="F369" s="40">
        <f>C369*'Feb 16'!$B$1*('Feb 16'!$B$3-('Feb 16'!E369*'Feb 16'!$B$2))</f>
        <v>1379.1476541543047</v>
      </c>
    </row>
    <row r="370" spans="1:6" x14ac:dyDescent="0.25">
      <c r="A370" s="34">
        <v>42408</v>
      </c>
      <c r="B370" s="12">
        <v>0.58333333333333337</v>
      </c>
      <c r="C370" s="35">
        <v>9.2829739999999994</v>
      </c>
      <c r="D370" s="49">
        <f>[4]AEMOData!B365</f>
        <v>42408.583333333336</v>
      </c>
      <c r="E370" s="48">
        <f>[4]AEMOData!D365</f>
        <v>47.67</v>
      </c>
      <c r="F370" s="40">
        <f>C370*'Feb 16'!$B$1*('Feb 16'!$B$3-('Feb 16'!E370*'Feb 16'!$B$2))</f>
        <v>1291.5959540813164</v>
      </c>
    </row>
    <row r="371" spans="1:6" x14ac:dyDescent="0.25">
      <c r="A371" s="34">
        <v>42408</v>
      </c>
      <c r="B371" s="12">
        <v>0.60416666666666663</v>
      </c>
      <c r="C371" s="35">
        <v>8.6909469999999995</v>
      </c>
      <c r="D371" s="49">
        <f>[4]AEMOData!B366</f>
        <v>42408.604166666664</v>
      </c>
      <c r="E371" s="48">
        <f>[4]AEMOData!D366</f>
        <v>44.58</v>
      </c>
      <c r="F371" s="40">
        <f>C371*'Feb 16'!$B$1*('Feb 16'!$B$3-('Feb 16'!E371*'Feb 16'!$B$2))</f>
        <v>1235.6141605434402</v>
      </c>
    </row>
    <row r="372" spans="1:6" x14ac:dyDescent="0.25">
      <c r="A372" s="34">
        <v>42408</v>
      </c>
      <c r="B372" s="12">
        <v>0.625</v>
      </c>
      <c r="C372" s="35">
        <v>8.0516550000000002</v>
      </c>
      <c r="D372" s="49">
        <f>[4]AEMOData!B367</f>
        <v>42408.625</v>
      </c>
      <c r="E372" s="48">
        <f>[4]AEMOData!D367</f>
        <v>47.98</v>
      </c>
      <c r="F372" s="40">
        <f>C372*'Feb 16'!$B$1*('Feb 16'!$B$3-('Feb 16'!E372*'Feb 16'!$B$2))</f>
        <v>1117.8223062887103</v>
      </c>
    </row>
    <row r="373" spans="1:6" x14ac:dyDescent="0.25">
      <c r="A373" s="34">
        <v>42408</v>
      </c>
      <c r="B373" s="12">
        <v>0.64583333333333337</v>
      </c>
      <c r="C373" s="35">
        <v>7.1542499999999993</v>
      </c>
      <c r="D373" s="49">
        <f>[4]AEMOData!B368</f>
        <v>42408.645833333336</v>
      </c>
      <c r="E373" s="48">
        <f>[4]AEMOData!D368</f>
        <v>48.9</v>
      </c>
      <c r="F373" s="40">
        <f>C373*'Feb 16'!$B$1*('Feb 16'!$B$3-('Feb 16'!E373*'Feb 16'!$B$2))</f>
        <v>986.76628509284092</v>
      </c>
    </row>
    <row r="374" spans="1:6" x14ac:dyDescent="0.25">
      <c r="A374" s="34">
        <v>42408</v>
      </c>
      <c r="B374" s="12">
        <v>0.66666666666666663</v>
      </c>
      <c r="C374" s="35">
        <v>6.1932369999999999</v>
      </c>
      <c r="D374" s="49">
        <f>[4]AEMOData!B369</f>
        <v>42408.666666666664</v>
      </c>
      <c r="E374" s="48">
        <f>[4]AEMOData!D369</f>
        <v>56.43</v>
      </c>
      <c r="F374" s="40">
        <f>C374*'Feb 16'!$B$1*('Feb 16'!$B$3-('Feb 16'!E374*'Feb 16'!$B$2))</f>
        <v>808.38800226433705</v>
      </c>
    </row>
    <row r="375" spans="1:6" x14ac:dyDescent="0.25">
      <c r="A375" s="34">
        <v>42408</v>
      </c>
      <c r="B375" s="12">
        <v>0.6875</v>
      </c>
      <c r="C375" s="35">
        <v>5.0415670000000006</v>
      </c>
      <c r="D375" s="49">
        <f>[4]AEMOData!B370</f>
        <v>42408.6875</v>
      </c>
      <c r="E375" s="48">
        <f>[4]AEMOData!D370</f>
        <v>44.46</v>
      </c>
      <c r="F375" s="40">
        <f>C375*'Feb 16'!$B$1*('Feb 16'!$B$3-('Feb 16'!E375*'Feb 16'!$B$2))</f>
        <v>717.36699608970764</v>
      </c>
    </row>
    <row r="376" spans="1:6" x14ac:dyDescent="0.25">
      <c r="A376" s="34">
        <v>42408</v>
      </c>
      <c r="B376" s="12">
        <v>0.70833333333333337</v>
      </c>
      <c r="C376" s="35">
        <v>3.6830740000000004</v>
      </c>
      <c r="D376" s="49">
        <f>[4]AEMOData!B371</f>
        <v>42408.708333333336</v>
      </c>
      <c r="E376" s="48">
        <f>[4]AEMOData!D371</f>
        <v>41.49</v>
      </c>
      <c r="F376" s="40">
        <f>C376*'Feb 16'!$B$1*('Feb 16'!$B$3-('Feb 16'!E376*'Feb 16'!$B$2))</f>
        <v>534.81588153562473</v>
      </c>
    </row>
    <row r="377" spans="1:6" x14ac:dyDescent="0.25">
      <c r="A377" s="34">
        <v>42408</v>
      </c>
      <c r="B377" s="12">
        <v>0.72916666666666663</v>
      </c>
      <c r="C377" s="35">
        <v>2.214073</v>
      </c>
      <c r="D377" s="49">
        <f>[4]AEMOData!B372</f>
        <v>42408.729166666664</v>
      </c>
      <c r="E377" s="48">
        <f>[4]AEMOData!D372</f>
        <v>34.409999999999997</v>
      </c>
      <c r="F377" s="40">
        <f>C377*'Feb 16'!$B$1*('Feb 16'!$B$3-('Feb 16'!E377*'Feb 16'!$B$2))</f>
        <v>336.90803543023571</v>
      </c>
    </row>
    <row r="378" spans="1:6" x14ac:dyDescent="0.25">
      <c r="A378" s="34">
        <v>42408</v>
      </c>
      <c r="B378" s="12">
        <v>0.75</v>
      </c>
      <c r="C378" s="35">
        <v>0.91400400000000004</v>
      </c>
      <c r="D378" s="49">
        <f>[4]AEMOData!B373</f>
        <v>42408.75</v>
      </c>
      <c r="E378" s="48">
        <f>[4]AEMOData!D373</f>
        <v>36.39</v>
      </c>
      <c r="F378" s="40">
        <f>C378*'Feb 16'!$B$1*('Feb 16'!$B$3-('Feb 16'!E378*'Feb 16'!$B$2))</f>
        <v>137.30248923354642</v>
      </c>
    </row>
    <row r="379" spans="1:6" x14ac:dyDescent="0.25">
      <c r="A379" s="34">
        <v>42408</v>
      </c>
      <c r="B379" s="12">
        <v>0.77083333333333337</v>
      </c>
      <c r="C379" s="35">
        <v>0.243896</v>
      </c>
      <c r="D379" s="49">
        <f>[4]AEMOData!B374</f>
        <v>42408.770833333336</v>
      </c>
      <c r="E379" s="48">
        <f>[4]AEMOData!D374</f>
        <v>34.24</v>
      </c>
      <c r="F379" s="40">
        <f>C379*'Feb 16'!$B$1*('Feb 16'!$B$3-('Feb 16'!E379*'Feb 16'!$B$2))</f>
        <v>37.15357841407365</v>
      </c>
    </row>
    <row r="380" spans="1:6" x14ac:dyDescent="0.25">
      <c r="A380" s="34">
        <v>42408</v>
      </c>
      <c r="B380" s="12">
        <v>0.79166666666666663</v>
      </c>
      <c r="C380" s="35">
        <v>6.3499E-2</v>
      </c>
      <c r="D380" s="49">
        <f>[4]AEMOData!B375</f>
        <v>42408.791666666664</v>
      </c>
      <c r="E380" s="48">
        <f>[4]AEMOData!D375</f>
        <v>33.97</v>
      </c>
      <c r="F380" s="40">
        <f>C380*'Feb 16'!$B$1*('Feb 16'!$B$3-('Feb 16'!E380*'Feb 16'!$B$2))</f>
        <v>9.6898853342740292</v>
      </c>
    </row>
    <row r="381" spans="1:6" x14ac:dyDescent="0.25">
      <c r="A381" s="34">
        <v>42408</v>
      </c>
      <c r="B381" s="12">
        <v>0.8125</v>
      </c>
      <c r="C381" s="35">
        <v>0</v>
      </c>
      <c r="D381" s="49">
        <f>[4]AEMOData!B376</f>
        <v>42408.8125</v>
      </c>
      <c r="E381" s="48">
        <f>[4]AEMOData!D376</f>
        <v>34.020000000000003</v>
      </c>
      <c r="F381" s="40">
        <f>C381*'Feb 16'!$B$1*('Feb 16'!$B$3-('Feb 16'!E381*'Feb 16'!$B$2))</f>
        <v>0</v>
      </c>
    </row>
    <row r="382" spans="1:6" x14ac:dyDescent="0.25">
      <c r="A382" s="34">
        <v>42408</v>
      </c>
      <c r="B382" s="12">
        <v>0.83333333333333337</v>
      </c>
      <c r="C382" s="35">
        <v>0</v>
      </c>
      <c r="D382" s="49">
        <f>[4]AEMOData!B377</f>
        <v>42408.833333333336</v>
      </c>
      <c r="E382" s="48">
        <f>[4]AEMOData!D377</f>
        <v>33.44</v>
      </c>
      <c r="F382" s="40">
        <f>C382*'Feb 16'!$B$1*('Feb 16'!$B$3-('Feb 16'!E382*'Feb 16'!$B$2))</f>
        <v>0</v>
      </c>
    </row>
    <row r="383" spans="1:6" x14ac:dyDescent="0.25">
      <c r="A383" s="34">
        <v>42408</v>
      </c>
      <c r="B383" s="12">
        <v>0.85416666666666663</v>
      </c>
      <c r="C383" s="35">
        <v>0</v>
      </c>
      <c r="D383" s="49">
        <f>[4]AEMOData!B378</f>
        <v>42408.854166666664</v>
      </c>
      <c r="E383" s="48">
        <f>[4]AEMOData!D378</f>
        <v>33.4</v>
      </c>
      <c r="F383" s="40">
        <f>C383*'Feb 16'!$B$1*('Feb 16'!$B$3-('Feb 16'!E383*'Feb 16'!$B$2))</f>
        <v>0</v>
      </c>
    </row>
    <row r="384" spans="1:6" x14ac:dyDescent="0.25">
      <c r="A384" s="34">
        <v>42408</v>
      </c>
      <c r="B384" s="12">
        <v>0.875</v>
      </c>
      <c r="C384" s="35">
        <v>0</v>
      </c>
      <c r="D384" s="49">
        <f>[4]AEMOData!B379</f>
        <v>42408.875</v>
      </c>
      <c r="E384" s="48">
        <f>[4]AEMOData!D379</f>
        <v>30.78</v>
      </c>
      <c r="F384" s="40">
        <f>C384*'Feb 16'!$B$1*('Feb 16'!$B$3-('Feb 16'!E384*'Feb 16'!$B$2))</f>
        <v>0</v>
      </c>
    </row>
    <row r="385" spans="1:6" x14ac:dyDescent="0.25">
      <c r="A385" s="34">
        <v>42408</v>
      </c>
      <c r="B385" s="12">
        <v>0.89583333333333337</v>
      </c>
      <c r="C385" s="35">
        <v>0</v>
      </c>
      <c r="D385" s="49">
        <f>[4]AEMOData!B380</f>
        <v>42408.895833333336</v>
      </c>
      <c r="E385" s="48">
        <f>[4]AEMOData!D380</f>
        <v>30.7</v>
      </c>
      <c r="F385" s="40">
        <f>C385*'Feb 16'!$B$1*('Feb 16'!$B$3-('Feb 16'!E385*'Feb 16'!$B$2))</f>
        <v>0</v>
      </c>
    </row>
    <row r="386" spans="1:6" x14ac:dyDescent="0.25">
      <c r="A386" s="34">
        <v>42408</v>
      </c>
      <c r="B386" s="12">
        <v>0.91666666666666663</v>
      </c>
      <c r="C386" s="35">
        <v>0</v>
      </c>
      <c r="D386" s="49">
        <f>[4]AEMOData!B381</f>
        <v>42408.916666666664</v>
      </c>
      <c r="E386" s="48">
        <f>[4]AEMOData!D381</f>
        <v>28.52</v>
      </c>
      <c r="F386" s="40">
        <f>C386*'Feb 16'!$B$1*('Feb 16'!$B$3-('Feb 16'!E386*'Feb 16'!$B$2))</f>
        <v>0</v>
      </c>
    </row>
    <row r="387" spans="1:6" x14ac:dyDescent="0.25">
      <c r="A387" s="34">
        <v>42408</v>
      </c>
      <c r="B387" s="12">
        <v>0.9375</v>
      </c>
      <c r="C387" s="35">
        <v>0</v>
      </c>
      <c r="D387" s="49">
        <f>[4]AEMOData!B382</f>
        <v>42408.9375</v>
      </c>
      <c r="E387" s="48">
        <f>[4]AEMOData!D382</f>
        <v>31.85</v>
      </c>
      <c r="F387" s="40">
        <f>C387*'Feb 16'!$B$1*('Feb 16'!$B$3-('Feb 16'!E387*'Feb 16'!$B$2))</f>
        <v>0</v>
      </c>
    </row>
    <row r="388" spans="1:6" x14ac:dyDescent="0.25">
      <c r="A388" s="34">
        <v>42408</v>
      </c>
      <c r="B388" s="12">
        <v>0.95833333333333337</v>
      </c>
      <c r="C388" s="35">
        <v>0</v>
      </c>
      <c r="D388" s="49">
        <f>[4]AEMOData!B383</f>
        <v>42408.958333333336</v>
      </c>
      <c r="E388" s="48">
        <f>[4]AEMOData!D383</f>
        <v>29.71</v>
      </c>
      <c r="F388" s="40">
        <f>C388*'Feb 16'!$B$1*('Feb 16'!$B$3-('Feb 16'!E388*'Feb 16'!$B$2))</f>
        <v>0</v>
      </c>
    </row>
    <row r="389" spans="1:6" x14ac:dyDescent="0.25">
      <c r="A389" s="34">
        <v>42408</v>
      </c>
      <c r="B389" s="12">
        <v>0.97916666666666663</v>
      </c>
      <c r="C389" s="35">
        <v>0</v>
      </c>
      <c r="D389" s="49">
        <f>[4]AEMOData!B384</f>
        <v>42408.979166666664</v>
      </c>
      <c r="E389" s="48">
        <f>[4]AEMOData!D384</f>
        <v>31.94</v>
      </c>
      <c r="F389" s="40">
        <f>C389*'Feb 16'!$B$1*('Feb 16'!$B$3-('Feb 16'!E389*'Feb 16'!$B$2))</f>
        <v>0</v>
      </c>
    </row>
    <row r="390" spans="1:6" x14ac:dyDescent="0.25">
      <c r="A390" s="34">
        <v>42408</v>
      </c>
      <c r="B390" s="12">
        <v>0.99998842592592585</v>
      </c>
      <c r="C390" s="35">
        <v>0</v>
      </c>
      <c r="D390" s="49">
        <f>[4]AEMOData!B385</f>
        <v>42409</v>
      </c>
      <c r="E390" s="48">
        <f>[4]AEMOData!D385</f>
        <v>30.93</v>
      </c>
      <c r="F390" s="40">
        <f>C390*'Feb 16'!$B$1*('Feb 16'!$B$3-('Feb 16'!E390*'Feb 16'!$B$2))</f>
        <v>0</v>
      </c>
    </row>
    <row r="391" spans="1:6" x14ac:dyDescent="0.25">
      <c r="A391" s="34">
        <v>42409</v>
      </c>
      <c r="B391" s="12">
        <v>2.0833333333333332E-2</v>
      </c>
      <c r="C391" s="35">
        <v>0</v>
      </c>
      <c r="D391" s="49">
        <f>[4]AEMOData!B386</f>
        <v>42409.020833333336</v>
      </c>
      <c r="E391" s="48">
        <f>[4]AEMOData!D386</f>
        <v>28.65</v>
      </c>
      <c r="F391" s="40">
        <f>C391*'Feb 16'!$B$1*('Feb 16'!$B$3-('Feb 16'!E391*'Feb 16'!$B$2))</f>
        <v>0</v>
      </c>
    </row>
    <row r="392" spans="1:6" x14ac:dyDescent="0.25">
      <c r="A392" s="34">
        <v>42409</v>
      </c>
      <c r="B392" s="12">
        <v>4.1666666666666664E-2</v>
      </c>
      <c r="C392" s="35">
        <v>0</v>
      </c>
      <c r="D392" s="49">
        <f>[4]AEMOData!B387</f>
        <v>42409.041666666664</v>
      </c>
      <c r="E392" s="48">
        <f>[4]AEMOData!D387</f>
        <v>28.82</v>
      </c>
      <c r="F392" s="40">
        <f>C392*'Feb 16'!$B$1*('Feb 16'!$B$3-('Feb 16'!E392*'Feb 16'!$B$2))</f>
        <v>0</v>
      </c>
    </row>
    <row r="393" spans="1:6" x14ac:dyDescent="0.25">
      <c r="A393" s="34">
        <v>42409</v>
      </c>
      <c r="B393" s="12">
        <v>6.25E-2</v>
      </c>
      <c r="C393" s="35">
        <v>0</v>
      </c>
      <c r="D393" s="49">
        <f>[4]AEMOData!B388</f>
        <v>42409.0625</v>
      </c>
      <c r="E393" s="48">
        <f>[4]AEMOData!D388</f>
        <v>25.97</v>
      </c>
      <c r="F393" s="40">
        <f>C393*'Feb 16'!$B$1*('Feb 16'!$B$3-('Feb 16'!E393*'Feb 16'!$B$2))</f>
        <v>0</v>
      </c>
    </row>
    <row r="394" spans="1:6" x14ac:dyDescent="0.25">
      <c r="A394" s="34">
        <v>42409</v>
      </c>
      <c r="B394" s="12">
        <v>8.3333333333333329E-2</v>
      </c>
      <c r="C394" s="35">
        <v>0</v>
      </c>
      <c r="D394" s="49">
        <f>[4]AEMOData!B389</f>
        <v>42409.083333333336</v>
      </c>
      <c r="E394" s="48">
        <f>[4]AEMOData!D389</f>
        <v>26.81</v>
      </c>
      <c r="F394" s="40">
        <f>C394*'Feb 16'!$B$1*('Feb 16'!$B$3-('Feb 16'!E394*'Feb 16'!$B$2))</f>
        <v>0</v>
      </c>
    </row>
    <row r="395" spans="1:6" x14ac:dyDescent="0.25">
      <c r="A395" s="34">
        <v>42409</v>
      </c>
      <c r="B395" s="12">
        <v>0.10416666666666667</v>
      </c>
      <c r="C395" s="35">
        <v>0</v>
      </c>
      <c r="D395" s="49">
        <f>[4]AEMOData!B390</f>
        <v>42409.104166666664</v>
      </c>
      <c r="E395" s="48">
        <f>[4]AEMOData!D390</f>
        <v>25.89</v>
      </c>
      <c r="F395" s="40">
        <f>C395*'Feb 16'!$B$1*('Feb 16'!$B$3-('Feb 16'!E395*'Feb 16'!$B$2))</f>
        <v>0</v>
      </c>
    </row>
    <row r="396" spans="1:6" x14ac:dyDescent="0.25">
      <c r="A396" s="34">
        <v>42409</v>
      </c>
      <c r="B396" s="12">
        <v>0.125</v>
      </c>
      <c r="C396" s="35">
        <v>0</v>
      </c>
      <c r="D396" s="49">
        <f>[4]AEMOData!B391</f>
        <v>42409.125</v>
      </c>
      <c r="E396" s="48">
        <f>[4]AEMOData!D391</f>
        <v>25.93</v>
      </c>
      <c r="F396" s="40">
        <f>C396*'Feb 16'!$B$1*('Feb 16'!$B$3-('Feb 16'!E396*'Feb 16'!$B$2))</f>
        <v>0</v>
      </c>
    </row>
    <row r="397" spans="1:6" x14ac:dyDescent="0.25">
      <c r="A397" s="34">
        <v>42409</v>
      </c>
      <c r="B397" s="12">
        <v>0.14583333333333334</v>
      </c>
      <c r="C397" s="35">
        <v>0</v>
      </c>
      <c r="D397" s="49">
        <f>[4]AEMOData!B392</f>
        <v>42409.145833333336</v>
      </c>
      <c r="E397" s="48">
        <f>[4]AEMOData!D392</f>
        <v>25.96</v>
      </c>
      <c r="F397" s="40">
        <f>C397*'Feb 16'!$B$1*('Feb 16'!$B$3-('Feb 16'!E397*'Feb 16'!$B$2))</f>
        <v>0</v>
      </c>
    </row>
    <row r="398" spans="1:6" x14ac:dyDescent="0.25">
      <c r="A398" s="34">
        <v>42409</v>
      </c>
      <c r="B398" s="12">
        <v>0.16666666666666666</v>
      </c>
      <c r="C398" s="35">
        <v>0</v>
      </c>
      <c r="D398" s="49">
        <f>[4]AEMOData!B393</f>
        <v>42409.166666666664</v>
      </c>
      <c r="E398" s="48">
        <f>[4]AEMOData!D393</f>
        <v>26.09</v>
      </c>
      <c r="F398" s="40">
        <f>C398*'Feb 16'!$B$1*('Feb 16'!$B$3-('Feb 16'!E398*'Feb 16'!$B$2))</f>
        <v>0</v>
      </c>
    </row>
    <row r="399" spans="1:6" x14ac:dyDescent="0.25">
      <c r="A399" s="34">
        <v>42409</v>
      </c>
      <c r="B399" s="12">
        <v>0.1875</v>
      </c>
      <c r="C399" s="35">
        <v>0</v>
      </c>
      <c r="D399" s="49">
        <f>[4]AEMOData!B394</f>
        <v>42409.1875</v>
      </c>
      <c r="E399" s="48">
        <f>[4]AEMOData!D394</f>
        <v>25.96</v>
      </c>
      <c r="F399" s="40">
        <f>C399*'Feb 16'!$B$1*('Feb 16'!$B$3-('Feb 16'!E399*'Feb 16'!$B$2))</f>
        <v>0</v>
      </c>
    </row>
    <row r="400" spans="1:6" x14ac:dyDescent="0.25">
      <c r="A400" s="34">
        <v>42409</v>
      </c>
      <c r="B400" s="12">
        <v>0.20833333333333334</v>
      </c>
      <c r="C400" s="35">
        <v>0</v>
      </c>
      <c r="D400" s="49">
        <f>[4]AEMOData!B395</f>
        <v>42409.208333333336</v>
      </c>
      <c r="E400" s="48">
        <f>[4]AEMOData!D395</f>
        <v>27.01</v>
      </c>
      <c r="F400" s="40">
        <f>C400*'Feb 16'!$B$1*('Feb 16'!$B$3-('Feb 16'!E400*'Feb 16'!$B$2))</f>
        <v>0</v>
      </c>
    </row>
    <row r="401" spans="1:6" x14ac:dyDescent="0.25">
      <c r="A401" s="34">
        <v>42409</v>
      </c>
      <c r="B401" s="12">
        <v>0.22916666666666666</v>
      </c>
      <c r="C401" s="35">
        <v>0</v>
      </c>
      <c r="D401" s="49">
        <f>[4]AEMOData!B396</f>
        <v>42409.229166666664</v>
      </c>
      <c r="E401" s="48">
        <f>[4]AEMOData!D396</f>
        <v>30.48</v>
      </c>
      <c r="F401" s="40">
        <f>C401*'Feb 16'!$B$1*('Feb 16'!$B$3-('Feb 16'!E401*'Feb 16'!$B$2))</f>
        <v>0</v>
      </c>
    </row>
    <row r="402" spans="1:6" x14ac:dyDescent="0.25">
      <c r="A402" s="34">
        <v>42409</v>
      </c>
      <c r="B402" s="12">
        <v>0.25</v>
      </c>
      <c r="C402" s="35">
        <v>7.6401999999999998E-2</v>
      </c>
      <c r="D402" s="49">
        <f>[4]AEMOData!B397</f>
        <v>42409.25</v>
      </c>
      <c r="E402" s="48">
        <f>[4]AEMOData!D397</f>
        <v>34.83</v>
      </c>
      <c r="F402" s="40">
        <f>C402*'Feb 16'!$B$1*('Feb 16'!$B$3-('Feb 16'!E402*'Feb 16'!$B$2))</f>
        <v>11.594301398457542</v>
      </c>
    </row>
    <row r="403" spans="1:6" x14ac:dyDescent="0.25">
      <c r="A403" s="34">
        <v>42409</v>
      </c>
      <c r="B403" s="12">
        <v>0.27083333333333331</v>
      </c>
      <c r="C403" s="35">
        <v>0.47955799999999998</v>
      </c>
      <c r="D403" s="49">
        <f>[4]AEMOData!B398</f>
        <v>42409.270833333336</v>
      </c>
      <c r="E403" s="48">
        <f>[4]AEMOData!D398</f>
        <v>33.46</v>
      </c>
      <c r="F403" s="40">
        <f>C403*'Feb 16'!$B$1*('Feb 16'!$B$3-('Feb 16'!E403*'Feb 16'!$B$2))</f>
        <v>73.420425926825629</v>
      </c>
    </row>
    <row r="404" spans="1:6" x14ac:dyDescent="0.25">
      <c r="A404" s="34">
        <v>42409</v>
      </c>
      <c r="B404" s="12">
        <v>0.29166666666666669</v>
      </c>
      <c r="C404" s="35">
        <v>1.1536010000000001</v>
      </c>
      <c r="D404" s="49">
        <f>[4]AEMOData!B399</f>
        <v>42409.291666666664</v>
      </c>
      <c r="E404" s="48">
        <f>[4]AEMOData!D399</f>
        <v>42.03</v>
      </c>
      <c r="F404" s="40">
        <f>C404*'Feb 16'!$B$1*('Feb 16'!$B$3-('Feb 16'!E404*'Feb 16'!$B$2))</f>
        <v>166.90120080125698</v>
      </c>
    </row>
    <row r="405" spans="1:6" x14ac:dyDescent="0.25">
      <c r="A405" s="34">
        <v>42409</v>
      </c>
      <c r="B405" s="12">
        <v>0.3125</v>
      </c>
      <c r="C405" s="35">
        <v>2.1172390000000001</v>
      </c>
      <c r="D405" s="49">
        <f>[4]AEMOData!B400</f>
        <v>42409.3125</v>
      </c>
      <c r="E405" s="48">
        <f>[4]AEMOData!D400</f>
        <v>33.65</v>
      </c>
      <c r="F405" s="40">
        <f>C405*'Feb 16'!$B$1*('Feb 16'!$B$3-('Feb 16'!E405*'Feb 16'!$B$2))</f>
        <v>323.75439856069619</v>
      </c>
    </row>
    <row r="406" spans="1:6" x14ac:dyDescent="0.25">
      <c r="A406" s="34">
        <v>42409</v>
      </c>
      <c r="B406" s="12">
        <v>0.33333333333333331</v>
      </c>
      <c r="C406" s="35">
        <v>2.9364350000000004</v>
      </c>
      <c r="D406" s="49">
        <f>[4]AEMOData!B401</f>
        <v>42409.333333333336</v>
      </c>
      <c r="E406" s="48">
        <f>[4]AEMOData!D401</f>
        <v>34</v>
      </c>
      <c r="F406" s="40">
        <f>C406*'Feb 16'!$B$1*('Feb 16'!$B$3-('Feb 16'!E406*'Feb 16'!$B$2))</f>
        <v>448.01054165328122</v>
      </c>
    </row>
    <row r="407" spans="1:6" x14ac:dyDescent="0.25">
      <c r="A407" s="34">
        <v>42409</v>
      </c>
      <c r="B407" s="12">
        <v>0.35416666666666669</v>
      </c>
      <c r="C407" s="35">
        <v>2.7060409999999999</v>
      </c>
      <c r="D407" s="49">
        <f>[4]AEMOData!B402</f>
        <v>42409.354166666664</v>
      </c>
      <c r="E407" s="48">
        <f>[4]AEMOData!D402</f>
        <v>34</v>
      </c>
      <c r="F407" s="40">
        <f>C407*'Feb 16'!$B$1*('Feb 16'!$B$3-('Feb 16'!E407*'Feb 16'!$B$2))</f>
        <v>412.85943470432233</v>
      </c>
    </row>
    <row r="408" spans="1:6" x14ac:dyDescent="0.25">
      <c r="A408" s="34">
        <v>42409</v>
      </c>
      <c r="B408" s="12">
        <v>0.375</v>
      </c>
      <c r="C408" s="35">
        <v>4.1372390000000001</v>
      </c>
      <c r="D408" s="49">
        <f>[4]AEMOData!B403</f>
        <v>42409.375</v>
      </c>
      <c r="E408" s="48">
        <f>[4]AEMOData!D403</f>
        <v>34.08</v>
      </c>
      <c r="F408" s="40">
        <f>C408*'Feb 16'!$B$1*('Feb 16'!$B$3-('Feb 16'!E408*'Feb 16'!$B$2))</f>
        <v>630.89140363815523</v>
      </c>
    </row>
    <row r="409" spans="1:6" x14ac:dyDescent="0.25">
      <c r="A409" s="34">
        <v>42409</v>
      </c>
      <c r="B409" s="12">
        <v>0.39583333333333331</v>
      </c>
      <c r="C409" s="35">
        <v>7.6767110000000001</v>
      </c>
      <c r="D409" s="49">
        <f>[4]AEMOData!B404</f>
        <v>42409.395833333336</v>
      </c>
      <c r="E409" s="48">
        <f>[4]AEMOData!D404</f>
        <v>36.619999999999997</v>
      </c>
      <c r="F409" s="40">
        <f>C409*'Feb 16'!$B$1*('Feb 16'!$B$3-('Feb 16'!E409*'Feb 16'!$B$2))</f>
        <v>1151.4672148399961</v>
      </c>
    </row>
    <row r="410" spans="1:6" x14ac:dyDescent="0.25">
      <c r="A410" s="34">
        <v>42409</v>
      </c>
      <c r="B410" s="12">
        <v>0.41666666666666669</v>
      </c>
      <c r="C410" s="35">
        <v>8.1900340000000007</v>
      </c>
      <c r="D410" s="49">
        <f>[4]AEMOData!B405</f>
        <v>42409.416666666664</v>
      </c>
      <c r="E410" s="48">
        <f>[4]AEMOData!D405</f>
        <v>34</v>
      </c>
      <c r="F410" s="40">
        <f>C410*'Feb 16'!$B$1*('Feb 16'!$B$3-('Feb 16'!E410*'Feb 16'!$B$2))</f>
        <v>1249.5497324132118</v>
      </c>
    </row>
    <row r="411" spans="1:6" x14ac:dyDescent="0.25">
      <c r="A411" s="34">
        <v>42409</v>
      </c>
      <c r="B411" s="12">
        <v>0.4375</v>
      </c>
      <c r="C411" s="35">
        <v>8.7402990000000003</v>
      </c>
      <c r="D411" s="49">
        <f>[4]AEMOData!B406</f>
        <v>42409.4375</v>
      </c>
      <c r="E411" s="48">
        <f>[4]AEMOData!D406</f>
        <v>36.72</v>
      </c>
      <c r="F411" s="40">
        <f>C411*'Feb 16'!$B$1*('Feb 16'!$B$3-('Feb 16'!E411*'Feb 16'!$B$2))</f>
        <v>1310.1410405168438</v>
      </c>
    </row>
    <row r="412" spans="1:6" x14ac:dyDescent="0.25">
      <c r="A412" s="34">
        <v>42409</v>
      </c>
      <c r="B412" s="12">
        <v>0.45833333333333331</v>
      </c>
      <c r="C412" s="35">
        <v>9.1843560000000011</v>
      </c>
      <c r="D412" s="49">
        <f>[4]AEMOData!B407</f>
        <v>42409.458333333336</v>
      </c>
      <c r="E412" s="48">
        <f>[4]AEMOData!D407</f>
        <v>39.42</v>
      </c>
      <c r="F412" s="40">
        <f>C412*'Feb 16'!$B$1*('Feb 16'!$B$3-('Feb 16'!E412*'Feb 16'!$B$2))</f>
        <v>1352.334869260917</v>
      </c>
    </row>
    <row r="413" spans="1:6" x14ac:dyDescent="0.25">
      <c r="A413" s="34">
        <v>42409</v>
      </c>
      <c r="B413" s="12">
        <v>0.47916666666666669</v>
      </c>
      <c r="C413" s="35">
        <v>9.3316379999999981</v>
      </c>
      <c r="D413" s="49">
        <f>[4]AEMOData!B408</f>
        <v>42409.479166666664</v>
      </c>
      <c r="E413" s="48">
        <f>[4]AEMOData!D408</f>
        <v>40.159999999999997</v>
      </c>
      <c r="F413" s="40">
        <f>C413*'Feb 16'!$B$1*('Feb 16'!$B$3-('Feb 16'!E413*'Feb 16'!$B$2))</f>
        <v>1367.2351963384228</v>
      </c>
    </row>
    <row r="414" spans="1:6" x14ac:dyDescent="0.25">
      <c r="A414" s="34">
        <v>42409</v>
      </c>
      <c r="B414" s="12">
        <v>0.5</v>
      </c>
      <c r="C414" s="35">
        <v>9.4300399999999982</v>
      </c>
      <c r="D414" s="49">
        <f>[4]AEMOData!B409</f>
        <v>42409.5</v>
      </c>
      <c r="E414" s="48">
        <f>[4]AEMOData!D409</f>
        <v>41.4</v>
      </c>
      <c r="F414" s="40">
        <f>C414*'Feb 16'!$B$1*('Feb 16'!$B$3-('Feb 16'!E414*'Feb 16'!$B$2))</f>
        <v>1370.1616970105115</v>
      </c>
    </row>
    <row r="415" spans="1:6" x14ac:dyDescent="0.25">
      <c r="A415" s="34">
        <v>42409</v>
      </c>
      <c r="B415" s="12">
        <v>0.52083333333333337</v>
      </c>
      <c r="C415" s="35">
        <v>9.4747470000000007</v>
      </c>
      <c r="D415" s="49">
        <f>[4]AEMOData!B410</f>
        <v>42409.520833333336</v>
      </c>
      <c r="E415" s="48">
        <f>[4]AEMOData!D410</f>
        <v>42.94</v>
      </c>
      <c r="F415" s="40">
        <f>C415*'Feb 16'!$B$1*('Feb 16'!$B$3-('Feb 16'!E415*'Feb 16'!$B$2))</f>
        <v>1362.3188052572198</v>
      </c>
    </row>
    <row r="416" spans="1:6" x14ac:dyDescent="0.25">
      <c r="A416" s="34">
        <v>42409</v>
      </c>
      <c r="B416" s="12">
        <v>0.54166666666666663</v>
      </c>
      <c r="C416" s="35">
        <v>9.4287709999999993</v>
      </c>
      <c r="D416" s="49">
        <f>[4]AEMOData!B411</f>
        <v>42409.541666666664</v>
      </c>
      <c r="E416" s="48">
        <f>[4]AEMOData!D411</f>
        <v>41.95</v>
      </c>
      <c r="F416" s="40">
        <f>C416*'Feb 16'!$B$1*('Feb 16'!$B$3-('Feb 16'!E416*'Feb 16'!$B$2))</f>
        <v>1364.881196207542</v>
      </c>
    </row>
    <row r="417" spans="1:6" x14ac:dyDescent="0.25">
      <c r="A417" s="34">
        <v>42409</v>
      </c>
      <c r="B417" s="12">
        <v>0.5625</v>
      </c>
      <c r="C417" s="35">
        <v>9.2162909999999982</v>
      </c>
      <c r="D417" s="49">
        <f>[4]AEMOData!B412</f>
        <v>42409.5625</v>
      </c>
      <c r="E417" s="48">
        <f>[4]AEMOData!D412</f>
        <v>49.55</v>
      </c>
      <c r="F417" s="40">
        <f>C417*'Feb 16'!$B$1*('Feb 16'!$B$3-('Feb 16'!E417*'Feb 16'!$B$2))</f>
        <v>1265.2910413593479</v>
      </c>
    </row>
    <row r="418" spans="1:6" x14ac:dyDescent="0.25">
      <c r="A418" s="34">
        <v>42409</v>
      </c>
      <c r="B418" s="12">
        <v>0.58333333333333337</v>
      </c>
      <c r="C418" s="35">
        <v>8.8802699999999994</v>
      </c>
      <c r="D418" s="49">
        <f>[4]AEMOData!B413</f>
        <v>42409.583333333336</v>
      </c>
      <c r="E418" s="48">
        <f>[4]AEMOData!D413</f>
        <v>51.62</v>
      </c>
      <c r="F418" s="40">
        <f>C418*'Feb 16'!$B$1*('Feb 16'!$B$3-('Feb 16'!E418*'Feb 16'!$B$2))</f>
        <v>1201.0950331278157</v>
      </c>
    </row>
    <row r="419" spans="1:6" x14ac:dyDescent="0.25">
      <c r="A419" s="34">
        <v>42409</v>
      </c>
      <c r="B419" s="12">
        <v>0.60416666666666663</v>
      </c>
      <c r="C419" s="35">
        <v>8.4351789999999998</v>
      </c>
      <c r="D419" s="49">
        <f>[4]AEMOData!B414</f>
        <v>42409.604166666664</v>
      </c>
      <c r="E419" s="48">
        <f>[4]AEMOData!D414</f>
        <v>40.479999999999997</v>
      </c>
      <c r="F419" s="40">
        <f>C419*'Feb 16'!$B$1*('Feb 16'!$B$3-('Feb 16'!E419*'Feb 16'!$B$2))</f>
        <v>1233.2369560406169</v>
      </c>
    </row>
    <row r="420" spans="1:6" x14ac:dyDescent="0.25">
      <c r="A420" s="34">
        <v>42409</v>
      </c>
      <c r="B420" s="12">
        <v>0.625</v>
      </c>
      <c r="C420" s="35">
        <v>5.1088120000000004</v>
      </c>
      <c r="D420" s="49">
        <f>[4]AEMOData!B415</f>
        <v>42409.625</v>
      </c>
      <c r="E420" s="48">
        <f>[4]AEMOData!D415</f>
        <v>56.52</v>
      </c>
      <c r="F420" s="40">
        <f>C420*'Feb 16'!$B$1*('Feb 16'!$B$3-('Feb 16'!E420*'Feb 16'!$B$2))</f>
        <v>666.3888331450587</v>
      </c>
    </row>
    <row r="421" spans="1:6" x14ac:dyDescent="0.25">
      <c r="A421" s="34">
        <v>42409</v>
      </c>
      <c r="B421" s="12">
        <v>0.64583333333333337</v>
      </c>
      <c r="C421" s="35">
        <v>4.9748839999999994</v>
      </c>
      <c r="D421" s="49">
        <f>[4]AEMOData!B416</f>
        <v>42409.645833333336</v>
      </c>
      <c r="E421" s="48">
        <f>[4]AEMOData!D416</f>
        <v>73.53</v>
      </c>
      <c r="F421" s="40">
        <f>C421*'Feb 16'!$B$1*('Feb 16'!$B$3-('Feb 16'!E421*'Feb 16'!$B$2))</f>
        <v>565.76043717105665</v>
      </c>
    </row>
    <row r="422" spans="1:6" x14ac:dyDescent="0.25">
      <c r="A422" s="34">
        <v>42409</v>
      </c>
      <c r="B422" s="12">
        <v>0.66666666666666663</v>
      </c>
      <c r="C422" s="35">
        <v>4.1207669999999998</v>
      </c>
      <c r="D422" s="49">
        <f>[4]AEMOData!B417</f>
        <v>42409.666666666664</v>
      </c>
      <c r="E422" s="48">
        <f>[4]AEMOData!D417</f>
        <v>124.02</v>
      </c>
      <c r="F422" s="40">
        <f>C422*'Feb 16'!$B$1*('Feb 16'!$B$3-('Feb 16'!E422*'Feb 16'!$B$2))</f>
        <v>264.16890852864185</v>
      </c>
    </row>
    <row r="423" spans="1:6" x14ac:dyDescent="0.25">
      <c r="A423" s="34">
        <v>42409</v>
      </c>
      <c r="B423" s="12">
        <v>0.6875</v>
      </c>
      <c r="C423" s="35">
        <v>2.4029629999999997</v>
      </c>
      <c r="D423" s="49">
        <f>[4]AEMOData!B418</f>
        <v>42409.6875</v>
      </c>
      <c r="E423" s="48">
        <f>[4]AEMOData!D418</f>
        <v>58.3</v>
      </c>
      <c r="F423" s="40">
        <f>C423*'Feb 16'!$B$1*('Feb 16'!$B$3-('Feb 16'!E423*'Feb 16'!$B$2))</f>
        <v>309.23704348085221</v>
      </c>
    </row>
    <row r="424" spans="1:6" x14ac:dyDescent="0.25">
      <c r="A424" s="34">
        <v>42409</v>
      </c>
      <c r="B424" s="12">
        <v>0.70833333333333337</v>
      </c>
      <c r="C424" s="35">
        <v>2.3235049999999999</v>
      </c>
      <c r="D424" s="49">
        <f>[4]AEMOData!B419</f>
        <v>42409.708333333336</v>
      </c>
      <c r="E424" s="48">
        <f>[4]AEMOData!D419</f>
        <v>38.299999999999997</v>
      </c>
      <c r="F424" s="40">
        <f>C424*'Feb 16'!$B$1*('Feb 16'!$B$3-('Feb 16'!E424*'Feb 16'!$B$2))</f>
        <v>344.67784942173461</v>
      </c>
    </row>
    <row r="425" spans="1:6" x14ac:dyDescent="0.25">
      <c r="A425" s="34">
        <v>42409</v>
      </c>
      <c r="B425" s="12">
        <v>0.72916666666666663</v>
      </c>
      <c r="C425" s="35">
        <v>1.0918640000000002</v>
      </c>
      <c r="D425" s="49">
        <f>[4]AEMOData!B420</f>
        <v>42409.729166666664</v>
      </c>
      <c r="E425" s="48">
        <f>[4]AEMOData!D420</f>
        <v>34.770000000000003</v>
      </c>
      <c r="F425" s="40">
        <f>C425*'Feb 16'!$B$1*('Feb 16'!$B$3-('Feb 16'!E425*'Feb 16'!$B$2))</f>
        <v>165.75899787647262</v>
      </c>
    </row>
    <row r="426" spans="1:6" x14ac:dyDescent="0.25">
      <c r="A426" s="34">
        <v>42409</v>
      </c>
      <c r="B426" s="12">
        <v>0.75</v>
      </c>
      <c r="C426" s="35">
        <v>0.7304679999999999</v>
      </c>
      <c r="D426" s="49">
        <f>[4]AEMOData!B421</f>
        <v>42409.75</v>
      </c>
      <c r="E426" s="48">
        <f>[4]AEMOData!D421</f>
        <v>33.97</v>
      </c>
      <c r="F426" s="40">
        <f>C426*'Feb 16'!$B$1*('Feb 16'!$B$3-('Feb 16'!E426*'Feb 16'!$B$2))</f>
        <v>111.46870281983149</v>
      </c>
    </row>
    <row r="427" spans="1:6" x14ac:dyDescent="0.25">
      <c r="A427" s="34">
        <v>42409</v>
      </c>
      <c r="B427" s="12">
        <v>0.77083333333333337</v>
      </c>
      <c r="C427" s="35">
        <v>0.38160799999999995</v>
      </c>
      <c r="D427" s="49">
        <f>[4]AEMOData!B422</f>
        <v>42409.770833333336</v>
      </c>
      <c r="E427" s="48">
        <f>[4]AEMOData!D422</f>
        <v>46.37</v>
      </c>
      <c r="F427" s="40">
        <f>C427*'Feb 16'!$B$1*('Feb 16'!$B$3-('Feb 16'!E427*'Feb 16'!$B$2))</f>
        <v>53.582923014727704</v>
      </c>
    </row>
    <row r="428" spans="1:6" x14ac:dyDescent="0.25">
      <c r="A428" s="34">
        <v>42409</v>
      </c>
      <c r="B428" s="12">
        <v>0.79166666666666663</v>
      </c>
      <c r="C428" s="35">
        <v>8.8550999999999991E-2</v>
      </c>
      <c r="D428" s="49">
        <f>[4]AEMOData!B423</f>
        <v>42409.791666666664</v>
      </c>
      <c r="E428" s="48">
        <f>[4]AEMOData!D423</f>
        <v>42.91</v>
      </c>
      <c r="F428" s="40">
        <f>C428*'Feb 16'!$B$1*('Feb 16'!$B$3-('Feb 16'!E428*'Feb 16'!$B$2))</f>
        <v>12.734844220868736</v>
      </c>
    </row>
    <row r="429" spans="1:6" x14ac:dyDescent="0.25">
      <c r="A429" s="34">
        <v>42409</v>
      </c>
      <c r="B429" s="12">
        <v>0.8125</v>
      </c>
      <c r="C429" s="35">
        <v>0</v>
      </c>
      <c r="D429" s="49">
        <f>[4]AEMOData!B424</f>
        <v>42409.8125</v>
      </c>
      <c r="E429" s="48">
        <f>[4]AEMOData!D424</f>
        <v>33.96</v>
      </c>
      <c r="F429" s="40">
        <f>C429*'Feb 16'!$B$1*('Feb 16'!$B$3-('Feb 16'!E429*'Feb 16'!$B$2))</f>
        <v>0</v>
      </c>
    </row>
    <row r="430" spans="1:6" x14ac:dyDescent="0.25">
      <c r="A430" s="34">
        <v>42409</v>
      </c>
      <c r="B430" s="12">
        <v>0.83333333333333337</v>
      </c>
      <c r="C430" s="35">
        <v>0</v>
      </c>
      <c r="D430" s="49">
        <f>[4]AEMOData!B425</f>
        <v>42409.833333333336</v>
      </c>
      <c r="E430" s="48">
        <f>[4]AEMOData!D425</f>
        <v>34.97</v>
      </c>
      <c r="F430" s="40">
        <f>C430*'Feb 16'!$B$1*('Feb 16'!$B$3-('Feb 16'!E430*'Feb 16'!$B$2))</f>
        <v>0</v>
      </c>
    </row>
    <row r="431" spans="1:6" x14ac:dyDescent="0.25">
      <c r="A431" s="34">
        <v>42409</v>
      </c>
      <c r="B431" s="12">
        <v>0.85416666666666663</v>
      </c>
      <c r="C431" s="35">
        <v>0</v>
      </c>
      <c r="D431" s="49">
        <f>[4]AEMOData!B426</f>
        <v>42409.854166666664</v>
      </c>
      <c r="E431" s="48">
        <f>[4]AEMOData!D426</f>
        <v>33.93</v>
      </c>
      <c r="F431" s="40">
        <f>C431*'Feb 16'!$B$1*('Feb 16'!$B$3-('Feb 16'!E431*'Feb 16'!$B$2))</f>
        <v>0</v>
      </c>
    </row>
    <row r="432" spans="1:6" x14ac:dyDescent="0.25">
      <c r="A432" s="34">
        <v>42409</v>
      </c>
      <c r="B432" s="12">
        <v>0.875</v>
      </c>
      <c r="C432" s="35">
        <v>0</v>
      </c>
      <c r="D432" s="49">
        <f>[4]AEMOData!B427</f>
        <v>42409.875</v>
      </c>
      <c r="E432" s="48">
        <f>[4]AEMOData!D427</f>
        <v>32.51</v>
      </c>
      <c r="F432" s="40">
        <f>C432*'Feb 16'!$B$1*('Feb 16'!$B$3-('Feb 16'!E432*'Feb 16'!$B$2))</f>
        <v>0</v>
      </c>
    </row>
    <row r="433" spans="1:6" x14ac:dyDescent="0.25">
      <c r="A433" s="34">
        <v>42409</v>
      </c>
      <c r="B433" s="12">
        <v>0.89583333333333337</v>
      </c>
      <c r="C433" s="35">
        <v>0</v>
      </c>
      <c r="D433" s="49">
        <f>[4]AEMOData!B428</f>
        <v>42409.895833333336</v>
      </c>
      <c r="E433" s="48">
        <f>[4]AEMOData!D428</f>
        <v>30.78</v>
      </c>
      <c r="F433" s="40">
        <f>C433*'Feb 16'!$B$1*('Feb 16'!$B$3-('Feb 16'!E433*'Feb 16'!$B$2))</f>
        <v>0</v>
      </c>
    </row>
    <row r="434" spans="1:6" x14ac:dyDescent="0.25">
      <c r="A434" s="34">
        <v>42409</v>
      </c>
      <c r="B434" s="12">
        <v>0.91666666666666663</v>
      </c>
      <c r="C434" s="35">
        <v>0</v>
      </c>
      <c r="D434" s="49">
        <f>[4]AEMOData!B429</f>
        <v>42409.916666666664</v>
      </c>
      <c r="E434" s="48">
        <f>[4]AEMOData!D429</f>
        <v>30.56</v>
      </c>
      <c r="F434" s="40">
        <f>C434*'Feb 16'!$B$1*('Feb 16'!$B$3-('Feb 16'!E434*'Feb 16'!$B$2))</f>
        <v>0</v>
      </c>
    </row>
    <row r="435" spans="1:6" x14ac:dyDescent="0.25">
      <c r="A435" s="34">
        <v>42409</v>
      </c>
      <c r="B435" s="12">
        <v>0.9375</v>
      </c>
      <c r="C435" s="35">
        <v>0</v>
      </c>
      <c r="D435" s="49">
        <f>[4]AEMOData!B430</f>
        <v>42409.9375</v>
      </c>
      <c r="E435" s="48">
        <f>[4]AEMOData!D430</f>
        <v>31.32</v>
      </c>
      <c r="F435" s="40">
        <f>C435*'Feb 16'!$B$1*('Feb 16'!$B$3-('Feb 16'!E435*'Feb 16'!$B$2))</f>
        <v>0</v>
      </c>
    </row>
    <row r="436" spans="1:6" x14ac:dyDescent="0.25">
      <c r="A436" s="34">
        <v>42409</v>
      </c>
      <c r="B436" s="12">
        <v>0.95833333333333337</v>
      </c>
      <c r="C436" s="35">
        <v>0</v>
      </c>
      <c r="D436" s="49">
        <f>[4]AEMOData!B431</f>
        <v>42409.958333333336</v>
      </c>
      <c r="E436" s="48">
        <f>[4]AEMOData!D431</f>
        <v>29.84</v>
      </c>
      <c r="F436" s="40">
        <f>C436*'Feb 16'!$B$1*('Feb 16'!$B$3-('Feb 16'!E436*'Feb 16'!$B$2))</f>
        <v>0</v>
      </c>
    </row>
    <row r="437" spans="1:6" x14ac:dyDescent="0.25">
      <c r="A437" s="34">
        <v>42409</v>
      </c>
      <c r="B437" s="12">
        <v>0.97916666666666663</v>
      </c>
      <c r="C437" s="35">
        <v>0</v>
      </c>
      <c r="D437" s="49">
        <f>[4]AEMOData!B432</f>
        <v>42409.979166666664</v>
      </c>
      <c r="E437" s="48">
        <f>[4]AEMOData!D432</f>
        <v>32.18</v>
      </c>
      <c r="F437" s="40">
        <f>C437*'Feb 16'!$B$1*('Feb 16'!$B$3-('Feb 16'!E437*'Feb 16'!$B$2))</f>
        <v>0</v>
      </c>
    </row>
    <row r="438" spans="1:6" x14ac:dyDescent="0.25">
      <c r="A438" s="34">
        <v>42409</v>
      </c>
      <c r="B438" s="12">
        <v>0.99998842592592585</v>
      </c>
      <c r="C438" s="35">
        <v>0</v>
      </c>
      <c r="D438" s="49">
        <f>[4]AEMOData!B433</f>
        <v>42410</v>
      </c>
      <c r="E438" s="48">
        <f>[4]AEMOData!D433</f>
        <v>30.78</v>
      </c>
      <c r="F438" s="40">
        <f>C438*'Feb 16'!$B$1*('Feb 16'!$B$3-('Feb 16'!E438*'Feb 16'!$B$2))</f>
        <v>0</v>
      </c>
    </row>
    <row r="439" spans="1:6" x14ac:dyDescent="0.25">
      <c r="A439" s="34">
        <v>42410</v>
      </c>
      <c r="B439" s="12">
        <v>2.0833333333333332E-2</v>
      </c>
      <c r="C439" s="35">
        <v>0</v>
      </c>
      <c r="D439" s="49">
        <f>[4]AEMOData!B434</f>
        <v>42410.020833333336</v>
      </c>
      <c r="E439" s="48">
        <f>[4]AEMOData!D434</f>
        <v>30.03</v>
      </c>
      <c r="F439" s="40">
        <f>C439*'Feb 16'!$B$1*('Feb 16'!$B$3-('Feb 16'!E439*'Feb 16'!$B$2))</f>
        <v>0</v>
      </c>
    </row>
    <row r="440" spans="1:6" x14ac:dyDescent="0.25">
      <c r="A440" s="34">
        <v>42410</v>
      </c>
      <c r="B440" s="12">
        <v>4.1666666666666664E-2</v>
      </c>
      <c r="C440" s="35">
        <v>0</v>
      </c>
      <c r="D440" s="49">
        <f>[4]AEMOData!B435</f>
        <v>42410.041666666664</v>
      </c>
      <c r="E440" s="48">
        <f>[4]AEMOData!D435</f>
        <v>29.87</v>
      </c>
      <c r="F440" s="40">
        <f>C440*'Feb 16'!$B$1*('Feb 16'!$B$3-('Feb 16'!E440*'Feb 16'!$B$2))</f>
        <v>0</v>
      </c>
    </row>
    <row r="441" spans="1:6" x14ac:dyDescent="0.25">
      <c r="A441" s="34">
        <v>42410</v>
      </c>
      <c r="B441" s="12">
        <v>6.25E-2</v>
      </c>
      <c r="C441" s="35">
        <v>0</v>
      </c>
      <c r="D441" s="49">
        <f>[4]AEMOData!B436</f>
        <v>42410.0625</v>
      </c>
      <c r="E441" s="48">
        <f>[4]AEMOData!D436</f>
        <v>30.77</v>
      </c>
      <c r="F441" s="40">
        <f>C441*'Feb 16'!$B$1*('Feb 16'!$B$3-('Feb 16'!E441*'Feb 16'!$B$2))</f>
        <v>0</v>
      </c>
    </row>
    <row r="442" spans="1:6" x14ac:dyDescent="0.25">
      <c r="A442" s="34">
        <v>42410</v>
      </c>
      <c r="B442" s="12">
        <v>8.3333333333333329E-2</v>
      </c>
      <c r="C442" s="35">
        <v>0</v>
      </c>
      <c r="D442" s="49">
        <f>[4]AEMOData!B437</f>
        <v>42410.083333333336</v>
      </c>
      <c r="E442" s="48">
        <f>[4]AEMOData!D437</f>
        <v>27.57</v>
      </c>
      <c r="F442" s="40">
        <f>C442*'Feb 16'!$B$1*('Feb 16'!$B$3-('Feb 16'!E442*'Feb 16'!$B$2))</f>
        <v>0</v>
      </c>
    </row>
    <row r="443" spans="1:6" x14ac:dyDescent="0.25">
      <c r="A443" s="34">
        <v>42410</v>
      </c>
      <c r="B443" s="12">
        <v>0.10416666666666667</v>
      </c>
      <c r="C443" s="35">
        <v>0</v>
      </c>
      <c r="D443" s="49">
        <f>[4]AEMOData!B438</f>
        <v>42410.104166666664</v>
      </c>
      <c r="E443" s="48">
        <f>[4]AEMOData!D438</f>
        <v>25.97</v>
      </c>
      <c r="F443" s="40">
        <f>C443*'Feb 16'!$B$1*('Feb 16'!$B$3-('Feb 16'!E443*'Feb 16'!$B$2))</f>
        <v>0</v>
      </c>
    </row>
    <row r="444" spans="1:6" x14ac:dyDescent="0.25">
      <c r="A444" s="34">
        <v>42410</v>
      </c>
      <c r="B444" s="12">
        <v>0.125</v>
      </c>
      <c r="C444" s="35">
        <v>0</v>
      </c>
      <c r="D444" s="49">
        <f>[4]AEMOData!B439</f>
        <v>42410.125</v>
      </c>
      <c r="E444" s="48">
        <f>[4]AEMOData!D439</f>
        <v>25.96</v>
      </c>
      <c r="F444" s="40">
        <f>C444*'Feb 16'!$B$1*('Feb 16'!$B$3-('Feb 16'!E444*'Feb 16'!$B$2))</f>
        <v>0</v>
      </c>
    </row>
    <row r="445" spans="1:6" x14ac:dyDescent="0.25">
      <c r="A445" s="34">
        <v>42410</v>
      </c>
      <c r="B445" s="12">
        <v>0.14583333333333334</v>
      </c>
      <c r="C445" s="35">
        <v>0</v>
      </c>
      <c r="D445" s="49">
        <f>[4]AEMOData!B440</f>
        <v>42410.145833333336</v>
      </c>
      <c r="E445" s="48">
        <f>[4]AEMOData!D440</f>
        <v>25.96</v>
      </c>
      <c r="F445" s="40">
        <f>C445*'Feb 16'!$B$1*('Feb 16'!$B$3-('Feb 16'!E445*'Feb 16'!$B$2))</f>
        <v>0</v>
      </c>
    </row>
    <row r="446" spans="1:6" x14ac:dyDescent="0.25">
      <c r="A446" s="34">
        <v>42410</v>
      </c>
      <c r="B446" s="12">
        <v>0.16666666666666666</v>
      </c>
      <c r="C446" s="35">
        <v>0</v>
      </c>
      <c r="D446" s="49">
        <f>[4]AEMOData!B441</f>
        <v>42410.166666666664</v>
      </c>
      <c r="E446" s="48">
        <f>[4]AEMOData!D441</f>
        <v>26.21</v>
      </c>
      <c r="F446" s="40">
        <f>C446*'Feb 16'!$B$1*('Feb 16'!$B$3-('Feb 16'!E446*'Feb 16'!$B$2))</f>
        <v>0</v>
      </c>
    </row>
    <row r="447" spans="1:6" x14ac:dyDescent="0.25">
      <c r="A447" s="34">
        <v>42410</v>
      </c>
      <c r="B447" s="12">
        <v>0.1875</v>
      </c>
      <c r="C447" s="35">
        <v>0</v>
      </c>
      <c r="D447" s="49">
        <f>[4]AEMOData!B442</f>
        <v>42410.1875</v>
      </c>
      <c r="E447" s="48">
        <f>[4]AEMOData!D442</f>
        <v>30.55</v>
      </c>
      <c r="F447" s="40">
        <f>C447*'Feb 16'!$B$1*('Feb 16'!$B$3-('Feb 16'!E447*'Feb 16'!$B$2))</f>
        <v>0</v>
      </c>
    </row>
    <row r="448" spans="1:6" x14ac:dyDescent="0.25">
      <c r="A448" s="34">
        <v>42410</v>
      </c>
      <c r="B448" s="12">
        <v>0.20833333333333334</v>
      </c>
      <c r="C448" s="35">
        <v>0</v>
      </c>
      <c r="D448" s="49">
        <f>[4]AEMOData!B443</f>
        <v>42410.208333333336</v>
      </c>
      <c r="E448" s="48">
        <f>[4]AEMOData!D443</f>
        <v>31.47</v>
      </c>
      <c r="F448" s="40">
        <f>C448*'Feb 16'!$B$1*('Feb 16'!$B$3-('Feb 16'!E448*'Feb 16'!$B$2))</f>
        <v>0</v>
      </c>
    </row>
    <row r="449" spans="1:6" x14ac:dyDescent="0.25">
      <c r="A449" s="34">
        <v>42410</v>
      </c>
      <c r="B449" s="12">
        <v>0.22916666666666666</v>
      </c>
      <c r="C449" s="35">
        <v>0</v>
      </c>
      <c r="D449" s="49">
        <f>[4]AEMOData!B444</f>
        <v>42410.229166666664</v>
      </c>
      <c r="E449" s="48">
        <f>[4]AEMOData!D444</f>
        <v>44.79</v>
      </c>
      <c r="F449" s="40">
        <f>C449*'Feb 16'!$B$1*('Feb 16'!$B$3-('Feb 16'!E449*'Feb 16'!$B$2))</f>
        <v>0</v>
      </c>
    </row>
    <row r="450" spans="1:6" x14ac:dyDescent="0.25">
      <c r="A450" s="34">
        <v>42410</v>
      </c>
      <c r="B450" s="12">
        <v>0.25</v>
      </c>
      <c r="C450" s="35">
        <v>6.522E-2</v>
      </c>
      <c r="D450" s="49">
        <f>[4]AEMOData!B445</f>
        <v>42410.25</v>
      </c>
      <c r="E450" s="48">
        <f>[4]AEMOData!D445</f>
        <v>35.659999999999997</v>
      </c>
      <c r="F450" s="40">
        <f>C450*'Feb 16'!$B$1*('Feb 16'!$B$3-('Feb 16'!E450*'Feb 16'!$B$2))</f>
        <v>9.8441930996782556</v>
      </c>
    </row>
    <row r="451" spans="1:6" x14ac:dyDescent="0.25">
      <c r="A451" s="34">
        <v>42410</v>
      </c>
      <c r="B451" s="12">
        <v>0.27083333333333331</v>
      </c>
      <c r="C451" s="35">
        <v>0.38949899999999998</v>
      </c>
      <c r="D451" s="49">
        <f>[4]AEMOData!B446</f>
        <v>42410.270833333336</v>
      </c>
      <c r="E451" s="48">
        <f>[4]AEMOData!D446</f>
        <v>43.82</v>
      </c>
      <c r="F451" s="40">
        <f>C451*'Feb 16'!$B$1*('Feb 16'!$B$3-('Feb 16'!E451*'Feb 16'!$B$2))</f>
        <v>55.666967520818574</v>
      </c>
    </row>
    <row r="452" spans="1:6" x14ac:dyDescent="0.25">
      <c r="A452" s="34">
        <v>42410</v>
      </c>
      <c r="B452" s="12">
        <v>0.29166666666666669</v>
      </c>
      <c r="C452" s="35">
        <v>1.268583</v>
      </c>
      <c r="D452" s="49">
        <f>[4]AEMOData!B447</f>
        <v>42410.291666666664</v>
      </c>
      <c r="E452" s="48">
        <f>[4]AEMOData!D447</f>
        <v>50.1</v>
      </c>
      <c r="F452" s="40">
        <f>C452*'Feb 16'!$B$1*('Feb 16'!$B$3-('Feb 16'!E452*'Feb 16'!$B$2))</f>
        <v>173.47624368345572</v>
      </c>
    </row>
    <row r="453" spans="1:6" x14ac:dyDescent="0.25">
      <c r="A453" s="34">
        <v>42410</v>
      </c>
      <c r="B453" s="12">
        <v>0.3125</v>
      </c>
      <c r="C453" s="35">
        <v>2.706061</v>
      </c>
      <c r="D453" s="49">
        <f>[4]AEMOData!B448</f>
        <v>42410.3125</v>
      </c>
      <c r="E453" s="48">
        <f>[4]AEMOData!D448</f>
        <v>40.57</v>
      </c>
      <c r="F453" s="40">
        <f>C453*'Feb 16'!$B$1*('Feb 16'!$B$3-('Feb 16'!E453*'Feb 16'!$B$2))</f>
        <v>395.391208344902</v>
      </c>
    </row>
    <row r="454" spans="1:6" x14ac:dyDescent="0.25">
      <c r="A454" s="34">
        <v>42410</v>
      </c>
      <c r="B454" s="12">
        <v>0.33333333333333331</v>
      </c>
      <c r="C454" s="35">
        <v>4.2162649999999999</v>
      </c>
      <c r="D454" s="49">
        <f>[4]AEMOData!B449</f>
        <v>42410.333333333336</v>
      </c>
      <c r="E454" s="48">
        <f>[4]AEMOData!D449</f>
        <v>43.5</v>
      </c>
      <c r="F454" s="40">
        <f>C454*'Feb 16'!$B$1*('Feb 16'!$B$3-('Feb 16'!E454*'Feb 16'!$B$2))</f>
        <v>603.91197473580269</v>
      </c>
    </row>
    <row r="455" spans="1:6" x14ac:dyDescent="0.25">
      <c r="A455" s="34">
        <v>42410</v>
      </c>
      <c r="B455" s="12">
        <v>0.35416666666666669</v>
      </c>
      <c r="C455" s="35">
        <v>5.4884209999999998</v>
      </c>
      <c r="D455" s="49">
        <f>[4]AEMOData!B450</f>
        <v>42410.354166666664</v>
      </c>
      <c r="E455" s="48">
        <f>[4]AEMOData!D450</f>
        <v>43.04</v>
      </c>
      <c r="F455" s="40">
        <f>C455*'Feb 16'!$B$1*('Feb 16'!$B$3-('Feb 16'!E455*'Feb 16'!$B$2))</f>
        <v>788.60880959741144</v>
      </c>
    </row>
    <row r="456" spans="1:6" x14ac:dyDescent="0.25">
      <c r="A456" s="34">
        <v>42410</v>
      </c>
      <c r="B456" s="12">
        <v>0.375</v>
      </c>
      <c r="C456" s="35">
        <v>6.631767</v>
      </c>
      <c r="D456" s="49">
        <f>[4]AEMOData!B451</f>
        <v>42410.375</v>
      </c>
      <c r="E456" s="48">
        <f>[4]AEMOData!D451</f>
        <v>40.15</v>
      </c>
      <c r="F456" s="40">
        <f>C456*'Feb 16'!$B$1*('Feb 16'!$B$3-('Feb 16'!E456*'Feb 16'!$B$2))</f>
        <v>971.72580030659958</v>
      </c>
    </row>
    <row r="457" spans="1:6" x14ac:dyDescent="0.25">
      <c r="A457" s="34">
        <v>42410</v>
      </c>
      <c r="B457" s="12">
        <v>0.39583333333333331</v>
      </c>
      <c r="C457" s="35">
        <v>7.5679439999999998</v>
      </c>
      <c r="D457" s="49">
        <f>[4]AEMOData!B452</f>
        <v>42410.395833333336</v>
      </c>
      <c r="E457" s="48">
        <f>[4]AEMOData!D452</f>
        <v>36.020000000000003</v>
      </c>
      <c r="F457" s="40">
        <f>C457*'Feb 16'!$B$1*('Feb 16'!$B$3-('Feb 16'!E457*'Feb 16'!$B$2))</f>
        <v>1139.6149425259941</v>
      </c>
    </row>
    <row r="458" spans="1:6" x14ac:dyDescent="0.25">
      <c r="A458" s="34">
        <v>42410</v>
      </c>
      <c r="B458" s="12">
        <v>0.41666666666666669</v>
      </c>
      <c r="C458" s="35">
        <v>8.3286690000000014</v>
      </c>
      <c r="D458" s="49">
        <f>[4]AEMOData!B453</f>
        <v>42410.416666666664</v>
      </c>
      <c r="E458" s="48">
        <f>[4]AEMOData!D453</f>
        <v>37.36</v>
      </c>
      <c r="F458" s="40">
        <f>C458*'Feb 16'!$B$1*('Feb 16'!$B$3-('Feb 16'!E458*'Feb 16'!$B$2))</f>
        <v>1243.2009637004253</v>
      </c>
    </row>
    <row r="459" spans="1:6" x14ac:dyDescent="0.25">
      <c r="A459" s="34">
        <v>42410</v>
      </c>
      <c r="B459" s="12">
        <v>0.4375</v>
      </c>
      <c r="C459" s="35">
        <v>8.908182</v>
      </c>
      <c r="D459" s="49">
        <f>[4]AEMOData!B454</f>
        <v>42410.4375</v>
      </c>
      <c r="E459" s="48">
        <f>[4]AEMOData!D454</f>
        <v>36.200000000000003</v>
      </c>
      <c r="F459" s="40">
        <f>C459*'Feb 16'!$B$1*('Feb 16'!$B$3-('Feb 16'!E459*'Feb 16'!$B$2))</f>
        <v>1339.858254815076</v>
      </c>
    </row>
    <row r="460" spans="1:6" x14ac:dyDescent="0.25">
      <c r="A460" s="34">
        <v>42410</v>
      </c>
      <c r="B460" s="12">
        <v>0.45833333333333331</v>
      </c>
      <c r="C460" s="35">
        <v>9.3403479999999988</v>
      </c>
      <c r="D460" s="49">
        <f>[4]AEMOData!B455</f>
        <v>42410.458333333336</v>
      </c>
      <c r="E460" s="48">
        <f>[4]AEMOData!D455</f>
        <v>46.32</v>
      </c>
      <c r="F460" s="40">
        <f>C460*'Feb 16'!$B$1*('Feb 16'!$B$3-('Feb 16'!E460*'Feb 16'!$B$2))</f>
        <v>1311.9700911228663</v>
      </c>
    </row>
    <row r="461" spans="1:6" x14ac:dyDescent="0.25">
      <c r="A461" s="34">
        <v>42410</v>
      </c>
      <c r="B461" s="12">
        <v>0.47916666666666669</v>
      </c>
      <c r="C461" s="35">
        <v>9.5770209999999985</v>
      </c>
      <c r="D461" s="49">
        <f>[4]AEMOData!B456</f>
        <v>42410.479166666664</v>
      </c>
      <c r="E461" s="48">
        <f>[4]AEMOData!D456</f>
        <v>40.76</v>
      </c>
      <c r="F461" s="40">
        <f>C461*'Feb 16'!$B$1*('Feb 16'!$B$3-('Feb 16'!E461*'Feb 16'!$B$2))</f>
        <v>1397.5409432353811</v>
      </c>
    </row>
    <row r="462" spans="1:6" x14ac:dyDescent="0.25">
      <c r="A462" s="34">
        <v>42410</v>
      </c>
      <c r="B462" s="12">
        <v>0.5</v>
      </c>
      <c r="C462" s="35">
        <v>9.6754229999999986</v>
      </c>
      <c r="D462" s="49">
        <f>[4]AEMOData!B457</f>
        <v>42410.5</v>
      </c>
      <c r="E462" s="48">
        <f>[4]AEMOData!D457</f>
        <v>47.32</v>
      </c>
      <c r="F462" s="40">
        <f>C462*'Feb 16'!$B$1*('Feb 16'!$B$3-('Feb 16'!E462*'Feb 16'!$B$2))</f>
        <v>1349.5275608686795</v>
      </c>
    </row>
    <row r="463" spans="1:6" x14ac:dyDescent="0.25">
      <c r="A463" s="34">
        <v>42410</v>
      </c>
      <c r="B463" s="12">
        <v>0.52083333333333337</v>
      </c>
      <c r="C463" s="35">
        <v>9.6648220000000009</v>
      </c>
      <c r="D463" s="49">
        <f>[4]AEMOData!B458</f>
        <v>42410.520833333336</v>
      </c>
      <c r="E463" s="48">
        <f>[4]AEMOData!D458</f>
        <v>49.29</v>
      </c>
      <c r="F463" s="40">
        <f>C463*'Feb 16'!$B$1*('Feb 16'!$B$3-('Feb 16'!E463*'Feb 16'!$B$2))</f>
        <v>1329.3385885801631</v>
      </c>
    </row>
    <row r="464" spans="1:6" x14ac:dyDescent="0.25">
      <c r="A464" s="34">
        <v>42410</v>
      </c>
      <c r="B464" s="12">
        <v>0.54166666666666663</v>
      </c>
      <c r="C464" s="35">
        <v>9.5939009999999989</v>
      </c>
      <c r="D464" s="49">
        <f>[4]AEMOData!B459</f>
        <v>42410.541666666664</v>
      </c>
      <c r="E464" s="48">
        <f>[4]AEMOData!D459</f>
        <v>55.41</v>
      </c>
      <c r="F464" s="40">
        <f>C464*'Feb 16'!$B$1*('Feb 16'!$B$3-('Feb 16'!E464*'Feb 16'!$B$2))</f>
        <v>1261.8848170240392</v>
      </c>
    </row>
    <row r="465" spans="1:6" x14ac:dyDescent="0.25">
      <c r="A465" s="34">
        <v>42410</v>
      </c>
      <c r="B465" s="12">
        <v>0.5625</v>
      </c>
      <c r="C465" s="35">
        <v>9.3619389999999996</v>
      </c>
      <c r="D465" s="49">
        <f>[4]AEMOData!B460</f>
        <v>42410.5625</v>
      </c>
      <c r="E465" s="48">
        <f>[4]AEMOData!D460</f>
        <v>58.19</v>
      </c>
      <c r="F465" s="40">
        <f>C465*'Feb 16'!$B$1*('Feb 16'!$B$3-('Feb 16'!E465*'Feb 16'!$B$2))</f>
        <v>1205.7988968041766</v>
      </c>
    </row>
    <row r="466" spans="1:6" x14ac:dyDescent="0.25">
      <c r="A466" s="34">
        <v>42410</v>
      </c>
      <c r="B466" s="12">
        <v>0.58333333333333337</v>
      </c>
      <c r="C466" s="35">
        <v>9.0161739999999995</v>
      </c>
      <c r="D466" s="49">
        <f>[4]AEMOData!B461</f>
        <v>42410.583333333336</v>
      </c>
      <c r="E466" s="48">
        <f>[4]AEMOData!D461</f>
        <v>61.05</v>
      </c>
      <c r="F466" s="40">
        <f>C466*'Feb 16'!$B$1*('Feb 16'!$B$3-('Feb 16'!E466*'Feb 16'!$B$2))</f>
        <v>1135.9248611239429</v>
      </c>
    </row>
    <row r="467" spans="1:6" x14ac:dyDescent="0.25">
      <c r="A467" s="34">
        <v>42410</v>
      </c>
      <c r="B467" s="12">
        <v>0.60416666666666663</v>
      </c>
      <c r="C467" s="35">
        <v>8.463242000000001</v>
      </c>
      <c r="D467" s="49">
        <f>[4]AEMOData!B462</f>
        <v>42410.604166666664</v>
      </c>
      <c r="E467" s="48">
        <f>[4]AEMOData!D462</f>
        <v>56.34</v>
      </c>
      <c r="F467" s="40">
        <f>C467*'Feb 16'!$B$1*('Feb 16'!$B$3-('Feb 16'!E467*'Feb 16'!$B$2))</f>
        <v>1105.4346909290709</v>
      </c>
    </row>
    <row r="468" spans="1:6" x14ac:dyDescent="0.25">
      <c r="A468" s="34">
        <v>42410</v>
      </c>
      <c r="B468" s="12">
        <v>0.625</v>
      </c>
      <c r="C468" s="35">
        <v>7.8745910000000006</v>
      </c>
      <c r="D468" s="49">
        <f>[4]AEMOData!B463</f>
        <v>42410.625</v>
      </c>
      <c r="E468" s="48">
        <f>[4]AEMOData!D463</f>
        <v>72.23</v>
      </c>
      <c r="F468" s="40">
        <f>C468*'Feb 16'!$B$1*('Feb 16'!$B$3-('Feb 16'!E468*'Feb 16'!$B$2))</f>
        <v>905.58469592005144</v>
      </c>
    </row>
    <row r="469" spans="1:6" x14ac:dyDescent="0.25">
      <c r="A469" s="34">
        <v>42410</v>
      </c>
      <c r="B469" s="12">
        <v>0.64583333333333337</v>
      </c>
      <c r="C469" s="35">
        <v>6.9908409999999996</v>
      </c>
      <c r="D469" s="49">
        <f>[4]AEMOData!B464</f>
        <v>42410.645833333336</v>
      </c>
      <c r="E469" s="48">
        <f>[4]AEMOData!D464</f>
        <v>75.680000000000007</v>
      </c>
      <c r="F469" s="40">
        <f>C469*'Feb 16'!$B$1*('Feb 16'!$B$3-('Feb 16'!E469*'Feb 16'!$B$2))</f>
        <v>780.25149593344725</v>
      </c>
    </row>
    <row r="470" spans="1:6" x14ac:dyDescent="0.25">
      <c r="A470" s="34">
        <v>42410</v>
      </c>
      <c r="B470" s="12">
        <v>0.66666666666666663</v>
      </c>
      <c r="C470" s="35">
        <v>5.8529140000000011</v>
      </c>
      <c r="D470" s="49">
        <f>[4]AEMOData!B465</f>
        <v>42410.666666666664</v>
      </c>
      <c r="E470" s="48">
        <f>[4]AEMOData!D465</f>
        <v>71.38</v>
      </c>
      <c r="F470" s="40">
        <f>C470*'Feb 16'!$B$1*('Feb 16'!$B$3-('Feb 16'!E470*'Feb 16'!$B$2))</f>
        <v>677.97903121911384</v>
      </c>
    </row>
    <row r="471" spans="1:6" x14ac:dyDescent="0.25">
      <c r="A471" s="34">
        <v>42410</v>
      </c>
      <c r="B471" s="12">
        <v>0.6875</v>
      </c>
      <c r="C471" s="35">
        <v>5.0810069999999996</v>
      </c>
      <c r="D471" s="49">
        <f>[4]AEMOData!B466</f>
        <v>42410.6875</v>
      </c>
      <c r="E471" s="48">
        <f>[4]AEMOData!D466</f>
        <v>58.82</v>
      </c>
      <c r="F471" s="40">
        <f>C471*'Feb 16'!$B$1*('Feb 16'!$B$3-('Feb 16'!E471*'Feb 16'!$B$2))</f>
        <v>651.2778110713914</v>
      </c>
    </row>
    <row r="472" spans="1:6" x14ac:dyDescent="0.25">
      <c r="A472" s="34">
        <v>42410</v>
      </c>
      <c r="B472" s="12">
        <v>0.70833333333333337</v>
      </c>
      <c r="C472" s="35">
        <v>3.6755260000000001</v>
      </c>
      <c r="D472" s="49">
        <f>[4]AEMOData!B467</f>
        <v>42410.708333333336</v>
      </c>
      <c r="E472" s="48">
        <f>[4]AEMOData!D467</f>
        <v>47.28</v>
      </c>
      <c r="F472" s="40">
        <f>C472*'Feb 16'!$B$1*('Feb 16'!$B$3-('Feb 16'!E472*'Feb 16'!$B$2))</f>
        <v>512.80667747528878</v>
      </c>
    </row>
    <row r="473" spans="1:6" x14ac:dyDescent="0.25">
      <c r="A473" s="34">
        <v>42410</v>
      </c>
      <c r="B473" s="12">
        <v>0.72916666666666663</v>
      </c>
      <c r="C473" s="35">
        <v>2.2266729999999999</v>
      </c>
      <c r="D473" s="49">
        <f>[4]AEMOData!B468</f>
        <v>42410.729166666664</v>
      </c>
      <c r="E473" s="48">
        <f>[4]AEMOData!D468</f>
        <v>37.25</v>
      </c>
      <c r="F473" s="40">
        <f>C473*'Feb 16'!$B$1*('Feb 16'!$B$3-('Feb 16'!E473*'Feb 16'!$B$2))</f>
        <v>332.6109737172859</v>
      </c>
    </row>
    <row r="474" spans="1:6" x14ac:dyDescent="0.25">
      <c r="A474" s="34">
        <v>42410</v>
      </c>
      <c r="B474" s="12">
        <v>0.75</v>
      </c>
      <c r="C474" s="35">
        <v>1.0386190000000002</v>
      </c>
      <c r="D474" s="49">
        <f>[4]AEMOData!B469</f>
        <v>42410.75</v>
      </c>
      <c r="E474" s="48">
        <f>[4]AEMOData!D469</f>
        <v>38.32</v>
      </c>
      <c r="F474" s="40">
        <f>C474*'Feb 16'!$B$1*('Feb 16'!$B$3-('Feb 16'!E474*'Feb 16'!$B$2))</f>
        <v>154.05240507619027</v>
      </c>
    </row>
    <row r="475" spans="1:6" x14ac:dyDescent="0.25">
      <c r="A475" s="34">
        <v>42410</v>
      </c>
      <c r="B475" s="12">
        <v>0.77083333333333337</v>
      </c>
      <c r="C475" s="35">
        <v>0.45377500000000004</v>
      </c>
      <c r="D475" s="49">
        <f>[4]AEMOData!B470</f>
        <v>42410.770833333336</v>
      </c>
      <c r="E475" s="48">
        <f>[4]AEMOData!D470</f>
        <v>35.1</v>
      </c>
      <c r="F475" s="40">
        <f>C475*'Feb 16'!$B$1*('Feb 16'!$B$3-('Feb 16'!E475*'Feb 16'!$B$2))</f>
        <v>68.741725682945699</v>
      </c>
    </row>
    <row r="476" spans="1:6" x14ac:dyDescent="0.25">
      <c r="A476" s="34">
        <v>42410</v>
      </c>
      <c r="B476" s="12">
        <v>0.79166666666666663</v>
      </c>
      <c r="C476" s="35">
        <v>4.4727000000000003E-2</v>
      </c>
      <c r="D476" s="49">
        <f>[4]AEMOData!B471</f>
        <v>42410.791666666664</v>
      </c>
      <c r="E476" s="48">
        <f>[4]AEMOData!D471</f>
        <v>34.64</v>
      </c>
      <c r="F476" s="40">
        <f>C476*'Feb 16'!$B$1*('Feb 16'!$B$3-('Feb 16'!E476*'Feb 16'!$B$2))</f>
        <v>6.7958477716735581</v>
      </c>
    </row>
    <row r="477" spans="1:6" x14ac:dyDescent="0.25">
      <c r="A477" s="34">
        <v>42410</v>
      </c>
      <c r="B477" s="12">
        <v>0.8125</v>
      </c>
      <c r="C477" s="35">
        <v>0</v>
      </c>
      <c r="D477" s="49">
        <f>[4]AEMOData!B472</f>
        <v>42410.8125</v>
      </c>
      <c r="E477" s="48">
        <f>[4]AEMOData!D472</f>
        <v>34.06</v>
      </c>
      <c r="F477" s="40">
        <f>C477*'Feb 16'!$B$1*('Feb 16'!$B$3-('Feb 16'!E477*'Feb 16'!$B$2))</f>
        <v>0</v>
      </c>
    </row>
    <row r="478" spans="1:6" x14ac:dyDescent="0.25">
      <c r="A478" s="34">
        <v>42410</v>
      </c>
      <c r="B478" s="12">
        <v>0.83333333333333337</v>
      </c>
      <c r="C478" s="35">
        <v>0</v>
      </c>
      <c r="D478" s="49">
        <f>[4]AEMOData!B473</f>
        <v>42410.833333333336</v>
      </c>
      <c r="E478" s="48">
        <f>[4]AEMOData!D473</f>
        <v>35.04</v>
      </c>
      <c r="F478" s="40">
        <f>C478*'Feb 16'!$B$1*('Feb 16'!$B$3-('Feb 16'!E478*'Feb 16'!$B$2))</f>
        <v>0</v>
      </c>
    </row>
    <row r="479" spans="1:6" x14ac:dyDescent="0.25">
      <c r="A479" s="34">
        <v>42410</v>
      </c>
      <c r="B479" s="12">
        <v>0.85416666666666663</v>
      </c>
      <c r="C479" s="35">
        <v>0</v>
      </c>
      <c r="D479" s="49">
        <f>[4]AEMOData!B474</f>
        <v>42410.854166666664</v>
      </c>
      <c r="E479" s="48">
        <f>[4]AEMOData!D474</f>
        <v>34.21</v>
      </c>
      <c r="F479" s="40">
        <f>C479*'Feb 16'!$B$1*('Feb 16'!$B$3-('Feb 16'!E479*'Feb 16'!$B$2))</f>
        <v>0</v>
      </c>
    </row>
    <row r="480" spans="1:6" x14ac:dyDescent="0.25">
      <c r="A480" s="34">
        <v>42410</v>
      </c>
      <c r="B480" s="12">
        <v>0.875</v>
      </c>
      <c r="C480" s="35">
        <v>0</v>
      </c>
      <c r="D480" s="49">
        <f>[4]AEMOData!B475</f>
        <v>42410.875</v>
      </c>
      <c r="E480" s="48">
        <f>[4]AEMOData!D475</f>
        <v>32.24</v>
      </c>
      <c r="F480" s="40">
        <f>C480*'Feb 16'!$B$1*('Feb 16'!$B$3-('Feb 16'!E480*'Feb 16'!$B$2))</f>
        <v>0</v>
      </c>
    </row>
    <row r="481" spans="1:6" x14ac:dyDescent="0.25">
      <c r="A481" s="34">
        <v>42410</v>
      </c>
      <c r="B481" s="12">
        <v>0.89583333333333337</v>
      </c>
      <c r="C481" s="35">
        <v>0</v>
      </c>
      <c r="D481" s="49">
        <f>[4]AEMOData!B476</f>
        <v>42410.895833333336</v>
      </c>
      <c r="E481" s="48">
        <f>[4]AEMOData!D476</f>
        <v>31.12</v>
      </c>
      <c r="F481" s="40">
        <f>C481*'Feb 16'!$B$1*('Feb 16'!$B$3-('Feb 16'!E481*'Feb 16'!$B$2))</f>
        <v>0</v>
      </c>
    </row>
    <row r="482" spans="1:6" x14ac:dyDescent="0.25">
      <c r="A482" s="34">
        <v>42410</v>
      </c>
      <c r="B482" s="12">
        <v>0.91666666666666663</v>
      </c>
      <c r="C482" s="35">
        <v>0</v>
      </c>
      <c r="D482" s="49">
        <f>[4]AEMOData!B477</f>
        <v>42410.916666666664</v>
      </c>
      <c r="E482" s="48">
        <f>[4]AEMOData!D477</f>
        <v>30.8</v>
      </c>
      <c r="F482" s="40">
        <f>C482*'Feb 16'!$B$1*('Feb 16'!$B$3-('Feb 16'!E482*'Feb 16'!$B$2))</f>
        <v>0</v>
      </c>
    </row>
    <row r="483" spans="1:6" x14ac:dyDescent="0.25">
      <c r="A483" s="34">
        <v>42410</v>
      </c>
      <c r="B483" s="12">
        <v>0.9375</v>
      </c>
      <c r="C483" s="35">
        <v>0</v>
      </c>
      <c r="D483" s="49">
        <f>[4]AEMOData!B478</f>
        <v>42410.9375</v>
      </c>
      <c r="E483" s="48">
        <f>[4]AEMOData!D478</f>
        <v>33.549999999999997</v>
      </c>
      <c r="F483" s="40">
        <f>C483*'Feb 16'!$B$1*('Feb 16'!$B$3-('Feb 16'!E483*'Feb 16'!$B$2))</f>
        <v>0</v>
      </c>
    </row>
    <row r="484" spans="1:6" x14ac:dyDescent="0.25">
      <c r="A484" s="34">
        <v>42410</v>
      </c>
      <c r="B484" s="12">
        <v>0.95833333333333337</v>
      </c>
      <c r="C484" s="35">
        <v>0</v>
      </c>
      <c r="D484" s="49">
        <f>[4]AEMOData!B479</f>
        <v>42410.958333333336</v>
      </c>
      <c r="E484" s="48">
        <f>[4]AEMOData!D479</f>
        <v>31.55</v>
      </c>
      <c r="F484" s="40">
        <f>C484*'Feb 16'!$B$1*('Feb 16'!$B$3-('Feb 16'!E484*'Feb 16'!$B$2))</f>
        <v>0</v>
      </c>
    </row>
    <row r="485" spans="1:6" x14ac:dyDescent="0.25">
      <c r="A485" s="34">
        <v>42410</v>
      </c>
      <c r="B485" s="12">
        <v>0.97916666666666663</v>
      </c>
      <c r="C485" s="35">
        <v>0</v>
      </c>
      <c r="D485" s="49">
        <f>[4]AEMOData!B480</f>
        <v>42410.979166666664</v>
      </c>
      <c r="E485" s="48">
        <f>[4]AEMOData!D480</f>
        <v>30.78</v>
      </c>
      <c r="F485" s="40">
        <f>C485*'Feb 16'!$B$1*('Feb 16'!$B$3-('Feb 16'!E485*'Feb 16'!$B$2))</f>
        <v>0</v>
      </c>
    </row>
    <row r="486" spans="1:6" x14ac:dyDescent="0.25">
      <c r="A486" s="34">
        <v>42410</v>
      </c>
      <c r="B486" s="12">
        <v>0.99998842592592585</v>
      </c>
      <c r="C486" s="35">
        <v>0</v>
      </c>
      <c r="D486" s="49">
        <f>[4]AEMOData!B481</f>
        <v>42411</v>
      </c>
      <c r="E486" s="48">
        <f>[4]AEMOData!D481</f>
        <v>30.85</v>
      </c>
      <c r="F486" s="40">
        <f>C486*'Feb 16'!$B$1*('Feb 16'!$B$3-('Feb 16'!E486*'Feb 16'!$B$2))</f>
        <v>0</v>
      </c>
    </row>
    <row r="487" spans="1:6" x14ac:dyDescent="0.25">
      <c r="A487" s="34">
        <v>42411</v>
      </c>
      <c r="B487" s="12">
        <v>2.0833333333333332E-2</v>
      </c>
      <c r="C487" s="35">
        <v>0</v>
      </c>
      <c r="D487" s="49">
        <f>[4]AEMOData!B482</f>
        <v>42411.020833333336</v>
      </c>
      <c r="E487" s="48">
        <f>[4]AEMOData!D482</f>
        <v>31.11</v>
      </c>
      <c r="F487" s="40">
        <f>C487*'Feb 16'!$B$1*('Feb 16'!$B$3-('Feb 16'!E487*'Feb 16'!$B$2))</f>
        <v>0</v>
      </c>
    </row>
    <row r="488" spans="1:6" x14ac:dyDescent="0.25">
      <c r="A488" s="34">
        <v>42411</v>
      </c>
      <c r="B488" s="12">
        <v>4.1666666666666664E-2</v>
      </c>
      <c r="C488" s="35">
        <v>0</v>
      </c>
      <c r="D488" s="49">
        <f>[4]AEMOData!B483</f>
        <v>42411.041666666664</v>
      </c>
      <c r="E488" s="48">
        <f>[4]AEMOData!D483</f>
        <v>29.18</v>
      </c>
      <c r="F488" s="40">
        <f>C488*'Feb 16'!$B$1*('Feb 16'!$B$3-('Feb 16'!E488*'Feb 16'!$B$2))</f>
        <v>0</v>
      </c>
    </row>
    <row r="489" spans="1:6" x14ac:dyDescent="0.25">
      <c r="A489" s="34">
        <v>42411</v>
      </c>
      <c r="B489" s="12">
        <v>6.25E-2</v>
      </c>
      <c r="C489" s="35">
        <v>0</v>
      </c>
      <c r="D489" s="49">
        <f>[4]AEMOData!B484</f>
        <v>42411.0625</v>
      </c>
      <c r="E489" s="48">
        <f>[4]AEMOData!D484</f>
        <v>26.4</v>
      </c>
      <c r="F489" s="40">
        <f>C489*'Feb 16'!$B$1*('Feb 16'!$B$3-('Feb 16'!E489*'Feb 16'!$B$2))</f>
        <v>0</v>
      </c>
    </row>
    <row r="490" spans="1:6" x14ac:dyDescent="0.25">
      <c r="A490" s="34">
        <v>42411</v>
      </c>
      <c r="B490" s="12">
        <v>8.3333333333333329E-2</v>
      </c>
      <c r="C490" s="35">
        <v>0</v>
      </c>
      <c r="D490" s="49">
        <f>[4]AEMOData!B485</f>
        <v>42411.083333333336</v>
      </c>
      <c r="E490" s="48">
        <f>[4]AEMOData!D485</f>
        <v>25.97</v>
      </c>
      <c r="F490" s="40">
        <f>C490*'Feb 16'!$B$1*('Feb 16'!$B$3-('Feb 16'!E490*'Feb 16'!$B$2))</f>
        <v>0</v>
      </c>
    </row>
    <row r="491" spans="1:6" x14ac:dyDescent="0.25">
      <c r="A491" s="34">
        <v>42411</v>
      </c>
      <c r="B491" s="12">
        <v>0.10416666666666667</v>
      </c>
      <c r="C491" s="35">
        <v>0</v>
      </c>
      <c r="D491" s="49">
        <f>[4]AEMOData!B486</f>
        <v>42411.104166666664</v>
      </c>
      <c r="E491" s="48">
        <f>[4]AEMOData!D486</f>
        <v>25.96</v>
      </c>
      <c r="F491" s="40">
        <f>C491*'Feb 16'!$B$1*('Feb 16'!$B$3-('Feb 16'!E491*'Feb 16'!$B$2))</f>
        <v>0</v>
      </c>
    </row>
    <row r="492" spans="1:6" x14ac:dyDescent="0.25">
      <c r="A492" s="34">
        <v>42411</v>
      </c>
      <c r="B492" s="12">
        <v>0.125</v>
      </c>
      <c r="C492" s="35">
        <v>0</v>
      </c>
      <c r="D492" s="49">
        <f>[4]AEMOData!B487</f>
        <v>42411.125</v>
      </c>
      <c r="E492" s="48">
        <f>[4]AEMOData!D487</f>
        <v>25.96</v>
      </c>
      <c r="F492" s="40">
        <f>C492*'Feb 16'!$B$1*('Feb 16'!$B$3-('Feb 16'!E492*'Feb 16'!$B$2))</f>
        <v>0</v>
      </c>
    </row>
    <row r="493" spans="1:6" x14ac:dyDescent="0.25">
      <c r="A493" s="34">
        <v>42411</v>
      </c>
      <c r="B493" s="12">
        <v>0.14583333333333334</v>
      </c>
      <c r="C493" s="35">
        <v>0</v>
      </c>
      <c r="D493" s="49">
        <f>[4]AEMOData!B488</f>
        <v>42411.145833333336</v>
      </c>
      <c r="E493" s="48">
        <f>[4]AEMOData!D488</f>
        <v>25.96</v>
      </c>
      <c r="F493" s="40">
        <f>C493*'Feb 16'!$B$1*('Feb 16'!$B$3-('Feb 16'!E493*'Feb 16'!$B$2))</f>
        <v>0</v>
      </c>
    </row>
    <row r="494" spans="1:6" x14ac:dyDescent="0.25">
      <c r="A494" s="34">
        <v>42411</v>
      </c>
      <c r="B494" s="12">
        <v>0.16666666666666666</v>
      </c>
      <c r="C494" s="35">
        <v>0</v>
      </c>
      <c r="D494" s="49">
        <f>[4]AEMOData!B489</f>
        <v>42411.166666666664</v>
      </c>
      <c r="E494" s="48">
        <f>[4]AEMOData!D489</f>
        <v>25.98</v>
      </c>
      <c r="F494" s="40">
        <f>C494*'Feb 16'!$B$1*('Feb 16'!$B$3-('Feb 16'!E494*'Feb 16'!$B$2))</f>
        <v>0</v>
      </c>
    </row>
    <row r="495" spans="1:6" x14ac:dyDescent="0.25">
      <c r="A495" s="34">
        <v>42411</v>
      </c>
      <c r="B495" s="12">
        <v>0.1875</v>
      </c>
      <c r="C495" s="35">
        <v>0</v>
      </c>
      <c r="D495" s="49">
        <f>[4]AEMOData!B490</f>
        <v>42411.1875</v>
      </c>
      <c r="E495" s="48">
        <f>[4]AEMOData!D490</f>
        <v>25.98</v>
      </c>
      <c r="F495" s="40">
        <f>C495*'Feb 16'!$B$1*('Feb 16'!$B$3-('Feb 16'!E495*'Feb 16'!$B$2))</f>
        <v>0</v>
      </c>
    </row>
    <row r="496" spans="1:6" x14ac:dyDescent="0.25">
      <c r="A496" s="34">
        <v>42411</v>
      </c>
      <c r="B496" s="12">
        <v>0.20833333333333334</v>
      </c>
      <c r="C496" s="35">
        <v>0</v>
      </c>
      <c r="D496" s="49">
        <f>[4]AEMOData!B491</f>
        <v>42411.208333333336</v>
      </c>
      <c r="E496" s="48">
        <f>[4]AEMOData!D491</f>
        <v>26.22</v>
      </c>
      <c r="F496" s="40">
        <f>C496*'Feb 16'!$B$1*('Feb 16'!$B$3-('Feb 16'!E496*'Feb 16'!$B$2))</f>
        <v>0</v>
      </c>
    </row>
    <row r="497" spans="1:6" x14ac:dyDescent="0.25">
      <c r="A497" s="34">
        <v>42411</v>
      </c>
      <c r="B497" s="12">
        <v>0.22916666666666666</v>
      </c>
      <c r="C497" s="35">
        <v>0</v>
      </c>
      <c r="D497" s="49">
        <f>[4]AEMOData!B492</f>
        <v>42411.229166666664</v>
      </c>
      <c r="E497" s="48">
        <f>[4]AEMOData!D492</f>
        <v>29.31</v>
      </c>
      <c r="F497" s="40">
        <f>C497*'Feb 16'!$B$1*('Feb 16'!$B$3-('Feb 16'!E497*'Feb 16'!$B$2))</f>
        <v>0</v>
      </c>
    </row>
    <row r="498" spans="1:6" x14ac:dyDescent="0.25">
      <c r="A498" s="34">
        <v>42411</v>
      </c>
      <c r="B498" s="12">
        <v>0.25</v>
      </c>
      <c r="C498" s="35">
        <v>0.15854699999999999</v>
      </c>
      <c r="D498" s="49">
        <f>[4]AEMOData!B493</f>
        <v>42411.25</v>
      </c>
      <c r="E498" s="48">
        <f>[4]AEMOData!D493</f>
        <v>29.65</v>
      </c>
      <c r="F498" s="40">
        <f>C498*'Feb 16'!$B$1*('Feb 16'!$B$3-('Feb 16'!E498*'Feb 16'!$B$2))</f>
        <v>24.867192281135093</v>
      </c>
    </row>
    <row r="499" spans="1:6" x14ac:dyDescent="0.25">
      <c r="A499" s="34">
        <v>42411</v>
      </c>
      <c r="B499" s="12">
        <v>0.27083333333333331</v>
      </c>
      <c r="C499" s="35">
        <v>0.67580400000000007</v>
      </c>
      <c r="D499" s="49">
        <f>[4]AEMOData!B494</f>
        <v>42411.270833333336</v>
      </c>
      <c r="E499" s="48">
        <f>[4]AEMOData!D494</f>
        <v>33.520000000000003</v>
      </c>
      <c r="F499" s="40">
        <f>C499*'Feb 16'!$B$1*('Feb 16'!$B$3-('Feb 16'!E499*'Feb 16'!$B$2))</f>
        <v>103.42588103890988</v>
      </c>
    </row>
    <row r="500" spans="1:6" x14ac:dyDescent="0.25">
      <c r="A500" s="34">
        <v>42411</v>
      </c>
      <c r="B500" s="12">
        <v>0.29166666666666669</v>
      </c>
      <c r="C500" s="35">
        <v>1.2373390000000002</v>
      </c>
      <c r="D500" s="49">
        <f>[4]AEMOData!B495</f>
        <v>42411.291666666664</v>
      </c>
      <c r="E500" s="48">
        <f>[4]AEMOData!D495</f>
        <v>36.32</v>
      </c>
      <c r="F500" s="40">
        <f>C500*'Feb 16'!$B$1*('Feb 16'!$B$3-('Feb 16'!E500*'Feb 16'!$B$2))</f>
        <v>185.95927435544178</v>
      </c>
    </row>
    <row r="501" spans="1:6" x14ac:dyDescent="0.25">
      <c r="A501" s="34">
        <v>42411</v>
      </c>
      <c r="B501" s="12">
        <v>0.3125</v>
      </c>
      <c r="C501" s="35">
        <v>2.5729939999999996</v>
      </c>
      <c r="D501" s="49">
        <f>[4]AEMOData!B496</f>
        <v>42411.3125</v>
      </c>
      <c r="E501" s="48">
        <f>[4]AEMOData!D496</f>
        <v>32.86</v>
      </c>
      <c r="F501" s="40">
        <f>C501*'Feb 16'!$B$1*('Feb 16'!$B$3-('Feb 16'!E501*'Feb 16'!$B$2))</f>
        <v>395.44298853116948</v>
      </c>
    </row>
    <row r="502" spans="1:6" x14ac:dyDescent="0.25">
      <c r="A502" s="34">
        <v>42411</v>
      </c>
      <c r="B502" s="12">
        <v>0.33333333333333331</v>
      </c>
      <c r="C502" s="35">
        <v>3.7230490000000005</v>
      </c>
      <c r="D502" s="49">
        <f>[4]AEMOData!B497</f>
        <v>42411.333333333336</v>
      </c>
      <c r="E502" s="48">
        <f>[4]AEMOData!D497</f>
        <v>33.06</v>
      </c>
      <c r="F502" s="40">
        <f>C502*'Feb 16'!$B$1*('Feb 16'!$B$3-('Feb 16'!E502*'Feb 16'!$B$2))</f>
        <v>571.46300684308221</v>
      </c>
    </row>
    <row r="503" spans="1:6" x14ac:dyDescent="0.25">
      <c r="A503" s="34">
        <v>42411</v>
      </c>
      <c r="B503" s="12">
        <v>0.35416666666666669</v>
      </c>
      <c r="C503" s="35">
        <v>4.699719</v>
      </c>
      <c r="D503" s="49">
        <f>[4]AEMOData!B498</f>
        <v>42411.354166666664</v>
      </c>
      <c r="E503" s="48">
        <f>[4]AEMOData!D498</f>
        <v>34.03</v>
      </c>
      <c r="F503" s="40">
        <f>C503*'Feb 16'!$B$1*('Feb 16'!$B$3-('Feb 16'!E503*'Feb 16'!$B$2))</f>
        <v>716.89542044448831</v>
      </c>
    </row>
    <row r="504" spans="1:6" x14ac:dyDescent="0.25">
      <c r="A504" s="34">
        <v>42411</v>
      </c>
      <c r="B504" s="12">
        <v>0.375</v>
      </c>
      <c r="C504" s="35">
        <v>6.1215419999999998</v>
      </c>
      <c r="D504" s="49">
        <f>[4]AEMOData!B499</f>
        <v>42411.375</v>
      </c>
      <c r="E504" s="48">
        <f>[4]AEMOData!D499</f>
        <v>34.04</v>
      </c>
      <c r="F504" s="40">
        <f>C504*'Feb 16'!$B$1*('Feb 16'!$B$3-('Feb 16'!E504*'Feb 16'!$B$2))</f>
        <v>933.72023034132576</v>
      </c>
    </row>
    <row r="505" spans="1:6" x14ac:dyDescent="0.25">
      <c r="A505" s="34">
        <v>42411</v>
      </c>
      <c r="B505" s="12">
        <v>0.39583333333333331</v>
      </c>
      <c r="C505" s="35">
        <v>4.4799259999999999</v>
      </c>
      <c r="D505" s="49">
        <f>[4]AEMOData!B500</f>
        <v>42411.395833333336</v>
      </c>
      <c r="E505" s="48">
        <f>[4]AEMOData!D500</f>
        <v>41.42</v>
      </c>
      <c r="F505" s="40">
        <f>C505*'Feb 16'!$B$1*('Feb 16'!$B$3-('Feb 16'!E505*'Feb 16'!$B$2))</f>
        <v>650.83421794983587</v>
      </c>
    </row>
    <row r="506" spans="1:6" x14ac:dyDescent="0.25">
      <c r="A506" s="34">
        <v>42411</v>
      </c>
      <c r="B506" s="12">
        <v>0.41666666666666669</v>
      </c>
      <c r="C506" s="35">
        <v>5.1023810000000003</v>
      </c>
      <c r="D506" s="49">
        <f>[4]AEMOData!B501</f>
        <v>42411.416666666664</v>
      </c>
      <c r="E506" s="48">
        <f>[4]AEMOData!D501</f>
        <v>38.76</v>
      </c>
      <c r="F506" s="40">
        <f>C506*'Feb 16'!$B$1*('Feb 16'!$B$3-('Feb 16'!E506*'Feb 16'!$B$2))</f>
        <v>754.60072536673363</v>
      </c>
    </row>
    <row r="507" spans="1:6" x14ac:dyDescent="0.25">
      <c r="A507" s="34">
        <v>42411</v>
      </c>
      <c r="B507" s="12">
        <v>0.4375</v>
      </c>
      <c r="C507" s="35">
        <v>7.0690949999999999</v>
      </c>
      <c r="D507" s="49">
        <f>[4]AEMOData!B502</f>
        <v>42411.4375</v>
      </c>
      <c r="E507" s="48">
        <f>[4]AEMOData!D502</f>
        <v>36.72</v>
      </c>
      <c r="F507" s="40">
        <f>C507*'Feb 16'!$B$1*('Feb 16'!$B$3-('Feb 16'!E507*'Feb 16'!$B$2))</f>
        <v>1059.6332549735903</v>
      </c>
    </row>
    <row r="508" spans="1:6" x14ac:dyDescent="0.25">
      <c r="A508" s="34">
        <v>42411</v>
      </c>
      <c r="B508" s="12">
        <v>0.45833333333333331</v>
      </c>
      <c r="C508" s="35">
        <v>8.1804000000000006</v>
      </c>
      <c r="D508" s="49">
        <f>[4]AEMOData!B503</f>
        <v>42411.458333333336</v>
      </c>
      <c r="E508" s="48">
        <f>[4]AEMOData!D503</f>
        <v>51.84</v>
      </c>
      <c r="F508" s="40">
        <f>C508*'Feb 16'!$B$1*('Feb 16'!$B$3-('Feb 16'!E508*'Feb 16'!$B$2))</f>
        <v>1104.6660236490702</v>
      </c>
    </row>
    <row r="509" spans="1:6" x14ac:dyDescent="0.25">
      <c r="A509" s="34">
        <v>42411</v>
      </c>
      <c r="B509" s="12">
        <v>0.47916666666666669</v>
      </c>
      <c r="C509" s="35">
        <v>6.8158199999999995</v>
      </c>
      <c r="D509" s="49">
        <f>[4]AEMOData!B504</f>
        <v>42411.479166666664</v>
      </c>
      <c r="E509" s="48">
        <f>[4]AEMOData!D504</f>
        <v>50.86</v>
      </c>
      <c r="F509" s="40">
        <f>C509*'Feb 16'!$B$1*('Feb 16'!$B$3-('Feb 16'!E509*'Feb 16'!$B$2))</f>
        <v>926.95963437547891</v>
      </c>
    </row>
    <row r="510" spans="1:6" x14ac:dyDescent="0.25">
      <c r="A510" s="34">
        <v>42411</v>
      </c>
      <c r="B510" s="12">
        <v>0.5</v>
      </c>
      <c r="C510" s="35">
        <v>9.4883380000000006</v>
      </c>
      <c r="D510" s="49">
        <f>[4]AEMOData!B505</f>
        <v>42411.5</v>
      </c>
      <c r="E510" s="48">
        <f>[4]AEMOData!D505</f>
        <v>35.86</v>
      </c>
      <c r="F510" s="40">
        <f>C510*'Feb 16'!$B$1*('Feb 16'!$B$3-('Feb 16'!E510*'Feb 16'!$B$2))</f>
        <v>1430.2883551518667</v>
      </c>
    </row>
    <row r="511" spans="1:6" x14ac:dyDescent="0.25">
      <c r="A511" s="34">
        <v>42411</v>
      </c>
      <c r="B511" s="12">
        <v>0.52083333333333337</v>
      </c>
      <c r="C511" s="35">
        <v>9.2446969999999986</v>
      </c>
      <c r="D511" s="49">
        <f>[4]AEMOData!B506</f>
        <v>42411.520833333336</v>
      </c>
      <c r="E511" s="48">
        <f>[4]AEMOData!D506</f>
        <v>34.049999999999997</v>
      </c>
      <c r="F511" s="40">
        <f>C511*'Feb 16'!$B$1*('Feb 16'!$B$3-('Feb 16'!E511*'Feb 16'!$B$2))</f>
        <v>1410.0049437991804</v>
      </c>
    </row>
    <row r="512" spans="1:6" x14ac:dyDescent="0.25">
      <c r="A512" s="34">
        <v>42411</v>
      </c>
      <c r="B512" s="12">
        <v>0.54166666666666663</v>
      </c>
      <c r="C512" s="35">
        <v>8.6368240000000007</v>
      </c>
      <c r="D512" s="49">
        <f>[4]AEMOData!B507</f>
        <v>42411.541666666664</v>
      </c>
      <c r="E512" s="48">
        <f>[4]AEMOData!D507</f>
        <v>37.14</v>
      </c>
      <c r="F512" s="40">
        <f>C512*'Feb 16'!$B$1*('Feb 16'!$B$3-('Feb 16'!E512*'Feb 16'!$B$2))</f>
        <v>1291.0657734165015</v>
      </c>
    </row>
    <row r="513" spans="1:6" x14ac:dyDescent="0.25">
      <c r="A513" s="34">
        <v>42411</v>
      </c>
      <c r="B513" s="12">
        <v>0.5625</v>
      </c>
      <c r="C513" s="35">
        <v>5.8151949999999992</v>
      </c>
      <c r="D513" s="49">
        <f>[4]AEMOData!B508</f>
        <v>42411.5625</v>
      </c>
      <c r="E513" s="48">
        <f>[4]AEMOData!D508</f>
        <v>45.22</v>
      </c>
      <c r="F513" s="40">
        <f>C513*'Feb 16'!$B$1*('Feb 16'!$B$3-('Feb 16'!E513*'Feb 16'!$B$2))</f>
        <v>823.1037991161071</v>
      </c>
    </row>
    <row r="514" spans="1:6" x14ac:dyDescent="0.25">
      <c r="A514" s="34">
        <v>42411</v>
      </c>
      <c r="B514" s="12">
        <v>0.58333333333333337</v>
      </c>
      <c r="C514" s="35">
        <v>6.4089859999999996</v>
      </c>
      <c r="D514" s="49">
        <f>[4]AEMOData!B509</f>
        <v>42411.583333333336</v>
      </c>
      <c r="E514" s="48">
        <f>[4]AEMOData!D509</f>
        <v>46.33</v>
      </c>
      <c r="F514" s="40">
        <f>C514*'Feb 16'!$B$1*('Feb 16'!$B$3-('Feb 16'!E514*'Feb 16'!$B$2))</f>
        <v>900.16021672356135</v>
      </c>
    </row>
    <row r="515" spans="1:6" x14ac:dyDescent="0.25">
      <c r="A515" s="34">
        <v>42411</v>
      </c>
      <c r="B515" s="12">
        <v>0.60416666666666663</v>
      </c>
      <c r="C515" s="35">
        <v>6.9591879999999993</v>
      </c>
      <c r="D515" s="49">
        <f>[4]AEMOData!B510</f>
        <v>42411.604166666664</v>
      </c>
      <c r="E515" s="48">
        <f>[4]AEMOData!D510</f>
        <v>38.22</v>
      </c>
      <c r="F515" s="40">
        <f>C515*'Feb 16'!$B$1*('Feb 16'!$B$3-('Feb 16'!E515*'Feb 16'!$B$2))</f>
        <v>1032.9003611180435</v>
      </c>
    </row>
    <row r="516" spans="1:6" x14ac:dyDescent="0.25">
      <c r="A516" s="34">
        <v>42411</v>
      </c>
      <c r="B516" s="12">
        <v>0.625</v>
      </c>
      <c r="C516" s="35">
        <v>3.007784</v>
      </c>
      <c r="D516" s="49">
        <f>[4]AEMOData!B511</f>
        <v>42411.625</v>
      </c>
      <c r="E516" s="48">
        <f>[4]AEMOData!D511</f>
        <v>47.18</v>
      </c>
      <c r="F516" s="40">
        <f>C516*'Feb 16'!$B$1*('Feb 16'!$B$3-('Feb 16'!E516*'Feb 16'!$B$2))</f>
        <v>419.93938142690752</v>
      </c>
    </row>
    <row r="517" spans="1:6" x14ac:dyDescent="0.25">
      <c r="A517" s="34">
        <v>42411</v>
      </c>
      <c r="B517" s="12">
        <v>0.64583333333333337</v>
      </c>
      <c r="C517" s="35">
        <v>0.53004899999999999</v>
      </c>
      <c r="D517" s="49">
        <f>[4]AEMOData!B512</f>
        <v>42411.645833333336</v>
      </c>
      <c r="E517" s="48">
        <f>[4]AEMOData!D512</f>
        <v>46.22</v>
      </c>
      <c r="F517" s="40">
        <f>C517*'Feb 16'!$B$1*('Feb 16'!$B$3-('Feb 16'!E517*'Feb 16'!$B$2))</f>
        <v>74.504178531246566</v>
      </c>
    </row>
    <row r="518" spans="1:6" x14ac:dyDescent="0.25">
      <c r="A518" s="34">
        <v>42411</v>
      </c>
      <c r="B518" s="12">
        <v>0.66666666666666663</v>
      </c>
      <c r="C518" s="35">
        <v>4.7802520000000008</v>
      </c>
      <c r="D518" s="49">
        <f>[4]AEMOData!B513</f>
        <v>42411.666666666664</v>
      </c>
      <c r="E518" s="48">
        <f>[4]AEMOData!D513</f>
        <v>49.96</v>
      </c>
      <c r="F518" s="40">
        <f>C518*'Feb 16'!$B$1*('Feb 16'!$B$3-('Feb 16'!E518*'Feb 16'!$B$2))</f>
        <v>654.34776866562549</v>
      </c>
    </row>
    <row r="519" spans="1:6" x14ac:dyDescent="0.25">
      <c r="A519" s="34">
        <v>42411</v>
      </c>
      <c r="B519" s="12">
        <v>0.6875</v>
      </c>
      <c r="C519" s="35">
        <v>2.6611830000000003</v>
      </c>
      <c r="D519" s="49">
        <f>[4]AEMOData!B514</f>
        <v>42411.6875</v>
      </c>
      <c r="E519" s="48">
        <f>[4]AEMOData!D514</f>
        <v>46.99</v>
      </c>
      <c r="F519" s="40">
        <f>C519*'Feb 16'!$B$1*('Feb 16'!$B$3-('Feb 16'!E519*'Feb 16'!$B$2))</f>
        <v>372.0446832545797</v>
      </c>
    </row>
    <row r="520" spans="1:6" x14ac:dyDescent="0.25">
      <c r="A520" s="34">
        <v>42411</v>
      </c>
      <c r="B520" s="12">
        <v>0.70833333333333337</v>
      </c>
      <c r="C520" s="35">
        <v>3.7979909999999997</v>
      </c>
      <c r="D520" s="49">
        <f>[4]AEMOData!B515</f>
        <v>42411.708333333336</v>
      </c>
      <c r="E520" s="48">
        <f>[4]AEMOData!D515</f>
        <v>44.28</v>
      </c>
      <c r="F520" s="40">
        <f>C520*'Feb 16'!$B$1*('Feb 16'!$B$3-('Feb 16'!E520*'Feb 16'!$B$2))</f>
        <v>541.08978084393266</v>
      </c>
    </row>
    <row r="521" spans="1:6" x14ac:dyDescent="0.25">
      <c r="A521" s="34">
        <v>42411</v>
      </c>
      <c r="B521" s="12">
        <v>0.72916666666666663</v>
      </c>
      <c r="C521" s="35">
        <v>2.2810129999999997</v>
      </c>
      <c r="D521" s="49">
        <f>[4]AEMOData!B516</f>
        <v>42411.729166666664</v>
      </c>
      <c r="E521" s="48">
        <f>[4]AEMOData!D516</f>
        <v>43.19</v>
      </c>
      <c r="F521" s="40">
        <f>C521*'Feb 16'!$B$1*('Feb 16'!$B$3-('Feb 16'!E521*'Feb 16'!$B$2))</f>
        <v>327.41321349947441</v>
      </c>
    </row>
    <row r="522" spans="1:6" x14ac:dyDescent="0.25">
      <c r="A522" s="34">
        <v>42411</v>
      </c>
      <c r="B522" s="12">
        <v>0.75</v>
      </c>
      <c r="C522" s="35">
        <v>1.018664</v>
      </c>
      <c r="D522" s="49">
        <f>[4]AEMOData!B517</f>
        <v>42411.75</v>
      </c>
      <c r="E522" s="48">
        <f>[4]AEMOData!D517</f>
        <v>47.17</v>
      </c>
      <c r="F522" s="40">
        <f>C522*'Feb 16'!$B$1*('Feb 16'!$B$3-('Feb 16'!E522*'Feb 16'!$B$2))</f>
        <v>142.23336491216887</v>
      </c>
    </row>
    <row r="523" spans="1:6" x14ac:dyDescent="0.25">
      <c r="A523" s="34">
        <v>42411</v>
      </c>
      <c r="B523" s="12">
        <v>0.77083333333333337</v>
      </c>
      <c r="C523" s="35">
        <v>0.35814699999999999</v>
      </c>
      <c r="D523" s="49">
        <f>[4]AEMOData!B518</f>
        <v>42411.770833333336</v>
      </c>
      <c r="E523" s="48">
        <f>[4]AEMOData!D518</f>
        <v>34.53</v>
      </c>
      <c r="F523" s="40">
        <f>C523*'Feb 16'!$B$1*('Feb 16'!$B$3-('Feb 16'!E523*'Feb 16'!$B$2))</f>
        <v>54.455789200119639</v>
      </c>
    </row>
    <row r="524" spans="1:6" x14ac:dyDescent="0.25">
      <c r="A524" s="34">
        <v>42411</v>
      </c>
      <c r="B524" s="12">
        <v>0.79166666666666663</v>
      </c>
      <c r="C524" s="35">
        <v>0.106572</v>
      </c>
      <c r="D524" s="49">
        <f>[4]AEMOData!B519</f>
        <v>42411.791666666664</v>
      </c>
      <c r="E524" s="48">
        <f>[4]AEMOData!D519</f>
        <v>34.03</v>
      </c>
      <c r="F524" s="40">
        <f>C524*'Feb 16'!$B$1*('Feb 16'!$B$3-('Feb 16'!E524*'Feb 16'!$B$2))</f>
        <v>16.256499324238327</v>
      </c>
    </row>
    <row r="525" spans="1:6" x14ac:dyDescent="0.25">
      <c r="A525" s="34">
        <v>42411</v>
      </c>
      <c r="B525" s="12">
        <v>0.8125</v>
      </c>
      <c r="C525" s="35">
        <v>0</v>
      </c>
      <c r="D525" s="49">
        <f>[4]AEMOData!B520</f>
        <v>42411.8125</v>
      </c>
      <c r="E525" s="48">
        <f>[4]AEMOData!D520</f>
        <v>34.04</v>
      </c>
      <c r="F525" s="40">
        <f>C525*'Feb 16'!$B$1*('Feb 16'!$B$3-('Feb 16'!E525*'Feb 16'!$B$2))</f>
        <v>0</v>
      </c>
    </row>
    <row r="526" spans="1:6" x14ac:dyDescent="0.25">
      <c r="A526" s="34">
        <v>42411</v>
      </c>
      <c r="B526" s="12">
        <v>0.83333333333333337</v>
      </c>
      <c r="C526" s="35">
        <v>0</v>
      </c>
      <c r="D526" s="49">
        <f>[4]AEMOData!B521</f>
        <v>42411.833333333336</v>
      </c>
      <c r="E526" s="48">
        <f>[4]AEMOData!D521</f>
        <v>34.03</v>
      </c>
      <c r="F526" s="40">
        <f>C526*'Feb 16'!$B$1*('Feb 16'!$B$3-('Feb 16'!E526*'Feb 16'!$B$2))</f>
        <v>0</v>
      </c>
    </row>
    <row r="527" spans="1:6" x14ac:dyDescent="0.25">
      <c r="A527" s="34">
        <v>42411</v>
      </c>
      <c r="B527" s="12">
        <v>0.85416666666666663</v>
      </c>
      <c r="C527" s="35">
        <v>0</v>
      </c>
      <c r="D527" s="49">
        <f>[4]AEMOData!B522</f>
        <v>42411.854166666664</v>
      </c>
      <c r="E527" s="48">
        <f>[4]AEMOData!D522</f>
        <v>33.950000000000003</v>
      </c>
      <c r="F527" s="40">
        <f>C527*'Feb 16'!$B$1*('Feb 16'!$B$3-('Feb 16'!E527*'Feb 16'!$B$2))</f>
        <v>0</v>
      </c>
    </row>
    <row r="528" spans="1:6" x14ac:dyDescent="0.25">
      <c r="A528" s="34">
        <v>42411</v>
      </c>
      <c r="B528" s="12">
        <v>0.875</v>
      </c>
      <c r="C528" s="35">
        <v>0</v>
      </c>
      <c r="D528" s="49">
        <f>[4]AEMOData!B523</f>
        <v>42411.875</v>
      </c>
      <c r="E528" s="48">
        <f>[4]AEMOData!D523</f>
        <v>31.15</v>
      </c>
      <c r="F528" s="40">
        <f>C528*'Feb 16'!$B$1*('Feb 16'!$B$3-('Feb 16'!E528*'Feb 16'!$B$2))</f>
        <v>0</v>
      </c>
    </row>
    <row r="529" spans="1:6" x14ac:dyDescent="0.25">
      <c r="A529" s="34">
        <v>42411</v>
      </c>
      <c r="B529" s="12">
        <v>0.89583333333333337</v>
      </c>
      <c r="C529" s="35">
        <v>0</v>
      </c>
      <c r="D529" s="49">
        <f>[4]AEMOData!B524</f>
        <v>42411.895833333336</v>
      </c>
      <c r="E529" s="48">
        <f>[4]AEMOData!D524</f>
        <v>31.04</v>
      </c>
      <c r="F529" s="40">
        <f>C529*'Feb 16'!$B$1*('Feb 16'!$B$3-('Feb 16'!E529*'Feb 16'!$B$2))</f>
        <v>0</v>
      </c>
    </row>
    <row r="530" spans="1:6" x14ac:dyDescent="0.25">
      <c r="A530" s="34">
        <v>42411</v>
      </c>
      <c r="B530" s="12">
        <v>0.91666666666666663</v>
      </c>
      <c r="C530" s="35">
        <v>0</v>
      </c>
      <c r="D530" s="49">
        <f>[4]AEMOData!B525</f>
        <v>42411.916666666664</v>
      </c>
      <c r="E530" s="48">
        <f>[4]AEMOData!D525</f>
        <v>30.84</v>
      </c>
      <c r="F530" s="40">
        <f>C530*'Feb 16'!$B$1*('Feb 16'!$B$3-('Feb 16'!E530*'Feb 16'!$B$2))</f>
        <v>0</v>
      </c>
    </row>
    <row r="531" spans="1:6" x14ac:dyDescent="0.25">
      <c r="A531" s="34">
        <v>42411</v>
      </c>
      <c r="B531" s="12">
        <v>0.9375</v>
      </c>
      <c r="C531" s="35">
        <v>0</v>
      </c>
      <c r="D531" s="49">
        <f>[4]AEMOData!B526</f>
        <v>42411.9375</v>
      </c>
      <c r="E531" s="48">
        <f>[4]AEMOData!D526</f>
        <v>31.92</v>
      </c>
      <c r="F531" s="40">
        <f>C531*'Feb 16'!$B$1*('Feb 16'!$B$3-('Feb 16'!E531*'Feb 16'!$B$2))</f>
        <v>0</v>
      </c>
    </row>
    <row r="532" spans="1:6" x14ac:dyDescent="0.25">
      <c r="A532" s="34">
        <v>42411</v>
      </c>
      <c r="B532" s="12">
        <v>0.95833333333333337</v>
      </c>
      <c r="C532" s="35">
        <v>0</v>
      </c>
      <c r="D532" s="49">
        <f>[4]AEMOData!B527</f>
        <v>42411.958333333336</v>
      </c>
      <c r="E532" s="48">
        <f>[4]AEMOData!D527</f>
        <v>31.38</v>
      </c>
      <c r="F532" s="40">
        <f>C532*'Feb 16'!$B$1*('Feb 16'!$B$3-('Feb 16'!E532*'Feb 16'!$B$2))</f>
        <v>0</v>
      </c>
    </row>
    <row r="533" spans="1:6" x14ac:dyDescent="0.25">
      <c r="A533" s="34">
        <v>42411</v>
      </c>
      <c r="B533" s="12">
        <v>0.97916666666666663</v>
      </c>
      <c r="C533" s="35">
        <v>0</v>
      </c>
      <c r="D533" s="49">
        <f>[4]AEMOData!B528</f>
        <v>42411.979166666664</v>
      </c>
      <c r="E533" s="48">
        <f>[4]AEMOData!D528</f>
        <v>33.68</v>
      </c>
      <c r="F533" s="40">
        <f>C533*'Feb 16'!$B$1*('Feb 16'!$B$3-('Feb 16'!E533*'Feb 16'!$B$2))</f>
        <v>0</v>
      </c>
    </row>
    <row r="534" spans="1:6" x14ac:dyDescent="0.25">
      <c r="A534" s="34">
        <v>42411</v>
      </c>
      <c r="B534" s="12">
        <v>0.99998842592592585</v>
      </c>
      <c r="C534" s="35">
        <v>0</v>
      </c>
      <c r="D534" s="49">
        <f>[4]AEMOData!B529</f>
        <v>42412</v>
      </c>
      <c r="E534" s="48">
        <f>[4]AEMOData!D529</f>
        <v>32.909999999999997</v>
      </c>
      <c r="F534" s="40">
        <f>C534*'Feb 16'!$B$1*('Feb 16'!$B$3-('Feb 16'!E534*'Feb 16'!$B$2))</f>
        <v>0</v>
      </c>
    </row>
    <row r="535" spans="1:6" x14ac:dyDescent="0.25">
      <c r="A535" s="34">
        <v>42412</v>
      </c>
      <c r="B535" s="12">
        <v>2.0833333333333332E-2</v>
      </c>
      <c r="C535" s="35">
        <v>0</v>
      </c>
      <c r="D535" s="49">
        <f>[4]AEMOData!B530</f>
        <v>42412.020833333336</v>
      </c>
      <c r="E535" s="48">
        <f>[4]AEMOData!D530</f>
        <v>29.26</v>
      </c>
      <c r="F535" s="40">
        <f>C535*'Feb 16'!$B$1*('Feb 16'!$B$3-('Feb 16'!E535*'Feb 16'!$B$2))</f>
        <v>0</v>
      </c>
    </row>
    <row r="536" spans="1:6" x14ac:dyDescent="0.25">
      <c r="A536" s="34">
        <v>42412</v>
      </c>
      <c r="B536" s="12">
        <v>4.1666666666666664E-2</v>
      </c>
      <c r="C536" s="35">
        <v>0</v>
      </c>
      <c r="D536" s="49">
        <f>[4]AEMOData!B531</f>
        <v>42412.041666666664</v>
      </c>
      <c r="E536" s="48">
        <f>[4]AEMOData!D531</f>
        <v>28.7</v>
      </c>
      <c r="F536" s="40">
        <f>C536*'Feb 16'!$B$1*('Feb 16'!$B$3-('Feb 16'!E536*'Feb 16'!$B$2))</f>
        <v>0</v>
      </c>
    </row>
    <row r="537" spans="1:6" x14ac:dyDescent="0.25">
      <c r="A537" s="34">
        <v>42412</v>
      </c>
      <c r="B537" s="12">
        <v>6.25E-2</v>
      </c>
      <c r="C537" s="35">
        <v>0</v>
      </c>
      <c r="D537" s="49">
        <f>[4]AEMOData!B532</f>
        <v>42412.0625</v>
      </c>
      <c r="E537" s="48">
        <f>[4]AEMOData!D532</f>
        <v>25.98</v>
      </c>
      <c r="F537" s="40">
        <f>C537*'Feb 16'!$B$1*('Feb 16'!$B$3-('Feb 16'!E537*'Feb 16'!$B$2))</f>
        <v>0</v>
      </c>
    </row>
    <row r="538" spans="1:6" x14ac:dyDescent="0.25">
      <c r="A538" s="34">
        <v>42412</v>
      </c>
      <c r="B538" s="12">
        <v>8.3333333333333329E-2</v>
      </c>
      <c r="C538" s="35">
        <v>0</v>
      </c>
      <c r="D538" s="49">
        <f>[4]AEMOData!B533</f>
        <v>42412.083333333336</v>
      </c>
      <c r="E538" s="48">
        <f>[4]AEMOData!D533</f>
        <v>25.92</v>
      </c>
      <c r="F538" s="40">
        <f>C538*'Feb 16'!$B$1*('Feb 16'!$B$3-('Feb 16'!E538*'Feb 16'!$B$2))</f>
        <v>0</v>
      </c>
    </row>
    <row r="539" spans="1:6" x14ac:dyDescent="0.25">
      <c r="A539" s="34">
        <v>42412</v>
      </c>
      <c r="B539" s="12">
        <v>0.10416666666666667</v>
      </c>
      <c r="C539" s="35">
        <v>0</v>
      </c>
      <c r="D539" s="49">
        <f>[4]AEMOData!B534</f>
        <v>42412.104166666664</v>
      </c>
      <c r="E539" s="48">
        <f>[4]AEMOData!D534</f>
        <v>25.96</v>
      </c>
      <c r="F539" s="40">
        <f>C539*'Feb 16'!$B$1*('Feb 16'!$B$3-('Feb 16'!E539*'Feb 16'!$B$2))</f>
        <v>0</v>
      </c>
    </row>
    <row r="540" spans="1:6" x14ac:dyDescent="0.25">
      <c r="A540" s="34">
        <v>42412</v>
      </c>
      <c r="B540" s="12">
        <v>0.125</v>
      </c>
      <c r="C540" s="35">
        <v>0</v>
      </c>
      <c r="D540" s="49">
        <f>[4]AEMOData!B535</f>
        <v>42412.125</v>
      </c>
      <c r="E540" s="48">
        <f>[4]AEMOData!D535</f>
        <v>25.96</v>
      </c>
      <c r="F540" s="40">
        <f>C540*'Feb 16'!$B$1*('Feb 16'!$B$3-('Feb 16'!E540*'Feb 16'!$B$2))</f>
        <v>0</v>
      </c>
    </row>
    <row r="541" spans="1:6" x14ac:dyDescent="0.25">
      <c r="A541" s="34">
        <v>42412</v>
      </c>
      <c r="B541" s="12">
        <v>0.14583333333333334</v>
      </c>
      <c r="C541" s="35">
        <v>0</v>
      </c>
      <c r="D541" s="49">
        <f>[4]AEMOData!B536</f>
        <v>42412.145833333336</v>
      </c>
      <c r="E541" s="48">
        <f>[4]AEMOData!D536</f>
        <v>25.97</v>
      </c>
      <c r="F541" s="40">
        <f>C541*'Feb 16'!$B$1*('Feb 16'!$B$3-('Feb 16'!E541*'Feb 16'!$B$2))</f>
        <v>0</v>
      </c>
    </row>
    <row r="542" spans="1:6" x14ac:dyDescent="0.25">
      <c r="A542" s="34">
        <v>42412</v>
      </c>
      <c r="B542" s="12">
        <v>0.16666666666666666</v>
      </c>
      <c r="C542" s="35">
        <v>0</v>
      </c>
      <c r="D542" s="49">
        <f>[4]AEMOData!B537</f>
        <v>42412.166666666664</v>
      </c>
      <c r="E542" s="48">
        <f>[4]AEMOData!D537</f>
        <v>25.98</v>
      </c>
      <c r="F542" s="40">
        <f>C542*'Feb 16'!$B$1*('Feb 16'!$B$3-('Feb 16'!E542*'Feb 16'!$B$2))</f>
        <v>0</v>
      </c>
    </row>
    <row r="543" spans="1:6" x14ac:dyDescent="0.25">
      <c r="A543" s="34">
        <v>42412</v>
      </c>
      <c r="B543" s="12">
        <v>0.1875</v>
      </c>
      <c r="C543" s="35">
        <v>0</v>
      </c>
      <c r="D543" s="49">
        <f>[4]AEMOData!B538</f>
        <v>42412.1875</v>
      </c>
      <c r="E543" s="48">
        <f>[4]AEMOData!D538</f>
        <v>25.99</v>
      </c>
      <c r="F543" s="40">
        <f>C543*'Feb 16'!$B$1*('Feb 16'!$B$3-('Feb 16'!E543*'Feb 16'!$B$2))</f>
        <v>0</v>
      </c>
    </row>
    <row r="544" spans="1:6" x14ac:dyDescent="0.25">
      <c r="A544" s="34">
        <v>42412</v>
      </c>
      <c r="B544" s="12">
        <v>0.20833333333333334</v>
      </c>
      <c r="C544" s="35">
        <v>0</v>
      </c>
      <c r="D544" s="49">
        <f>[4]AEMOData!B539</f>
        <v>42412.208333333336</v>
      </c>
      <c r="E544" s="48">
        <f>[4]AEMOData!D539</f>
        <v>28.41</v>
      </c>
      <c r="F544" s="40">
        <f>C544*'Feb 16'!$B$1*('Feb 16'!$B$3-('Feb 16'!E544*'Feb 16'!$B$2))</f>
        <v>0</v>
      </c>
    </row>
    <row r="545" spans="1:6" x14ac:dyDescent="0.25">
      <c r="A545" s="34">
        <v>42412</v>
      </c>
      <c r="B545" s="12">
        <v>0.22916666666666666</v>
      </c>
      <c r="C545" s="35">
        <v>0</v>
      </c>
      <c r="D545" s="49">
        <f>[4]AEMOData!B540</f>
        <v>42412.229166666664</v>
      </c>
      <c r="E545" s="48">
        <f>[4]AEMOData!D540</f>
        <v>32.26</v>
      </c>
      <c r="F545" s="40">
        <f>C545*'Feb 16'!$B$1*('Feb 16'!$B$3-('Feb 16'!E545*'Feb 16'!$B$2))</f>
        <v>0</v>
      </c>
    </row>
    <row r="546" spans="1:6" x14ac:dyDescent="0.25">
      <c r="A546" s="34">
        <v>42412</v>
      </c>
      <c r="B546" s="12">
        <v>0.25</v>
      </c>
      <c r="C546" s="35">
        <v>4.9156999999999992E-2</v>
      </c>
      <c r="D546" s="49">
        <f>[4]AEMOData!B541</f>
        <v>42412.25</v>
      </c>
      <c r="E546" s="48">
        <f>[4]AEMOData!D541</f>
        <v>31.03</v>
      </c>
      <c r="F546" s="40">
        <f>C546*'Feb 16'!$B$1*('Feb 16'!$B$3-('Feb 16'!E546*'Feb 16'!$B$2))</f>
        <v>7.6433317577952584</v>
      </c>
    </row>
    <row r="547" spans="1:6" x14ac:dyDescent="0.25">
      <c r="A547" s="34">
        <v>42412</v>
      </c>
      <c r="B547" s="12">
        <v>0.27083333333333331</v>
      </c>
      <c r="C547" s="35">
        <v>0.40049000000000001</v>
      </c>
      <c r="D547" s="49">
        <f>[4]AEMOData!B542</f>
        <v>42412.270833333336</v>
      </c>
      <c r="E547" s="48">
        <f>[4]AEMOData!D542</f>
        <v>33.479999999999997</v>
      </c>
      <c r="F547" s="40">
        <f>C547*'Feb 16'!$B$1*('Feb 16'!$B$3-('Feb 16'!E547*'Feb 16'!$B$2))</f>
        <v>61.307228033503058</v>
      </c>
    </row>
    <row r="548" spans="1:6" x14ac:dyDescent="0.25">
      <c r="A548" s="34">
        <v>42412</v>
      </c>
      <c r="B548" s="12">
        <v>0.29166666666666669</v>
      </c>
      <c r="C548" s="35">
        <v>0.69111500000000003</v>
      </c>
      <c r="D548" s="49">
        <f>[4]AEMOData!B543</f>
        <v>42412.291666666664</v>
      </c>
      <c r="E548" s="48">
        <f>[4]AEMOData!D543</f>
        <v>35.61</v>
      </c>
      <c r="F548" s="40">
        <f>C548*'Feb 16'!$B$1*('Feb 16'!$B$3-('Feb 16'!E548*'Feb 16'!$B$2))</f>
        <v>104.34965124985416</v>
      </c>
    </row>
    <row r="549" spans="1:6" x14ac:dyDescent="0.25">
      <c r="A549" s="34">
        <v>42412</v>
      </c>
      <c r="B549" s="12">
        <v>0.3125</v>
      </c>
      <c r="C549" s="35">
        <v>1.2138329999999999</v>
      </c>
      <c r="D549" s="49">
        <f>[4]AEMOData!B544</f>
        <v>42412.3125</v>
      </c>
      <c r="E549" s="48">
        <f>[4]AEMOData!D544</f>
        <v>33.97</v>
      </c>
      <c r="F549" s="40">
        <f>C549*'Feb 16'!$B$1*('Feb 16'!$B$3-('Feb 16'!E549*'Feb 16'!$B$2))</f>
        <v>185.22972936515293</v>
      </c>
    </row>
    <row r="550" spans="1:6" x14ac:dyDescent="0.25">
      <c r="A550" s="34">
        <v>42412</v>
      </c>
      <c r="B550" s="12">
        <v>0.33333333333333331</v>
      </c>
      <c r="C550" s="35">
        <v>2.0187939999999998</v>
      </c>
      <c r="D550" s="49">
        <f>[4]AEMOData!B545</f>
        <v>42412.333333333336</v>
      </c>
      <c r="E550" s="48">
        <f>[4]AEMOData!D545</f>
        <v>37.64</v>
      </c>
      <c r="F550" s="40">
        <f>C550*'Feb 16'!$B$1*('Feb 16'!$B$3-('Feb 16'!E550*'Feb 16'!$B$2))</f>
        <v>300.78517969982937</v>
      </c>
    </row>
    <row r="551" spans="1:6" x14ac:dyDescent="0.25">
      <c r="A551" s="34">
        <v>42412</v>
      </c>
      <c r="B551" s="12">
        <v>0.35416666666666669</v>
      </c>
      <c r="C551" s="35">
        <v>2.480442</v>
      </c>
      <c r="D551" s="49">
        <f>[4]AEMOData!B546</f>
        <v>42412.354166666664</v>
      </c>
      <c r="E551" s="48">
        <f>[4]AEMOData!D546</f>
        <v>44.22</v>
      </c>
      <c r="F551" s="40">
        <f>C551*'Feb 16'!$B$1*('Feb 16'!$B$3-('Feb 16'!E551*'Feb 16'!$B$2))</f>
        <v>353.52829489300217</v>
      </c>
    </row>
    <row r="552" spans="1:6" x14ac:dyDescent="0.25">
      <c r="A552" s="34">
        <v>42412</v>
      </c>
      <c r="B552" s="12">
        <v>0.375</v>
      </c>
      <c r="C552" s="35">
        <v>5.4960760000000004</v>
      </c>
      <c r="D552" s="49">
        <f>[4]AEMOData!B547</f>
        <v>42412.375</v>
      </c>
      <c r="E552" s="48">
        <f>[4]AEMOData!D547</f>
        <v>47.57</v>
      </c>
      <c r="F552" s="40">
        <f>C552*'Feb 16'!$B$1*('Feb 16'!$B$3-('Feb 16'!E552*'Feb 16'!$B$2))</f>
        <v>765.24218017629926</v>
      </c>
    </row>
    <row r="553" spans="1:6" x14ac:dyDescent="0.25">
      <c r="A553" s="34">
        <v>42412</v>
      </c>
      <c r="B553" s="12">
        <v>0.39583333333333331</v>
      </c>
      <c r="C553" s="35">
        <v>4.0454810000000005</v>
      </c>
      <c r="D553" s="49">
        <f>[4]AEMOData!B548</f>
        <v>42412.395833333336</v>
      </c>
      <c r="E553" s="48">
        <f>[4]AEMOData!D548</f>
        <v>48.69</v>
      </c>
      <c r="F553" s="40">
        <f>C553*'Feb 16'!$B$1*('Feb 16'!$B$3-('Feb 16'!E553*'Feb 16'!$B$2))</f>
        <v>558.81706969640891</v>
      </c>
    </row>
    <row r="554" spans="1:6" x14ac:dyDescent="0.25">
      <c r="A554" s="34">
        <v>42412</v>
      </c>
      <c r="B554" s="12">
        <v>0.41666666666666669</v>
      </c>
      <c r="C554" s="35">
        <v>7.7093329999999991</v>
      </c>
      <c r="D554" s="49">
        <f>[4]AEMOData!B549</f>
        <v>42412.416666666664</v>
      </c>
      <c r="E554" s="48">
        <f>[4]AEMOData!D549</f>
        <v>48.65</v>
      </c>
      <c r="F554" s="40">
        <f>C554*'Feb 16'!$B$1*('Feb 16'!$B$3-('Feb 16'!E554*'Feb 16'!$B$2))</f>
        <v>1065.2213704274182</v>
      </c>
    </row>
    <row r="555" spans="1:6" x14ac:dyDescent="0.25">
      <c r="A555" s="34">
        <v>42412</v>
      </c>
      <c r="B555" s="12">
        <v>0.4375</v>
      </c>
      <c r="C555" s="35">
        <v>8.4425550000000005</v>
      </c>
      <c r="D555" s="49">
        <f>[4]AEMOData!B550</f>
        <v>42412.4375</v>
      </c>
      <c r="E555" s="48">
        <f>[4]AEMOData!D550</f>
        <v>42.08</v>
      </c>
      <c r="F555" s="40">
        <f>C555*'Feb 16'!$B$1*('Feb 16'!$B$3-('Feb 16'!E555*'Feb 16'!$B$2))</f>
        <v>1221.0409179842513</v>
      </c>
    </row>
    <row r="556" spans="1:6" x14ac:dyDescent="0.25">
      <c r="A556" s="34">
        <v>42412</v>
      </c>
      <c r="B556" s="12">
        <v>0.45833333333333331</v>
      </c>
      <c r="C556" s="35">
        <v>9.2106989999999982</v>
      </c>
      <c r="D556" s="49">
        <f>[4]AEMOData!B551</f>
        <v>42412.458333333336</v>
      </c>
      <c r="E556" s="48">
        <f>[4]AEMOData!D551</f>
        <v>49.54</v>
      </c>
      <c r="F556" s="40">
        <f>C556*'Feb 16'!$B$1*('Feb 16'!$B$3-('Feb 16'!E556*'Feb 16'!$B$2))</f>
        <v>1264.6138375983489</v>
      </c>
    </row>
    <row r="557" spans="1:6" x14ac:dyDescent="0.25">
      <c r="A557" s="34">
        <v>42412</v>
      </c>
      <c r="B557" s="12">
        <v>0.47916666666666669</v>
      </c>
      <c r="C557" s="35">
        <v>9.3825380000000003</v>
      </c>
      <c r="D557" s="49">
        <f>[4]AEMOData!B552</f>
        <v>42412.479166666664</v>
      </c>
      <c r="E557" s="48">
        <f>[4]AEMOData!D552</f>
        <v>49.81</v>
      </c>
      <c r="F557" s="40">
        <f>C557*'Feb 16'!$B$1*('Feb 16'!$B$3-('Feb 16'!E557*'Feb 16'!$B$2))</f>
        <v>1285.7175861487394</v>
      </c>
    </row>
    <row r="558" spans="1:6" x14ac:dyDescent="0.25">
      <c r="A558" s="34">
        <v>42412</v>
      </c>
      <c r="B558" s="12">
        <v>0.5</v>
      </c>
      <c r="C558" s="35">
        <v>9.4874569999999991</v>
      </c>
      <c r="D558" s="49">
        <f>[4]AEMOData!B553</f>
        <v>42412.5</v>
      </c>
      <c r="E558" s="48">
        <f>[4]AEMOData!D553</f>
        <v>49.96</v>
      </c>
      <c r="F558" s="40">
        <f>C558*'Feb 16'!$B$1*('Feb 16'!$B$3-('Feb 16'!E558*'Feb 16'!$B$2))</f>
        <v>1298.696453295991</v>
      </c>
    </row>
    <row r="559" spans="1:6" x14ac:dyDescent="0.25">
      <c r="A559" s="34">
        <v>42412</v>
      </c>
      <c r="B559" s="12">
        <v>0.52083333333333337</v>
      </c>
      <c r="C559" s="35">
        <v>9.4964670000000009</v>
      </c>
      <c r="D559" s="49">
        <f>[4]AEMOData!B554</f>
        <v>42412.520833333336</v>
      </c>
      <c r="E559" s="48">
        <f>[4]AEMOData!D554</f>
        <v>44.56</v>
      </c>
      <c r="F559" s="40">
        <f>C559*'Feb 16'!$B$1*('Feb 16'!$B$3-('Feb 16'!E559*'Feb 16'!$B$2))</f>
        <v>1350.3236428068765</v>
      </c>
    </row>
    <row r="560" spans="1:6" x14ac:dyDescent="0.25">
      <c r="A560" s="34">
        <v>42412</v>
      </c>
      <c r="B560" s="12">
        <v>0.54166666666666663</v>
      </c>
      <c r="C560" s="35">
        <v>8.7872209999999988</v>
      </c>
      <c r="D560" s="49">
        <f>[4]AEMOData!B555</f>
        <v>42412.541666666664</v>
      </c>
      <c r="E560" s="48">
        <f>[4]AEMOData!D555</f>
        <v>49.27</v>
      </c>
      <c r="F560" s="40">
        <f>C560*'Feb 16'!$B$1*('Feb 16'!$B$3-('Feb 16'!E560*'Feb 16'!$B$2))</f>
        <v>1208.8025127026197</v>
      </c>
    </row>
    <row r="561" spans="1:6" x14ac:dyDescent="0.25">
      <c r="A561" s="34">
        <v>42412</v>
      </c>
      <c r="B561" s="12">
        <v>0.5625</v>
      </c>
      <c r="C561" s="35">
        <v>2.7735200000000004</v>
      </c>
      <c r="D561" s="49">
        <f>[4]AEMOData!B556</f>
        <v>42412.5625</v>
      </c>
      <c r="E561" s="48">
        <f>[4]AEMOData!D556</f>
        <v>49.36</v>
      </c>
      <c r="F561" s="40">
        <f>C561*'Feb 16'!$B$1*('Feb 16'!$B$3-('Feb 16'!E561*'Feb 16'!$B$2))</f>
        <v>381.29033624493087</v>
      </c>
    </row>
    <row r="562" spans="1:6" x14ac:dyDescent="0.25">
      <c r="A562" s="34">
        <v>42412</v>
      </c>
      <c r="B562" s="12">
        <v>0.58333333333333337</v>
      </c>
      <c r="C562" s="35">
        <v>2.7649179999999998</v>
      </c>
      <c r="D562" s="49">
        <f>[4]AEMOData!B557</f>
        <v>42412.583333333336</v>
      </c>
      <c r="E562" s="48">
        <f>[4]AEMOData!D557</f>
        <v>57.24</v>
      </c>
      <c r="F562" s="40">
        <f>C562*'Feb 16'!$B$1*('Feb 16'!$B$3-('Feb 16'!E562*'Feb 16'!$B$2))</f>
        <v>358.69710757061716</v>
      </c>
    </row>
    <row r="563" spans="1:6" x14ac:dyDescent="0.25">
      <c r="A563" s="34">
        <v>42412</v>
      </c>
      <c r="B563" s="12">
        <v>0.60416666666666663</v>
      </c>
      <c r="C563" s="35">
        <v>8.096191000000001</v>
      </c>
      <c r="D563" s="49">
        <f>[4]AEMOData!B558</f>
        <v>42412.604166666664</v>
      </c>
      <c r="E563" s="48">
        <f>[4]AEMOData!D558</f>
        <v>55.84</v>
      </c>
      <c r="F563" s="40">
        <f>C563*'Feb 16'!$B$1*('Feb 16'!$B$3-('Feb 16'!E563*'Feb 16'!$B$2))</f>
        <v>1061.4700333944668</v>
      </c>
    </row>
    <row r="564" spans="1:6" x14ac:dyDescent="0.25">
      <c r="A564" s="34">
        <v>42412</v>
      </c>
      <c r="B564" s="12">
        <v>0.625</v>
      </c>
      <c r="C564" s="35">
        <v>8.1565510000000003</v>
      </c>
      <c r="D564" s="49">
        <f>[4]AEMOData!B559</f>
        <v>42412.625</v>
      </c>
      <c r="E564" s="48">
        <f>[4]AEMOData!D559</f>
        <v>61.61</v>
      </c>
      <c r="F564" s="40">
        <f>C564*'Feb 16'!$B$1*('Feb 16'!$B$3-('Feb 16'!E564*'Feb 16'!$B$2))</f>
        <v>1023.1344870512188</v>
      </c>
    </row>
    <row r="565" spans="1:6" x14ac:dyDescent="0.25">
      <c r="A565" s="34">
        <v>42412</v>
      </c>
      <c r="B565" s="12">
        <v>0.64583333333333337</v>
      </c>
      <c r="C565" s="35">
        <v>7.2540069999999996</v>
      </c>
      <c r="D565" s="49">
        <f>[4]AEMOData!B560</f>
        <v>42412.645833333336</v>
      </c>
      <c r="E565" s="48">
        <f>[4]AEMOData!D560</f>
        <v>48.27</v>
      </c>
      <c r="F565" s="40">
        <f>C565*'Feb 16'!$B$1*('Feb 16'!$B$3-('Feb 16'!E565*'Feb 16'!$B$2))</f>
        <v>1005.0164681997184</v>
      </c>
    </row>
    <row r="566" spans="1:6" x14ac:dyDescent="0.25">
      <c r="A566" s="34">
        <v>42412</v>
      </c>
      <c r="B566" s="12">
        <v>0.66666666666666663</v>
      </c>
      <c r="C566" s="35">
        <v>6.2385459999999995</v>
      </c>
      <c r="D566" s="49">
        <f>[4]AEMOData!B561</f>
        <v>42412.666666666664</v>
      </c>
      <c r="E566" s="48">
        <f>[4]AEMOData!D561</f>
        <v>88.88</v>
      </c>
      <c r="F566" s="40">
        <f>C566*'Feb 16'!$B$1*('Feb 16'!$B$3-('Feb 16'!E566*'Feb 16'!$B$2))</f>
        <v>615.36313491011822</v>
      </c>
    </row>
    <row r="567" spans="1:6" x14ac:dyDescent="0.25">
      <c r="A567" s="34">
        <v>42412</v>
      </c>
      <c r="B567" s="12">
        <v>0.6875</v>
      </c>
      <c r="C567" s="35">
        <v>4.3260659999999991</v>
      </c>
      <c r="D567" s="49">
        <f>[4]AEMOData!B562</f>
        <v>42412.6875</v>
      </c>
      <c r="E567" s="48">
        <f>[4]AEMOData!D562</f>
        <v>81.040000000000006</v>
      </c>
      <c r="F567" s="40">
        <f>C567*'Feb 16'!$B$1*('Feb 16'!$B$3-('Feb 16'!E567*'Feb 16'!$B$2))</f>
        <v>460.04792945072347</v>
      </c>
    </row>
    <row r="568" spans="1:6" x14ac:dyDescent="0.25">
      <c r="A568" s="34">
        <v>42412</v>
      </c>
      <c r="B568" s="12">
        <v>0.70833333333333337</v>
      </c>
      <c r="C568" s="35">
        <v>1.5480070000000001</v>
      </c>
      <c r="D568" s="49">
        <f>[4]AEMOData!B563</f>
        <v>42412.708333333336</v>
      </c>
      <c r="E568" s="48">
        <f>[4]AEMOData!D563</f>
        <v>62.26</v>
      </c>
      <c r="F568" s="40">
        <f>C568*'Feb 16'!$B$1*('Feb 16'!$B$3-('Feb 16'!E568*'Feb 16'!$B$2))</f>
        <v>193.18878272175081</v>
      </c>
    </row>
    <row r="569" spans="1:6" x14ac:dyDescent="0.25">
      <c r="A569" s="34">
        <v>42412</v>
      </c>
      <c r="B569" s="12">
        <v>0.72916666666666663</v>
      </c>
      <c r="C569" s="35">
        <v>1.3727909999999999</v>
      </c>
      <c r="D569" s="49">
        <f>[4]AEMOData!B564</f>
        <v>42412.729166666664</v>
      </c>
      <c r="E569" s="48">
        <f>[4]AEMOData!D564</f>
        <v>38.43</v>
      </c>
      <c r="F569" s="40">
        <f>C569*'Feb 16'!$B$1*('Feb 16'!$B$3-('Feb 16'!E569*'Feb 16'!$B$2))</f>
        <v>203.46982821211299</v>
      </c>
    </row>
    <row r="570" spans="1:6" x14ac:dyDescent="0.25">
      <c r="A570" s="34">
        <v>42412</v>
      </c>
      <c r="B570" s="12">
        <v>0.75</v>
      </c>
      <c r="C570" s="35">
        <v>0.76098099999999991</v>
      </c>
      <c r="D570" s="49">
        <f>[4]AEMOData!B565</f>
        <v>42412.75</v>
      </c>
      <c r="E570" s="48">
        <f>[4]AEMOData!D565</f>
        <v>33.42</v>
      </c>
      <c r="F570" s="40">
        <f>C570*'Feb 16'!$B$1*('Feb 16'!$B$3-('Feb 16'!E570*'Feb 16'!$B$2))</f>
        <v>116.53625633123175</v>
      </c>
    </row>
    <row r="571" spans="1:6" x14ac:dyDescent="0.25">
      <c r="A571" s="34">
        <v>42412</v>
      </c>
      <c r="B571" s="12">
        <v>0.77083333333333337</v>
      </c>
      <c r="C571" s="35">
        <v>0.405864</v>
      </c>
      <c r="D571" s="49">
        <f>[4]AEMOData!B566</f>
        <v>42412.770833333336</v>
      </c>
      <c r="E571" s="48">
        <f>[4]AEMOData!D566</f>
        <v>33.99</v>
      </c>
      <c r="F571" s="40">
        <f>C571*'Feb 16'!$B$1*('Feb 16'!$B$3-('Feb 16'!E571*'Feb 16'!$B$2))</f>
        <v>61.926472831982146</v>
      </c>
    </row>
    <row r="572" spans="1:6" x14ac:dyDescent="0.25">
      <c r="A572" s="34">
        <v>42412</v>
      </c>
      <c r="B572" s="12">
        <v>0.79166666666666663</v>
      </c>
      <c r="C572" s="35">
        <v>7.6659000000000005E-2</v>
      </c>
      <c r="D572" s="49">
        <f>[4]AEMOData!B567</f>
        <v>42412.791666666664</v>
      </c>
      <c r="E572" s="48">
        <f>[4]AEMOData!D567</f>
        <v>42.79</v>
      </c>
      <c r="F572" s="40">
        <f>C572*'Feb 16'!$B$1*('Feb 16'!$B$3-('Feb 16'!E572*'Feb 16'!$B$2))</f>
        <v>11.033652018542591</v>
      </c>
    </row>
    <row r="573" spans="1:6" x14ac:dyDescent="0.25">
      <c r="A573" s="34">
        <v>42412</v>
      </c>
      <c r="B573" s="12">
        <v>0.8125</v>
      </c>
      <c r="C573" s="35">
        <v>0</v>
      </c>
      <c r="D573" s="49">
        <f>[4]AEMOData!B568</f>
        <v>42412.8125</v>
      </c>
      <c r="E573" s="48">
        <f>[4]AEMOData!D568</f>
        <v>37.51</v>
      </c>
      <c r="F573" s="40">
        <f>C573*'Feb 16'!$B$1*('Feb 16'!$B$3-('Feb 16'!E573*'Feb 16'!$B$2))</f>
        <v>0</v>
      </c>
    </row>
    <row r="574" spans="1:6" x14ac:dyDescent="0.25">
      <c r="A574" s="34">
        <v>42412</v>
      </c>
      <c r="B574" s="12">
        <v>0.83333333333333337</v>
      </c>
      <c r="C574" s="35">
        <v>0</v>
      </c>
      <c r="D574" s="49">
        <f>[4]AEMOData!B569</f>
        <v>42412.833333333336</v>
      </c>
      <c r="E574" s="48">
        <f>[4]AEMOData!D569</f>
        <v>35.04</v>
      </c>
      <c r="F574" s="40">
        <f>C574*'Feb 16'!$B$1*('Feb 16'!$B$3-('Feb 16'!E574*'Feb 16'!$B$2))</f>
        <v>0</v>
      </c>
    </row>
    <row r="575" spans="1:6" x14ac:dyDescent="0.25">
      <c r="A575" s="34">
        <v>42412</v>
      </c>
      <c r="B575" s="12">
        <v>0.85416666666666663</v>
      </c>
      <c r="C575" s="35">
        <v>0</v>
      </c>
      <c r="D575" s="49">
        <f>[4]AEMOData!B570</f>
        <v>42412.854166666664</v>
      </c>
      <c r="E575" s="48">
        <f>[4]AEMOData!D570</f>
        <v>35.31</v>
      </c>
      <c r="F575" s="40">
        <f>C575*'Feb 16'!$B$1*('Feb 16'!$B$3-('Feb 16'!E575*'Feb 16'!$B$2))</f>
        <v>0</v>
      </c>
    </row>
    <row r="576" spans="1:6" x14ac:dyDescent="0.25">
      <c r="A576" s="34">
        <v>42412</v>
      </c>
      <c r="B576" s="12">
        <v>0.875</v>
      </c>
      <c r="C576" s="35">
        <v>0</v>
      </c>
      <c r="D576" s="49">
        <f>[4]AEMOData!B571</f>
        <v>42412.875</v>
      </c>
      <c r="E576" s="48">
        <f>[4]AEMOData!D571</f>
        <v>32.99</v>
      </c>
      <c r="F576" s="40">
        <f>C576*'Feb 16'!$B$1*('Feb 16'!$B$3-('Feb 16'!E576*'Feb 16'!$B$2))</f>
        <v>0</v>
      </c>
    </row>
    <row r="577" spans="1:6" x14ac:dyDescent="0.25">
      <c r="A577" s="34">
        <v>42412</v>
      </c>
      <c r="B577" s="12">
        <v>0.89583333333333337</v>
      </c>
      <c r="C577" s="35">
        <v>0</v>
      </c>
      <c r="D577" s="49">
        <f>[4]AEMOData!B572</f>
        <v>42412.895833333336</v>
      </c>
      <c r="E577" s="48">
        <f>[4]AEMOData!D572</f>
        <v>32.06</v>
      </c>
      <c r="F577" s="40">
        <f>C577*'Feb 16'!$B$1*('Feb 16'!$B$3-('Feb 16'!E577*'Feb 16'!$B$2))</f>
        <v>0</v>
      </c>
    </row>
    <row r="578" spans="1:6" x14ac:dyDescent="0.25">
      <c r="A578" s="34">
        <v>42412</v>
      </c>
      <c r="B578" s="12">
        <v>0.91666666666666663</v>
      </c>
      <c r="C578" s="35">
        <v>0</v>
      </c>
      <c r="D578" s="49">
        <f>[4]AEMOData!B573</f>
        <v>42412.916666666664</v>
      </c>
      <c r="E578" s="48">
        <f>[4]AEMOData!D573</f>
        <v>32.18</v>
      </c>
      <c r="F578" s="40">
        <f>C578*'Feb 16'!$B$1*('Feb 16'!$B$3-('Feb 16'!E578*'Feb 16'!$B$2))</f>
        <v>0</v>
      </c>
    </row>
    <row r="579" spans="1:6" x14ac:dyDescent="0.25">
      <c r="A579" s="34">
        <v>42412</v>
      </c>
      <c r="B579" s="12">
        <v>0.9375</v>
      </c>
      <c r="C579" s="35">
        <v>0</v>
      </c>
      <c r="D579" s="49">
        <f>[4]AEMOData!B574</f>
        <v>42412.9375</v>
      </c>
      <c r="E579" s="48">
        <f>[4]AEMOData!D574</f>
        <v>34.01</v>
      </c>
      <c r="F579" s="40">
        <f>C579*'Feb 16'!$B$1*('Feb 16'!$B$3-('Feb 16'!E579*'Feb 16'!$B$2))</f>
        <v>0</v>
      </c>
    </row>
    <row r="580" spans="1:6" x14ac:dyDescent="0.25">
      <c r="A580" s="34">
        <v>42412</v>
      </c>
      <c r="B580" s="12">
        <v>0.95833333333333337</v>
      </c>
      <c r="C580" s="35">
        <v>0</v>
      </c>
      <c r="D580" s="49">
        <f>[4]AEMOData!B575</f>
        <v>42412.958333333336</v>
      </c>
      <c r="E580" s="48">
        <f>[4]AEMOData!D575</f>
        <v>34</v>
      </c>
      <c r="F580" s="40">
        <f>C580*'Feb 16'!$B$1*('Feb 16'!$B$3-('Feb 16'!E580*'Feb 16'!$B$2))</f>
        <v>0</v>
      </c>
    </row>
    <row r="581" spans="1:6" x14ac:dyDescent="0.25">
      <c r="A581" s="34">
        <v>42412</v>
      </c>
      <c r="B581" s="12">
        <v>0.97916666666666663</v>
      </c>
      <c r="C581" s="35">
        <v>0</v>
      </c>
      <c r="D581" s="49">
        <f>[4]AEMOData!B576</f>
        <v>42412.979166666664</v>
      </c>
      <c r="E581" s="48">
        <f>[4]AEMOData!D576</f>
        <v>34.020000000000003</v>
      </c>
      <c r="F581" s="40">
        <f>C581*'Feb 16'!$B$1*('Feb 16'!$B$3-('Feb 16'!E581*'Feb 16'!$B$2))</f>
        <v>0</v>
      </c>
    </row>
    <row r="582" spans="1:6" x14ac:dyDescent="0.25">
      <c r="A582" s="34">
        <v>42412</v>
      </c>
      <c r="B582" s="12">
        <v>0.99998842592592585</v>
      </c>
      <c r="C582" s="35">
        <v>0</v>
      </c>
      <c r="D582" s="49">
        <f>[4]AEMOData!B577</f>
        <v>42413</v>
      </c>
      <c r="E582" s="48">
        <f>[4]AEMOData!D577</f>
        <v>34.380000000000003</v>
      </c>
      <c r="F582" s="40">
        <f>C582*'Feb 16'!$B$1*('Feb 16'!$B$3-('Feb 16'!E582*'Feb 16'!$B$2))</f>
        <v>0</v>
      </c>
    </row>
    <row r="583" spans="1:6" x14ac:dyDescent="0.25">
      <c r="A583" s="34">
        <v>42413</v>
      </c>
      <c r="B583" s="12">
        <v>2.0833333333333332E-2</v>
      </c>
      <c r="C583" s="35">
        <v>0</v>
      </c>
      <c r="D583" s="49">
        <f>[4]AEMOData!B578</f>
        <v>42413.020833333336</v>
      </c>
      <c r="E583" s="48">
        <f>[4]AEMOData!D578</f>
        <v>32.96</v>
      </c>
      <c r="F583" s="40">
        <f>C583*'Feb 16'!$B$1*('Feb 16'!$B$3-('Feb 16'!E583*'Feb 16'!$B$2))</f>
        <v>0</v>
      </c>
    </row>
    <row r="584" spans="1:6" x14ac:dyDescent="0.25">
      <c r="A584" s="34">
        <v>42413</v>
      </c>
      <c r="B584" s="12">
        <v>4.1666666666666664E-2</v>
      </c>
      <c r="C584" s="35">
        <v>0</v>
      </c>
      <c r="D584" s="49">
        <f>[4]AEMOData!B579</f>
        <v>42413.041666666664</v>
      </c>
      <c r="E584" s="48">
        <f>[4]AEMOData!D579</f>
        <v>32.950000000000003</v>
      </c>
      <c r="F584" s="40">
        <f>C584*'Feb 16'!$B$1*('Feb 16'!$B$3-('Feb 16'!E584*'Feb 16'!$B$2))</f>
        <v>0</v>
      </c>
    </row>
    <row r="585" spans="1:6" x14ac:dyDescent="0.25">
      <c r="A585" s="34">
        <v>42413</v>
      </c>
      <c r="B585" s="12">
        <v>6.25E-2</v>
      </c>
      <c r="C585" s="35">
        <v>0</v>
      </c>
      <c r="D585" s="49">
        <f>[4]AEMOData!B580</f>
        <v>42413.0625</v>
      </c>
      <c r="E585" s="48">
        <f>[4]AEMOData!D580</f>
        <v>29.36</v>
      </c>
      <c r="F585" s="40">
        <f>C585*'Feb 16'!$B$1*('Feb 16'!$B$3-('Feb 16'!E585*'Feb 16'!$B$2))</f>
        <v>0</v>
      </c>
    </row>
    <row r="586" spans="1:6" x14ac:dyDescent="0.25">
      <c r="A586" s="34">
        <v>42413</v>
      </c>
      <c r="B586" s="12">
        <v>8.3333333333333329E-2</v>
      </c>
      <c r="C586" s="35">
        <v>0</v>
      </c>
      <c r="D586" s="49">
        <f>[4]AEMOData!B581</f>
        <v>42413.083333333336</v>
      </c>
      <c r="E586" s="48">
        <f>[4]AEMOData!D581</f>
        <v>29.4</v>
      </c>
      <c r="F586" s="40">
        <f>C586*'Feb 16'!$B$1*('Feb 16'!$B$3-('Feb 16'!E586*'Feb 16'!$B$2))</f>
        <v>0</v>
      </c>
    </row>
    <row r="587" spans="1:6" x14ac:dyDescent="0.25">
      <c r="A587" s="34">
        <v>42413</v>
      </c>
      <c r="B587" s="12">
        <v>0.10416666666666667</v>
      </c>
      <c r="C587" s="35">
        <v>0</v>
      </c>
      <c r="D587" s="49">
        <f>[4]AEMOData!B582</f>
        <v>42413.104166666664</v>
      </c>
      <c r="E587" s="48">
        <f>[4]AEMOData!D582</f>
        <v>29.97</v>
      </c>
      <c r="F587" s="40">
        <f>C587*'Feb 16'!$B$1*('Feb 16'!$B$3-('Feb 16'!E587*'Feb 16'!$B$2))</f>
        <v>0</v>
      </c>
    </row>
    <row r="588" spans="1:6" x14ac:dyDescent="0.25">
      <c r="A588" s="34">
        <v>42413</v>
      </c>
      <c r="B588" s="12">
        <v>0.125</v>
      </c>
      <c r="C588" s="35">
        <v>0</v>
      </c>
      <c r="D588" s="49">
        <f>[4]AEMOData!B583</f>
        <v>42413.125</v>
      </c>
      <c r="E588" s="48">
        <f>[4]AEMOData!D583</f>
        <v>29.59</v>
      </c>
      <c r="F588" s="40">
        <f>C588*'Feb 16'!$B$1*('Feb 16'!$B$3-('Feb 16'!E588*'Feb 16'!$B$2))</f>
        <v>0</v>
      </c>
    </row>
    <row r="589" spans="1:6" x14ac:dyDescent="0.25">
      <c r="A589" s="34">
        <v>42413</v>
      </c>
      <c r="B589" s="12">
        <v>0.14583333333333334</v>
      </c>
      <c r="C589" s="35">
        <v>0</v>
      </c>
      <c r="D589" s="49">
        <f>[4]AEMOData!B584</f>
        <v>42413.145833333336</v>
      </c>
      <c r="E589" s="48">
        <f>[4]AEMOData!D584</f>
        <v>26.18</v>
      </c>
      <c r="F589" s="40">
        <f>C589*'Feb 16'!$B$1*('Feb 16'!$B$3-('Feb 16'!E589*'Feb 16'!$B$2))</f>
        <v>0</v>
      </c>
    </row>
    <row r="590" spans="1:6" x14ac:dyDescent="0.25">
      <c r="A590" s="34">
        <v>42413</v>
      </c>
      <c r="B590" s="12">
        <v>0.16666666666666666</v>
      </c>
      <c r="C590" s="35">
        <v>0</v>
      </c>
      <c r="D590" s="49">
        <f>[4]AEMOData!B585</f>
        <v>42413.166666666664</v>
      </c>
      <c r="E590" s="48">
        <f>[4]AEMOData!D585</f>
        <v>25.99</v>
      </c>
      <c r="F590" s="40">
        <f>C590*'Feb 16'!$B$1*('Feb 16'!$B$3-('Feb 16'!E590*'Feb 16'!$B$2))</f>
        <v>0</v>
      </c>
    </row>
    <row r="591" spans="1:6" x14ac:dyDescent="0.25">
      <c r="A591" s="34">
        <v>42413</v>
      </c>
      <c r="B591" s="12">
        <v>0.1875</v>
      </c>
      <c r="C591" s="35">
        <v>0</v>
      </c>
      <c r="D591" s="49">
        <f>[4]AEMOData!B586</f>
        <v>42413.1875</v>
      </c>
      <c r="E591" s="48">
        <f>[4]AEMOData!D586</f>
        <v>29.03</v>
      </c>
      <c r="F591" s="40">
        <f>C591*'Feb 16'!$B$1*('Feb 16'!$B$3-('Feb 16'!E591*'Feb 16'!$B$2))</f>
        <v>0</v>
      </c>
    </row>
    <row r="592" spans="1:6" x14ac:dyDescent="0.25">
      <c r="A592" s="34">
        <v>42413</v>
      </c>
      <c r="B592" s="12">
        <v>0.20833333333333334</v>
      </c>
      <c r="C592" s="35">
        <v>0</v>
      </c>
      <c r="D592" s="49">
        <f>[4]AEMOData!B587</f>
        <v>42413.208333333336</v>
      </c>
      <c r="E592" s="48">
        <f>[4]AEMOData!D587</f>
        <v>28.57</v>
      </c>
      <c r="F592" s="40">
        <f>C592*'Feb 16'!$B$1*('Feb 16'!$B$3-('Feb 16'!E592*'Feb 16'!$B$2))</f>
        <v>0</v>
      </c>
    </row>
    <row r="593" spans="1:6" x14ac:dyDescent="0.25">
      <c r="A593" s="34">
        <v>42413</v>
      </c>
      <c r="B593" s="12">
        <v>0.22916666666666666</v>
      </c>
      <c r="C593" s="35">
        <v>0</v>
      </c>
      <c r="D593" s="49">
        <f>[4]AEMOData!B588</f>
        <v>42413.229166666664</v>
      </c>
      <c r="E593" s="48">
        <f>[4]AEMOData!D588</f>
        <v>28.39</v>
      </c>
      <c r="F593" s="40">
        <f>C593*'Feb 16'!$B$1*('Feb 16'!$B$3-('Feb 16'!E593*'Feb 16'!$B$2))</f>
        <v>0</v>
      </c>
    </row>
    <row r="594" spans="1:6" x14ac:dyDescent="0.25">
      <c r="A594" s="34">
        <v>42413</v>
      </c>
      <c r="B594" s="12">
        <v>0.25</v>
      </c>
      <c r="C594" s="35">
        <v>4.6018000000000003E-2</v>
      </c>
      <c r="D594" s="49">
        <f>[4]AEMOData!B589</f>
        <v>42413.25</v>
      </c>
      <c r="E594" s="48">
        <f>[4]AEMOData!D589</f>
        <v>26.07</v>
      </c>
      <c r="F594" s="40">
        <f>C594*'Feb 16'!$B$1*('Feb 16'!$B$3-('Feb 16'!E594*'Feb 16'!$B$2))</f>
        <v>7.3795553659324735</v>
      </c>
    </row>
    <row r="595" spans="1:6" x14ac:dyDescent="0.25">
      <c r="A595" s="34">
        <v>42413</v>
      </c>
      <c r="B595" s="12">
        <v>0.27083333333333331</v>
      </c>
      <c r="C595" s="35">
        <v>0.48994599999999999</v>
      </c>
      <c r="D595" s="49">
        <f>[4]AEMOData!B590</f>
        <v>42413.270833333336</v>
      </c>
      <c r="E595" s="48">
        <f>[4]AEMOData!D590</f>
        <v>25.98</v>
      </c>
      <c r="F595" s="40">
        <f>C595*'Feb 16'!$B$1*('Feb 16'!$B$3-('Feb 16'!E595*'Feb 16'!$B$2))</f>
        <v>78.612232220353022</v>
      </c>
    </row>
    <row r="596" spans="1:6" x14ac:dyDescent="0.25">
      <c r="A596" s="34">
        <v>42413</v>
      </c>
      <c r="B596" s="12">
        <v>0.29166666666666669</v>
      </c>
      <c r="C596" s="35">
        <v>1.26095</v>
      </c>
      <c r="D596" s="49">
        <f>[4]AEMOData!B591</f>
        <v>42413.291666666664</v>
      </c>
      <c r="E596" s="48">
        <f>[4]AEMOData!D591</f>
        <v>29.82</v>
      </c>
      <c r="F596" s="40">
        <f>C596*'Feb 16'!$B$1*('Feb 16'!$B$3-('Feb 16'!E596*'Feb 16'!$B$2))</f>
        <v>197.56215910707013</v>
      </c>
    </row>
    <row r="597" spans="1:6" x14ac:dyDescent="0.25">
      <c r="A597" s="34">
        <v>42413</v>
      </c>
      <c r="B597" s="12">
        <v>0.3125</v>
      </c>
      <c r="C597" s="35">
        <v>2.6204330000000002</v>
      </c>
      <c r="D597" s="49">
        <f>[4]AEMOData!B592</f>
        <v>42413.3125</v>
      </c>
      <c r="E597" s="48">
        <f>[4]AEMOData!D592</f>
        <v>31.82</v>
      </c>
      <c r="F597" s="40">
        <f>C597*'Feb 16'!$B$1*('Feb 16'!$B$3-('Feb 16'!E597*'Feb 16'!$B$2))</f>
        <v>405.4119881492918</v>
      </c>
    </row>
    <row r="598" spans="1:6" x14ac:dyDescent="0.25">
      <c r="A598" s="34">
        <v>42413</v>
      </c>
      <c r="B598" s="12">
        <v>0.33333333333333331</v>
      </c>
      <c r="C598" s="35">
        <v>4.0018070000000003</v>
      </c>
      <c r="D598" s="49">
        <f>[4]AEMOData!B593</f>
        <v>42413.333333333336</v>
      </c>
      <c r="E598" s="48">
        <f>[4]AEMOData!D593</f>
        <v>31.83</v>
      </c>
      <c r="F598" s="40">
        <f>C598*'Feb 16'!$B$1*('Feb 16'!$B$3-('Feb 16'!E598*'Feb 16'!$B$2))</f>
        <v>619.08756353128422</v>
      </c>
    </row>
    <row r="599" spans="1:6" x14ac:dyDescent="0.25">
      <c r="A599" s="34">
        <v>42413</v>
      </c>
      <c r="B599" s="12">
        <v>0.35416666666666669</v>
      </c>
      <c r="C599" s="35">
        <v>5.2540709999999997</v>
      </c>
      <c r="D599" s="49">
        <f>[4]AEMOData!B594</f>
        <v>42413.354166666664</v>
      </c>
      <c r="E599" s="48">
        <f>[4]AEMOData!D594</f>
        <v>34.020000000000003</v>
      </c>
      <c r="F599" s="40">
        <f>C599*'Feb 16'!$B$1*('Feb 16'!$B$3-('Feb 16'!E599*'Feb 16'!$B$2))</f>
        <v>801.50793989135389</v>
      </c>
    </row>
    <row r="600" spans="1:6" x14ac:dyDescent="0.25">
      <c r="A600" s="34">
        <v>42413</v>
      </c>
      <c r="B600" s="12">
        <v>0.375</v>
      </c>
      <c r="C600" s="35">
        <v>6.5224200000000003</v>
      </c>
      <c r="D600" s="49">
        <f>[4]AEMOData!B595</f>
        <v>42413.375</v>
      </c>
      <c r="E600" s="48">
        <f>[4]AEMOData!D595</f>
        <v>34.03</v>
      </c>
      <c r="F600" s="40">
        <f>C600*'Feb 16'!$B$1*('Feb 16'!$B$3-('Feb 16'!E600*'Feb 16'!$B$2))</f>
        <v>994.93034120030154</v>
      </c>
    </row>
    <row r="601" spans="1:6" x14ac:dyDescent="0.25">
      <c r="A601" s="34">
        <v>42413</v>
      </c>
      <c r="B601" s="12">
        <v>0.39583333333333331</v>
      </c>
      <c r="C601" s="35">
        <v>7.4805299999999999</v>
      </c>
      <c r="D601" s="49">
        <f>[4]AEMOData!B596</f>
        <v>42413.395833333336</v>
      </c>
      <c r="E601" s="48">
        <f>[4]AEMOData!D596</f>
        <v>34.28</v>
      </c>
      <c r="F601" s="40">
        <f>C601*'Feb 16'!$B$1*('Feb 16'!$B$3-('Feb 16'!E601*'Feb 16'!$B$2))</f>
        <v>1139.2427161113023</v>
      </c>
    </row>
    <row r="602" spans="1:6" x14ac:dyDescent="0.25">
      <c r="A602" s="34">
        <v>42413</v>
      </c>
      <c r="B602" s="12">
        <v>0.41666666666666669</v>
      </c>
      <c r="C602" s="35">
        <v>8.250159</v>
      </c>
      <c r="D602" s="49">
        <f>[4]AEMOData!B597</f>
        <v>42413.416666666664</v>
      </c>
      <c r="E602" s="48">
        <f>[4]AEMOData!D597</f>
        <v>34.03</v>
      </c>
      <c r="F602" s="40">
        <f>C602*'Feb 16'!$B$1*('Feb 16'!$B$3-('Feb 16'!E602*'Feb 16'!$B$2))</f>
        <v>1258.4797527339144</v>
      </c>
    </row>
    <row r="603" spans="1:6" x14ac:dyDescent="0.25">
      <c r="A603" s="34">
        <v>42413</v>
      </c>
      <c r="B603" s="12">
        <v>0.4375</v>
      </c>
      <c r="C603" s="35">
        <v>8.8592370000000003</v>
      </c>
      <c r="D603" s="49">
        <f>[4]AEMOData!B598</f>
        <v>42413.4375</v>
      </c>
      <c r="E603" s="48">
        <f>[4]AEMOData!D598</f>
        <v>34.020000000000003</v>
      </c>
      <c r="F603" s="40">
        <f>C603*'Feb 16'!$B$1*('Feb 16'!$B$3-('Feb 16'!E603*'Feb 16'!$B$2))</f>
        <v>1351.4756075582645</v>
      </c>
    </row>
    <row r="604" spans="1:6" x14ac:dyDescent="0.25">
      <c r="A604" s="34">
        <v>42413</v>
      </c>
      <c r="B604" s="12">
        <v>0.45833333333333331</v>
      </c>
      <c r="C604" s="35">
        <v>9.2674710000000005</v>
      </c>
      <c r="D604" s="49">
        <f>[4]AEMOData!B599</f>
        <v>42413.458333333336</v>
      </c>
      <c r="E604" s="48">
        <f>[4]AEMOData!D599</f>
        <v>34.03</v>
      </c>
      <c r="F604" s="40">
        <f>C604*'Feb 16'!$B$1*('Feb 16'!$B$3-('Feb 16'!E604*'Feb 16'!$B$2))</f>
        <v>1413.6605867291437</v>
      </c>
    </row>
    <row r="605" spans="1:6" x14ac:dyDescent="0.25">
      <c r="A605" s="34">
        <v>42413</v>
      </c>
      <c r="B605" s="12">
        <v>0.47916666666666669</v>
      </c>
      <c r="C605" s="35">
        <v>9.4161059999999992</v>
      </c>
      <c r="D605" s="49">
        <f>[4]AEMOData!B600</f>
        <v>42413.479166666664</v>
      </c>
      <c r="E605" s="48">
        <f>[4]AEMOData!D600</f>
        <v>34.07</v>
      </c>
      <c r="F605" s="40">
        <f>C605*'Feb 16'!$B$1*('Feb 16'!$B$3-('Feb 16'!E605*'Feb 16'!$B$2))</f>
        <v>1435.963249674388</v>
      </c>
    </row>
    <row r="606" spans="1:6" x14ac:dyDescent="0.25">
      <c r="A606" s="34">
        <v>42413</v>
      </c>
      <c r="B606" s="12">
        <v>0.5</v>
      </c>
      <c r="C606" s="35">
        <v>9.3931399999999989</v>
      </c>
      <c r="D606" s="49">
        <f>[4]AEMOData!B601</f>
        <v>42413.5</v>
      </c>
      <c r="E606" s="48">
        <f>[4]AEMOData!D601</f>
        <v>34.06</v>
      </c>
      <c r="F606" s="40">
        <f>C606*'Feb 16'!$B$1*('Feb 16'!$B$3-('Feb 16'!E606*'Feb 16'!$B$2))</f>
        <v>1432.5532239431204</v>
      </c>
    </row>
    <row r="607" spans="1:6" x14ac:dyDescent="0.25">
      <c r="A607" s="34">
        <v>42413</v>
      </c>
      <c r="B607" s="12">
        <v>0.52083333333333337</v>
      </c>
      <c r="C607" s="35">
        <v>8.8476700000000008</v>
      </c>
      <c r="D607" s="49">
        <f>[4]AEMOData!B602</f>
        <v>42413.520833333336</v>
      </c>
      <c r="E607" s="48">
        <f>[4]AEMOData!D602</f>
        <v>34.01</v>
      </c>
      <c r="F607" s="40">
        <f>C607*'Feb 16'!$B$1*('Feb 16'!$B$3-('Feb 16'!E607*'Feb 16'!$B$2))</f>
        <v>1349.7980092149885</v>
      </c>
    </row>
    <row r="608" spans="1:6" x14ac:dyDescent="0.25">
      <c r="A608" s="34">
        <v>42413</v>
      </c>
      <c r="B608" s="12">
        <v>0.54166666666666663</v>
      </c>
      <c r="C608" s="35">
        <v>9.2342879999999994</v>
      </c>
      <c r="D608" s="49">
        <f>[4]AEMOData!B603</f>
        <v>42413.541666666664</v>
      </c>
      <c r="E608" s="48">
        <f>[4]AEMOData!D603</f>
        <v>34.01</v>
      </c>
      <c r="F608" s="40">
        <f>C608*'Feb 16'!$B$1*('Feb 16'!$B$3-('Feb 16'!E608*'Feb 16'!$B$2))</f>
        <v>1408.780340916632</v>
      </c>
    </row>
    <row r="609" spans="1:6" x14ac:dyDescent="0.25">
      <c r="A609" s="34">
        <v>42413</v>
      </c>
      <c r="B609" s="12">
        <v>0.5625</v>
      </c>
      <c r="C609" s="35">
        <v>9.3203270000000007</v>
      </c>
      <c r="D609" s="49">
        <f>[4]AEMOData!B604</f>
        <v>42413.5625</v>
      </c>
      <c r="E609" s="48">
        <f>[4]AEMOData!D604</f>
        <v>34.01</v>
      </c>
      <c r="F609" s="40">
        <f>C609*'Feb 16'!$B$1*('Feb 16'!$B$3-('Feb 16'!E609*'Feb 16'!$B$2))</f>
        <v>1421.9064261927385</v>
      </c>
    </row>
    <row r="610" spans="1:6" x14ac:dyDescent="0.25">
      <c r="A610" s="34">
        <v>42413</v>
      </c>
      <c r="B610" s="12">
        <v>0.58333333333333337</v>
      </c>
      <c r="C610" s="35">
        <v>8.9706290000000006</v>
      </c>
      <c r="D610" s="49">
        <f>[4]AEMOData!B605</f>
        <v>42413.583333333336</v>
      </c>
      <c r="E610" s="48">
        <f>[4]AEMOData!D605</f>
        <v>34.020000000000003</v>
      </c>
      <c r="F610" s="40">
        <f>C610*'Feb 16'!$B$1*('Feb 16'!$B$3-('Feb 16'!E610*'Feb 16'!$B$2))</f>
        <v>1368.4684446250606</v>
      </c>
    </row>
    <row r="611" spans="1:6" x14ac:dyDescent="0.25">
      <c r="A611" s="34">
        <v>42413</v>
      </c>
      <c r="B611" s="12">
        <v>0.60416666666666663</v>
      </c>
      <c r="C611" s="35">
        <v>8.5410210000000006</v>
      </c>
      <c r="D611" s="49">
        <f>[4]AEMOData!B606</f>
        <v>42413.604166666664</v>
      </c>
      <c r="E611" s="48">
        <f>[4]AEMOData!D606</f>
        <v>34.08</v>
      </c>
      <c r="F611" s="40">
        <f>C611*'Feb 16'!$B$1*('Feb 16'!$B$3-('Feb 16'!E611*'Feb 16'!$B$2))</f>
        <v>1302.4281960005117</v>
      </c>
    </row>
    <row r="612" spans="1:6" x14ac:dyDescent="0.25">
      <c r="A612" s="34">
        <v>42413</v>
      </c>
      <c r="B612" s="12">
        <v>0.625</v>
      </c>
      <c r="C612" s="35">
        <v>7.9421999999999997</v>
      </c>
      <c r="D612" s="49">
        <f>[4]AEMOData!B607</f>
        <v>42413.625</v>
      </c>
      <c r="E612" s="48">
        <f>[4]AEMOData!D607</f>
        <v>34.07</v>
      </c>
      <c r="F612" s="40">
        <f>C612*'Feb 16'!$B$1*('Feb 16'!$B$3-('Feb 16'!E612*'Feb 16'!$B$2))</f>
        <v>1211.1914757081033</v>
      </c>
    </row>
    <row r="613" spans="1:6" x14ac:dyDescent="0.25">
      <c r="A613" s="34">
        <v>42413</v>
      </c>
      <c r="B613" s="12">
        <v>0.64583333333333337</v>
      </c>
      <c r="C613" s="35">
        <v>7.0702350000000003</v>
      </c>
      <c r="D613" s="49">
        <f>[4]AEMOData!B608</f>
        <v>42413.645833333336</v>
      </c>
      <c r="E613" s="48">
        <f>[4]AEMOData!D608</f>
        <v>41.33</v>
      </c>
      <c r="F613" s="40">
        <f>C613*'Feb 16'!$B$1*('Feb 16'!$B$3-('Feb 16'!E613*'Feb 16'!$B$2))</f>
        <v>1027.7741701300774</v>
      </c>
    </row>
    <row r="614" spans="1:6" x14ac:dyDescent="0.25">
      <c r="A614" s="34">
        <v>42413</v>
      </c>
      <c r="B614" s="12">
        <v>0.66666666666666663</v>
      </c>
      <c r="C614" s="35">
        <v>6.0848139999999997</v>
      </c>
      <c r="D614" s="49">
        <f>[4]AEMOData!B609</f>
        <v>42413.666666666664</v>
      </c>
      <c r="E614" s="48">
        <f>[4]AEMOData!D609</f>
        <v>49.81</v>
      </c>
      <c r="F614" s="40">
        <f>C614*'Feb 16'!$B$1*('Feb 16'!$B$3-('Feb 16'!E614*'Feb 16'!$B$2))</f>
        <v>833.82048314049518</v>
      </c>
    </row>
    <row r="615" spans="1:6" x14ac:dyDescent="0.25">
      <c r="A615" s="34">
        <v>42413</v>
      </c>
      <c r="B615" s="12">
        <v>0.6875</v>
      </c>
      <c r="C615" s="35">
        <v>4.9505420000000004</v>
      </c>
      <c r="D615" s="49">
        <f>[4]AEMOData!B610</f>
        <v>42413.6875</v>
      </c>
      <c r="E615" s="48">
        <f>[4]AEMOData!D610</f>
        <v>48.69</v>
      </c>
      <c r="F615" s="40">
        <f>C615*'Feb 16'!$B$1*('Feb 16'!$B$3-('Feb 16'!E615*'Feb 16'!$B$2))</f>
        <v>683.83645204340337</v>
      </c>
    </row>
    <row r="616" spans="1:6" x14ac:dyDescent="0.25">
      <c r="A616" s="34">
        <v>42413</v>
      </c>
      <c r="B616" s="12">
        <v>0.70833333333333337</v>
      </c>
      <c r="C616" s="35">
        <v>3.611853</v>
      </c>
      <c r="D616" s="49">
        <f>[4]AEMOData!B611</f>
        <v>42413.708333333336</v>
      </c>
      <c r="E616" s="48">
        <f>[4]AEMOData!D611</f>
        <v>48.69</v>
      </c>
      <c r="F616" s="40">
        <f>C616*'Feb 16'!$B$1*('Feb 16'!$B$3-('Feb 16'!E616*'Feb 16'!$B$2))</f>
        <v>498.91844990353019</v>
      </c>
    </row>
    <row r="617" spans="1:6" x14ac:dyDescent="0.25">
      <c r="A617" s="34">
        <v>42413</v>
      </c>
      <c r="B617" s="12">
        <v>0.72916666666666663</v>
      </c>
      <c r="C617" s="35">
        <v>2.1693220000000002</v>
      </c>
      <c r="D617" s="49">
        <f>[4]AEMOData!B612</f>
        <v>42413.729166666664</v>
      </c>
      <c r="E617" s="48">
        <f>[4]AEMOData!D612</f>
        <v>48.7</v>
      </c>
      <c r="F617" s="40">
        <f>C617*'Feb 16'!$B$1*('Feb 16'!$B$3-('Feb 16'!E617*'Feb 16'!$B$2))</f>
        <v>299.63505497793204</v>
      </c>
    </row>
    <row r="618" spans="1:6" x14ac:dyDescent="0.25">
      <c r="A618" s="34">
        <v>42413</v>
      </c>
      <c r="B618" s="12">
        <v>0.75</v>
      </c>
      <c r="C618" s="35">
        <v>0.74822999999999995</v>
      </c>
      <c r="D618" s="49">
        <f>[4]AEMOData!B613</f>
        <v>42413.75</v>
      </c>
      <c r="E618" s="48">
        <f>[4]AEMOData!D613</f>
        <v>46.52</v>
      </c>
      <c r="F618" s="40">
        <f>C618*'Feb 16'!$B$1*('Feb 16'!$B$3-('Feb 16'!E618*'Feb 16'!$B$2))</f>
        <v>104.9513159639055</v>
      </c>
    </row>
    <row r="619" spans="1:6" x14ac:dyDescent="0.25">
      <c r="A619" s="34">
        <v>42413</v>
      </c>
      <c r="B619" s="12">
        <v>0.77083333333333337</v>
      </c>
      <c r="C619" s="35">
        <v>0.33853500000000003</v>
      </c>
      <c r="D619" s="49">
        <f>[4]AEMOData!B614</f>
        <v>42413.770833333336</v>
      </c>
      <c r="E619" s="48">
        <f>[4]AEMOData!D614</f>
        <v>35.68</v>
      </c>
      <c r="F619" s="40">
        <f>C619*'Feb 16'!$B$1*('Feb 16'!$B$3-('Feb 16'!E619*'Feb 16'!$B$2))</f>
        <v>51.091229141482465</v>
      </c>
    </row>
    <row r="620" spans="1:6" x14ac:dyDescent="0.25">
      <c r="A620" s="34">
        <v>42413</v>
      </c>
      <c r="B620" s="12">
        <v>0.79166666666666663</v>
      </c>
      <c r="C620" s="35">
        <v>0.11768999999999999</v>
      </c>
      <c r="D620" s="49">
        <f>[4]AEMOData!B615</f>
        <v>42413.791666666664</v>
      </c>
      <c r="E620" s="48">
        <f>[4]AEMOData!D615</f>
        <v>38.880000000000003</v>
      </c>
      <c r="F620" s="40">
        <f>C620*'Feb 16'!$B$1*('Feb 16'!$B$3-('Feb 16'!E620*'Feb 16'!$B$2))</f>
        <v>17.391517014206016</v>
      </c>
    </row>
    <row r="621" spans="1:6" hidden="1" x14ac:dyDescent="0.25">
      <c r="A621" s="34">
        <v>42413</v>
      </c>
      <c r="B621" s="12">
        <v>0.8125</v>
      </c>
      <c r="C621" s="35">
        <v>0</v>
      </c>
      <c r="D621" s="49">
        <f>[4]AEMOData!B616</f>
        <v>42413.8125</v>
      </c>
      <c r="E621" s="48">
        <f>[4]AEMOData!D616</f>
        <v>36.229999999999997</v>
      </c>
      <c r="F621" s="40">
        <f>C621*'Feb 16'!$B$1*('Feb 16'!$B$3-('Feb 16'!E621*'Feb 16'!$B$2))</f>
        <v>0</v>
      </c>
    </row>
    <row r="622" spans="1:6" hidden="1" x14ac:dyDescent="0.25">
      <c r="A622" s="34">
        <v>42413</v>
      </c>
      <c r="B622" s="12">
        <v>0.83333333333333337</v>
      </c>
      <c r="C622" s="35">
        <v>0</v>
      </c>
      <c r="D622" s="49">
        <f>[4]AEMOData!B617</f>
        <v>42413.833333333336</v>
      </c>
      <c r="E622" s="48">
        <f>[4]AEMOData!D617</f>
        <v>34.950000000000003</v>
      </c>
      <c r="F622" s="40">
        <f>C622*'Feb 16'!$B$1*('Feb 16'!$B$3-('Feb 16'!E622*'Feb 16'!$B$2))</f>
        <v>0</v>
      </c>
    </row>
    <row r="623" spans="1:6" hidden="1" x14ac:dyDescent="0.25">
      <c r="A623" s="34">
        <v>42413</v>
      </c>
      <c r="B623" s="12">
        <v>0.85416666666666663</v>
      </c>
      <c r="C623" s="35">
        <v>0</v>
      </c>
      <c r="D623" s="49">
        <f>[4]AEMOData!B618</f>
        <v>42413.854166666664</v>
      </c>
      <c r="E623" s="48">
        <f>[4]AEMOData!D618</f>
        <v>34.799999999999997</v>
      </c>
      <c r="F623" s="40">
        <f>C623*'Feb 16'!$B$1*('Feb 16'!$B$3-('Feb 16'!E623*'Feb 16'!$B$2))</f>
        <v>0</v>
      </c>
    </row>
    <row r="624" spans="1:6" hidden="1" x14ac:dyDescent="0.25">
      <c r="A624" s="34">
        <v>42413</v>
      </c>
      <c r="B624" s="12">
        <v>0.875</v>
      </c>
      <c r="C624" s="35">
        <v>0</v>
      </c>
      <c r="D624" s="49">
        <f>[4]AEMOData!B619</f>
        <v>42413.875</v>
      </c>
      <c r="E624" s="48">
        <f>[4]AEMOData!D619</f>
        <v>34.020000000000003</v>
      </c>
      <c r="F624" s="40">
        <f>C624*'Feb 16'!$B$1*('Feb 16'!$B$3-('Feb 16'!E624*'Feb 16'!$B$2))</f>
        <v>0</v>
      </c>
    </row>
    <row r="625" spans="1:6" hidden="1" x14ac:dyDescent="0.25">
      <c r="A625" s="34">
        <v>42413</v>
      </c>
      <c r="B625" s="12">
        <v>0.89583333333333337</v>
      </c>
      <c r="C625" s="35">
        <v>0</v>
      </c>
      <c r="D625" s="49">
        <f>[4]AEMOData!B620</f>
        <v>42413.895833333336</v>
      </c>
      <c r="E625" s="48">
        <f>[4]AEMOData!D620</f>
        <v>34.01</v>
      </c>
      <c r="F625" s="40">
        <f>C625*'Feb 16'!$B$1*('Feb 16'!$B$3-('Feb 16'!E625*'Feb 16'!$B$2))</f>
        <v>0</v>
      </c>
    </row>
    <row r="626" spans="1:6" hidden="1" x14ac:dyDescent="0.25">
      <c r="A626" s="34">
        <v>42413</v>
      </c>
      <c r="B626" s="12">
        <v>0.91666666666666663</v>
      </c>
      <c r="C626" s="35">
        <v>0</v>
      </c>
      <c r="D626" s="49">
        <f>[4]AEMOData!B621</f>
        <v>42413.916666666664</v>
      </c>
      <c r="E626" s="48">
        <f>[4]AEMOData!D621</f>
        <v>32.909999999999997</v>
      </c>
      <c r="F626" s="40">
        <f>C626*'Feb 16'!$B$1*('Feb 16'!$B$3-('Feb 16'!E626*'Feb 16'!$B$2))</f>
        <v>0</v>
      </c>
    </row>
    <row r="627" spans="1:6" hidden="1" x14ac:dyDescent="0.25">
      <c r="A627" s="34">
        <v>42413</v>
      </c>
      <c r="B627" s="12">
        <v>0.9375</v>
      </c>
      <c r="C627" s="35">
        <v>0</v>
      </c>
      <c r="D627" s="49">
        <f>[4]AEMOData!B622</f>
        <v>42413.9375</v>
      </c>
      <c r="E627" s="48">
        <f>[4]AEMOData!D622</f>
        <v>34.22</v>
      </c>
      <c r="F627" s="40">
        <f>C627*'Feb 16'!$B$1*('Feb 16'!$B$3-('Feb 16'!E627*'Feb 16'!$B$2))</f>
        <v>0</v>
      </c>
    </row>
    <row r="628" spans="1:6" hidden="1" x14ac:dyDescent="0.25">
      <c r="A628" s="34">
        <v>42413</v>
      </c>
      <c r="B628" s="12">
        <v>0.95833333333333337</v>
      </c>
      <c r="C628" s="35">
        <v>0</v>
      </c>
      <c r="D628" s="49">
        <f>[4]AEMOData!B623</f>
        <v>42413.958333333336</v>
      </c>
      <c r="E628" s="48">
        <f>[4]AEMOData!D623</f>
        <v>32.479999999999997</v>
      </c>
      <c r="F628" s="40">
        <f>C628*'Feb 16'!$B$1*('Feb 16'!$B$3-('Feb 16'!E628*'Feb 16'!$B$2))</f>
        <v>0</v>
      </c>
    </row>
    <row r="629" spans="1:6" hidden="1" x14ac:dyDescent="0.25">
      <c r="A629" s="34">
        <v>42413</v>
      </c>
      <c r="B629" s="12">
        <v>0.97916666666666663</v>
      </c>
      <c r="C629" s="35">
        <v>0</v>
      </c>
      <c r="D629" s="49">
        <f>[4]AEMOData!B624</f>
        <v>42413.979166666664</v>
      </c>
      <c r="E629" s="48">
        <f>[4]AEMOData!D624</f>
        <v>35.74</v>
      </c>
      <c r="F629" s="40">
        <f>C629*'Feb 16'!$B$1*('Feb 16'!$B$3-('Feb 16'!E629*'Feb 16'!$B$2))</f>
        <v>0</v>
      </c>
    </row>
    <row r="630" spans="1:6" hidden="1" x14ac:dyDescent="0.25">
      <c r="A630" s="34">
        <v>42413</v>
      </c>
      <c r="B630" s="12">
        <v>0.99998842592592585</v>
      </c>
      <c r="C630" s="35">
        <v>0</v>
      </c>
      <c r="D630" s="49">
        <f>[4]AEMOData!B625</f>
        <v>42414</v>
      </c>
      <c r="E630" s="48">
        <f>[4]AEMOData!D625</f>
        <v>32.39</v>
      </c>
      <c r="F630" s="40">
        <f>C630*'Feb 16'!$B$1*('Feb 16'!$B$3-('Feb 16'!E630*'Feb 16'!$B$2))</f>
        <v>0</v>
      </c>
    </row>
    <row r="631" spans="1:6" x14ac:dyDescent="0.25">
      <c r="A631" s="34">
        <v>42414</v>
      </c>
      <c r="B631" s="12">
        <v>2.0833333333333332E-2</v>
      </c>
      <c r="C631" s="35">
        <v>0</v>
      </c>
      <c r="D631" s="49">
        <f>[4]AEMOData!B626</f>
        <v>42414.020833333336</v>
      </c>
      <c r="E631" s="48">
        <f>[4]AEMOData!D626</f>
        <v>30.93</v>
      </c>
      <c r="F631" s="40">
        <f>C631*'Feb 16'!$B$1*('Feb 16'!$B$3-('Feb 16'!E631*'Feb 16'!$B$2))</f>
        <v>0</v>
      </c>
    </row>
    <row r="632" spans="1:6" x14ac:dyDescent="0.25">
      <c r="A632" s="34">
        <v>42414</v>
      </c>
      <c r="B632" s="12">
        <v>4.1666666666666664E-2</v>
      </c>
      <c r="C632" s="35">
        <v>0</v>
      </c>
      <c r="D632" s="49">
        <f>[4]AEMOData!B627</f>
        <v>42414.041666666664</v>
      </c>
      <c r="E632" s="48">
        <f>[4]AEMOData!D627</f>
        <v>28.6</v>
      </c>
      <c r="F632" s="40">
        <f>C632*'Feb 16'!$B$1*('Feb 16'!$B$3-('Feb 16'!E632*'Feb 16'!$B$2))</f>
        <v>0</v>
      </c>
    </row>
    <row r="633" spans="1:6" x14ac:dyDescent="0.25">
      <c r="A633" s="34">
        <v>42414</v>
      </c>
      <c r="B633" s="12">
        <v>6.25E-2</v>
      </c>
      <c r="C633" s="35">
        <v>0</v>
      </c>
      <c r="D633" s="49">
        <f>[4]AEMOData!B628</f>
        <v>42414.0625</v>
      </c>
      <c r="E633" s="48">
        <f>[4]AEMOData!D628</f>
        <v>26.53</v>
      </c>
      <c r="F633" s="40">
        <f>C633*'Feb 16'!$B$1*('Feb 16'!$B$3-('Feb 16'!E633*'Feb 16'!$B$2))</f>
        <v>0</v>
      </c>
    </row>
    <row r="634" spans="1:6" x14ac:dyDescent="0.25">
      <c r="A634" s="34">
        <v>42414</v>
      </c>
      <c r="B634" s="12">
        <v>8.3333333333333329E-2</v>
      </c>
      <c r="C634" s="35">
        <v>0</v>
      </c>
      <c r="D634" s="49">
        <f>[4]AEMOData!B629</f>
        <v>42414.083333333336</v>
      </c>
      <c r="E634" s="48">
        <f>[4]AEMOData!D629</f>
        <v>25.87</v>
      </c>
      <c r="F634" s="40">
        <f>C634*'Feb 16'!$B$1*('Feb 16'!$B$3-('Feb 16'!E634*'Feb 16'!$B$2))</f>
        <v>0</v>
      </c>
    </row>
    <row r="635" spans="1:6" x14ac:dyDescent="0.25">
      <c r="A635" s="34">
        <v>42414</v>
      </c>
      <c r="B635" s="12">
        <v>0.10416666666666667</v>
      </c>
      <c r="C635" s="35">
        <v>0</v>
      </c>
      <c r="D635" s="49">
        <f>[4]AEMOData!B630</f>
        <v>42414.104166666664</v>
      </c>
      <c r="E635" s="48">
        <f>[4]AEMOData!D630</f>
        <v>23.79</v>
      </c>
      <c r="F635" s="40">
        <f>C635*'Feb 16'!$B$1*('Feb 16'!$B$3-('Feb 16'!E635*'Feb 16'!$B$2))</f>
        <v>0</v>
      </c>
    </row>
    <row r="636" spans="1:6" x14ac:dyDescent="0.25">
      <c r="A636" s="34">
        <v>42414</v>
      </c>
      <c r="B636" s="12">
        <v>0.125</v>
      </c>
      <c r="C636" s="35">
        <v>0</v>
      </c>
      <c r="D636" s="49">
        <f>[4]AEMOData!B631</f>
        <v>42414.125</v>
      </c>
      <c r="E636" s="48">
        <f>[4]AEMOData!D631</f>
        <v>25.7</v>
      </c>
      <c r="F636" s="40">
        <f>C636*'Feb 16'!$B$1*('Feb 16'!$B$3-('Feb 16'!E636*'Feb 16'!$B$2))</f>
        <v>0</v>
      </c>
    </row>
    <row r="637" spans="1:6" x14ac:dyDescent="0.25">
      <c r="A637" s="34">
        <v>42414</v>
      </c>
      <c r="B637" s="12">
        <v>0.14583333333333334</v>
      </c>
      <c r="C637" s="35">
        <v>0</v>
      </c>
      <c r="D637" s="49">
        <f>[4]AEMOData!B632</f>
        <v>42414.145833333336</v>
      </c>
      <c r="E637" s="48">
        <f>[4]AEMOData!D632</f>
        <v>24.93</v>
      </c>
      <c r="F637" s="40">
        <f>C637*'Feb 16'!$B$1*('Feb 16'!$B$3-('Feb 16'!E637*'Feb 16'!$B$2))</f>
        <v>0</v>
      </c>
    </row>
    <row r="638" spans="1:6" x14ac:dyDescent="0.25">
      <c r="A638" s="34">
        <v>42414</v>
      </c>
      <c r="B638" s="12">
        <v>0.16666666666666666</v>
      </c>
      <c r="C638" s="35">
        <v>0</v>
      </c>
      <c r="D638" s="49">
        <f>[4]AEMOData!B633</f>
        <v>42414.166666666664</v>
      </c>
      <c r="E638" s="48">
        <f>[4]AEMOData!D633</f>
        <v>24.93</v>
      </c>
      <c r="F638" s="40">
        <f>C638*'Feb 16'!$B$1*('Feb 16'!$B$3-('Feb 16'!E638*'Feb 16'!$B$2))</f>
        <v>0</v>
      </c>
    </row>
    <row r="639" spans="1:6" x14ac:dyDescent="0.25">
      <c r="A639" s="34">
        <v>42414</v>
      </c>
      <c r="B639" s="12">
        <v>0.1875</v>
      </c>
      <c r="C639" s="35">
        <v>0</v>
      </c>
      <c r="D639" s="49">
        <f>[4]AEMOData!B634</f>
        <v>42414.1875</v>
      </c>
      <c r="E639" s="48">
        <f>[4]AEMOData!D634</f>
        <v>26.78</v>
      </c>
      <c r="F639" s="40">
        <f>C639*'Feb 16'!$B$1*('Feb 16'!$B$3-('Feb 16'!E639*'Feb 16'!$B$2))</f>
        <v>0</v>
      </c>
    </row>
    <row r="640" spans="1:6" x14ac:dyDescent="0.25">
      <c r="A640" s="34">
        <v>42414</v>
      </c>
      <c r="B640" s="12">
        <v>0.20833333333333334</v>
      </c>
      <c r="C640" s="35">
        <v>0</v>
      </c>
      <c r="D640" s="49">
        <f>[4]AEMOData!B635</f>
        <v>42414.208333333336</v>
      </c>
      <c r="E640" s="48">
        <f>[4]AEMOData!D635</f>
        <v>26.79</v>
      </c>
      <c r="F640" s="40">
        <f>C640*'Feb 16'!$B$1*('Feb 16'!$B$3-('Feb 16'!E640*'Feb 16'!$B$2))</f>
        <v>0</v>
      </c>
    </row>
    <row r="641" spans="1:6" x14ac:dyDescent="0.25">
      <c r="A641" s="34">
        <v>42414</v>
      </c>
      <c r="B641" s="12">
        <v>0.22916666666666666</v>
      </c>
      <c r="C641" s="35">
        <v>0</v>
      </c>
      <c r="D641" s="49">
        <f>[4]AEMOData!B636</f>
        <v>42414.229166666664</v>
      </c>
      <c r="E641" s="48">
        <f>[4]AEMOData!D636</f>
        <v>25.95</v>
      </c>
      <c r="F641" s="40">
        <f>C641*'Feb 16'!$B$1*('Feb 16'!$B$3-('Feb 16'!E641*'Feb 16'!$B$2))</f>
        <v>0</v>
      </c>
    </row>
    <row r="642" spans="1:6" x14ac:dyDescent="0.25">
      <c r="A642" s="34">
        <v>42414</v>
      </c>
      <c r="B642" s="12">
        <v>0.25</v>
      </c>
      <c r="C642" s="35">
        <v>9.5249999999999987E-3</v>
      </c>
      <c r="D642" s="49">
        <f>[4]AEMOData!B637</f>
        <v>42414.25</v>
      </c>
      <c r="E642" s="48">
        <f>[4]AEMOData!D637</f>
        <v>25.96</v>
      </c>
      <c r="F642" s="40">
        <f>C642*'Feb 16'!$B$1*('Feb 16'!$B$3-('Feb 16'!E642*'Feb 16'!$B$2))</f>
        <v>1.5284811633973199</v>
      </c>
    </row>
    <row r="643" spans="1:6" x14ac:dyDescent="0.25">
      <c r="A643" s="34">
        <v>42414</v>
      </c>
      <c r="B643" s="12">
        <v>0.27083333333333331</v>
      </c>
      <c r="C643" s="35">
        <v>0.38820900000000003</v>
      </c>
      <c r="D643" s="49">
        <f>[4]AEMOData!B638</f>
        <v>42414.270833333336</v>
      </c>
      <c r="E643" s="48">
        <f>[4]AEMOData!D638</f>
        <v>25.96</v>
      </c>
      <c r="F643" s="40">
        <f>C643*'Feb 16'!$B$1*('Feb 16'!$B$3-('Feb 16'!E643*'Feb 16'!$B$2))</f>
        <v>62.296078106174306</v>
      </c>
    </row>
    <row r="644" spans="1:6" x14ac:dyDescent="0.25">
      <c r="A644" s="34">
        <v>42414</v>
      </c>
      <c r="B644" s="12">
        <v>0.29166666666666669</v>
      </c>
      <c r="C644" s="35">
        <v>0.8525029999999999</v>
      </c>
      <c r="D644" s="49">
        <f>[4]AEMOData!B639</f>
        <v>42414.291666666664</v>
      </c>
      <c r="E644" s="48">
        <f>[4]AEMOData!D639</f>
        <v>26</v>
      </c>
      <c r="F644" s="40">
        <f>C644*'Feb 16'!$B$1*('Feb 16'!$B$3-('Feb 16'!E644*'Feb 16'!$B$2))</f>
        <v>136.76804116966585</v>
      </c>
    </row>
    <row r="645" spans="1:6" x14ac:dyDescent="0.25">
      <c r="A645" s="34">
        <v>42414</v>
      </c>
      <c r="B645" s="12">
        <v>0.3125</v>
      </c>
      <c r="C645" s="35">
        <v>1.401823</v>
      </c>
      <c r="D645" s="49">
        <f>[4]AEMOData!B640</f>
        <v>42414.3125</v>
      </c>
      <c r="E645" s="48">
        <f>[4]AEMOData!D640</f>
        <v>25.98</v>
      </c>
      <c r="F645" s="40">
        <f>C645*'Feb 16'!$B$1*('Feb 16'!$B$3-('Feb 16'!E645*'Feb 16'!$B$2))</f>
        <v>224.92363486554015</v>
      </c>
    </row>
    <row r="646" spans="1:6" x14ac:dyDescent="0.25">
      <c r="A646" s="34">
        <v>42414</v>
      </c>
      <c r="B646" s="12">
        <v>0.33333333333333331</v>
      </c>
      <c r="C646" s="35">
        <v>2.9622390000000003</v>
      </c>
      <c r="D646" s="49">
        <f>[4]AEMOData!B641</f>
        <v>42414.333333333336</v>
      </c>
      <c r="E646" s="48">
        <f>[4]AEMOData!D641</f>
        <v>26.25</v>
      </c>
      <c r="F646" s="40">
        <f>C646*'Feb 16'!$B$1*('Feb 16'!$B$3-('Feb 16'!E646*'Feb 16'!$B$2))</f>
        <v>474.50767564538421</v>
      </c>
    </row>
    <row r="647" spans="1:6" x14ac:dyDescent="0.25">
      <c r="A647" s="34">
        <v>42414</v>
      </c>
      <c r="B647" s="12">
        <v>0.35416666666666669</v>
      </c>
      <c r="C647" s="35">
        <v>4.7395459999999998</v>
      </c>
      <c r="D647" s="49">
        <f>[4]AEMOData!B642</f>
        <v>42414.354166666664</v>
      </c>
      <c r="E647" s="48">
        <f>[4]AEMOData!D642</f>
        <v>29.96</v>
      </c>
      <c r="F647" s="40">
        <f>C647*'Feb 16'!$B$1*('Feb 16'!$B$3-('Feb 16'!E647*'Feb 16'!$B$2))</f>
        <v>741.92690265807516</v>
      </c>
    </row>
    <row r="648" spans="1:6" x14ac:dyDescent="0.25">
      <c r="A648" s="34">
        <v>42414</v>
      </c>
      <c r="B648" s="12">
        <v>0.375</v>
      </c>
      <c r="C648" s="35">
        <v>6.5908669999999994</v>
      </c>
      <c r="D648" s="49">
        <f>[4]AEMOData!B643</f>
        <v>42414.375</v>
      </c>
      <c r="E648" s="48">
        <f>[4]AEMOData!D643</f>
        <v>30.58</v>
      </c>
      <c r="F648" s="40">
        <f>C648*'Feb 16'!$B$1*('Feb 16'!$B$3-('Feb 16'!E648*'Feb 16'!$B$2))</f>
        <v>1027.7164050824917</v>
      </c>
    </row>
    <row r="649" spans="1:6" x14ac:dyDescent="0.25">
      <c r="A649" s="34">
        <v>42414</v>
      </c>
      <c r="B649" s="12">
        <v>0.39583333333333331</v>
      </c>
      <c r="C649" s="35">
        <v>7.4618010000000004</v>
      </c>
      <c r="D649" s="49">
        <f>[4]AEMOData!B644</f>
        <v>42414.395833333336</v>
      </c>
      <c r="E649" s="48">
        <f>[4]AEMOData!D644</f>
        <v>29.97</v>
      </c>
      <c r="F649" s="40">
        <f>C649*'Feb 16'!$B$1*('Feb 16'!$B$3-('Feb 16'!E649*'Feb 16'!$B$2))</f>
        <v>1167.9944379317783</v>
      </c>
    </row>
    <row r="650" spans="1:6" x14ac:dyDescent="0.25">
      <c r="A650" s="34">
        <v>42414</v>
      </c>
      <c r="B650" s="12">
        <v>0.41666666666666669</v>
      </c>
      <c r="C650" s="35">
        <v>8.2537929999999982</v>
      </c>
      <c r="D650" s="49">
        <f>[4]AEMOData!B645</f>
        <v>42414.416666666664</v>
      </c>
      <c r="E650" s="48">
        <f>[4]AEMOData!D645</f>
        <v>29.22</v>
      </c>
      <c r="F650" s="40">
        <f>C650*'Feb 16'!$B$1*('Feb 16'!$B$3-('Feb 16'!E650*'Feb 16'!$B$2))</f>
        <v>1298.0480730520273</v>
      </c>
    </row>
    <row r="651" spans="1:6" x14ac:dyDescent="0.25">
      <c r="A651" s="34">
        <v>42414</v>
      </c>
      <c r="B651" s="12">
        <v>0.4375</v>
      </c>
      <c r="C651" s="35">
        <v>8.907513999999999</v>
      </c>
      <c r="D651" s="49">
        <f>[4]AEMOData!B646</f>
        <v>42414.4375</v>
      </c>
      <c r="E651" s="48">
        <f>[4]AEMOData!D646</f>
        <v>30.76</v>
      </c>
      <c r="F651" s="40">
        <f>C651*'Feb 16'!$B$1*('Feb 16'!$B$3-('Feb 16'!E651*'Feb 16'!$B$2))</f>
        <v>1387.3764380880471</v>
      </c>
    </row>
    <row r="652" spans="1:6" x14ac:dyDescent="0.25">
      <c r="A652" s="34">
        <v>42414</v>
      </c>
      <c r="B652" s="12">
        <v>0.45833333333333331</v>
      </c>
      <c r="C652" s="35">
        <v>9.3262840000000011</v>
      </c>
      <c r="D652" s="49">
        <f>[4]AEMOData!B647</f>
        <v>42414.458333333336</v>
      </c>
      <c r="E652" s="48">
        <f>[4]AEMOData!D647</f>
        <v>30.77</v>
      </c>
      <c r="F652" s="40">
        <f>C652*'Feb 16'!$B$1*('Feb 16'!$B$3-('Feb 16'!E652*'Feb 16'!$B$2))</f>
        <v>1452.5096796747794</v>
      </c>
    </row>
    <row r="653" spans="1:6" x14ac:dyDescent="0.25">
      <c r="A653" s="34">
        <v>42414</v>
      </c>
      <c r="B653" s="12">
        <v>0.47916666666666669</v>
      </c>
      <c r="C653" s="35">
        <v>9.5782029999999985</v>
      </c>
      <c r="D653" s="49">
        <f>[4]AEMOData!B648</f>
        <v>42414.479166666664</v>
      </c>
      <c r="E653" s="48">
        <f>[4]AEMOData!D648</f>
        <v>32.79</v>
      </c>
      <c r="F653" s="40">
        <f>C653*'Feb 16'!$B$1*('Feb 16'!$B$3-('Feb 16'!E653*'Feb 16'!$B$2))</f>
        <v>1472.7311853362455</v>
      </c>
    </row>
    <row r="654" spans="1:6" x14ac:dyDescent="0.25">
      <c r="A654" s="34">
        <v>42414</v>
      </c>
      <c r="B654" s="12">
        <v>0.5</v>
      </c>
      <c r="C654" s="35">
        <v>9.7527080000000019</v>
      </c>
      <c r="D654" s="49">
        <f>[4]AEMOData!B649</f>
        <v>42414.5</v>
      </c>
      <c r="E654" s="48">
        <f>[4]AEMOData!D649</f>
        <v>33.08</v>
      </c>
      <c r="F654" s="40">
        <f>C654*'Feb 16'!$B$1*('Feb 16'!$B$3-('Feb 16'!E654*'Feb 16'!$B$2))</f>
        <v>1496.7834708305936</v>
      </c>
    </row>
    <row r="655" spans="1:6" x14ac:dyDescent="0.25">
      <c r="A655" s="34">
        <v>42414</v>
      </c>
      <c r="B655" s="12">
        <v>0.52083333333333337</v>
      </c>
      <c r="C655" s="35">
        <v>9.7847490000000015</v>
      </c>
      <c r="D655" s="49">
        <f>[4]AEMOData!B650</f>
        <v>42414.520833333336</v>
      </c>
      <c r="E655" s="48">
        <f>[4]AEMOData!D650</f>
        <v>34.020000000000003</v>
      </c>
      <c r="F655" s="40">
        <f>C655*'Feb 16'!$B$1*('Feb 16'!$B$3-('Feb 16'!E655*'Feb 16'!$B$2))</f>
        <v>1492.6623590248373</v>
      </c>
    </row>
    <row r="656" spans="1:6" x14ac:dyDescent="0.25">
      <c r="A656" s="34">
        <v>42414</v>
      </c>
      <c r="B656" s="12">
        <v>0.54166666666666663</v>
      </c>
      <c r="C656" s="35">
        <v>9.7038510000000002</v>
      </c>
      <c r="D656" s="49">
        <f>[4]AEMOData!B651</f>
        <v>42414.541666666664</v>
      </c>
      <c r="E656" s="48">
        <f>[4]AEMOData!D651</f>
        <v>34.03</v>
      </c>
      <c r="F656" s="40">
        <f>C656*'Feb 16'!$B$1*('Feb 16'!$B$3-('Feb 16'!E656*'Feb 16'!$B$2))</f>
        <v>1480.2260183163439</v>
      </c>
    </row>
    <row r="657" spans="1:6" x14ac:dyDescent="0.25">
      <c r="A657" s="34">
        <v>42414</v>
      </c>
      <c r="B657" s="12">
        <v>0.5625</v>
      </c>
      <c r="C657" s="35">
        <v>9.4829410000000003</v>
      </c>
      <c r="D657" s="49">
        <f>[4]AEMOData!B652</f>
        <v>42414.5625</v>
      </c>
      <c r="E657" s="48">
        <f>[4]AEMOData!D652</f>
        <v>34.020000000000003</v>
      </c>
      <c r="F657" s="40">
        <f>C657*'Feb 16'!$B$1*('Feb 16'!$B$3-('Feb 16'!E657*'Feb 16'!$B$2))</f>
        <v>1446.6215825825832</v>
      </c>
    </row>
    <row r="658" spans="1:6" x14ac:dyDescent="0.25">
      <c r="A658" s="34">
        <v>42414</v>
      </c>
      <c r="B658" s="12">
        <v>0.58333333333333337</v>
      </c>
      <c r="C658" s="35">
        <v>8.4502319999999997</v>
      </c>
      <c r="D658" s="49">
        <f>[4]AEMOData!B653</f>
        <v>42414.583333333336</v>
      </c>
      <c r="E658" s="48">
        <f>[4]AEMOData!D653</f>
        <v>35.299999999999997</v>
      </c>
      <c r="F658" s="40">
        <f>C658*'Feb 16'!$B$1*('Feb 16'!$B$3-('Feb 16'!E658*'Feb 16'!$B$2))</f>
        <v>1278.4527472005939</v>
      </c>
    </row>
    <row r="659" spans="1:6" x14ac:dyDescent="0.25">
      <c r="A659" s="34">
        <v>42414</v>
      </c>
      <c r="B659" s="12">
        <v>0.60416666666666663</v>
      </c>
      <c r="C659" s="35">
        <v>7.611726</v>
      </c>
      <c r="D659" s="49">
        <f>[4]AEMOData!B654</f>
        <v>42414.604166666664</v>
      </c>
      <c r="E659" s="48">
        <f>[4]AEMOData!D654</f>
        <v>34.06</v>
      </c>
      <c r="F659" s="40">
        <f>C659*'Feb 16'!$B$1*('Feb 16'!$B$3-('Feb 16'!E659*'Feb 16'!$B$2))</f>
        <v>1160.8687426219212</v>
      </c>
    </row>
    <row r="660" spans="1:6" x14ac:dyDescent="0.25">
      <c r="A660" s="34">
        <v>42414</v>
      </c>
      <c r="B660" s="12">
        <v>0.625</v>
      </c>
      <c r="C660" s="35">
        <v>3.9459609999999996</v>
      </c>
      <c r="D660" s="49">
        <f>[4]AEMOData!B655</f>
        <v>42414.625</v>
      </c>
      <c r="E660" s="48">
        <f>[4]AEMOData!D655</f>
        <v>34.08</v>
      </c>
      <c r="F660" s="40">
        <f>C660*'Feb 16'!$B$1*('Feb 16'!$B$3-('Feb 16'!E660*'Feb 16'!$B$2))</f>
        <v>601.72324441286048</v>
      </c>
    </row>
    <row r="661" spans="1:6" x14ac:dyDescent="0.25">
      <c r="A661" s="34">
        <v>42414</v>
      </c>
      <c r="B661" s="12">
        <v>0.64583333333333337</v>
      </c>
      <c r="C661" s="35">
        <v>2.6948150000000002</v>
      </c>
      <c r="D661" s="49">
        <f>[4]AEMOData!B656</f>
        <v>42414.645833333336</v>
      </c>
      <c r="E661" s="48">
        <f>[4]AEMOData!D656</f>
        <v>40.700000000000003</v>
      </c>
      <c r="F661" s="40">
        <f>C661*'Feb 16'!$B$1*('Feb 16'!$B$3-('Feb 16'!E661*'Feb 16'!$B$2))</f>
        <v>393.40375348282078</v>
      </c>
    </row>
    <row r="662" spans="1:6" x14ac:dyDescent="0.25">
      <c r="A662" s="34">
        <v>42414</v>
      </c>
      <c r="B662" s="12">
        <v>0.66666666666666663</v>
      </c>
      <c r="C662" s="35">
        <v>3.0256979999999998</v>
      </c>
      <c r="D662" s="49">
        <f>[4]AEMOData!B657</f>
        <v>42414.666666666664</v>
      </c>
      <c r="E662" s="48">
        <f>[4]AEMOData!D657</f>
        <v>43.72</v>
      </c>
      <c r="F662" s="40">
        <f>C662*'Feb 16'!$B$1*('Feb 16'!$B$3-('Feb 16'!E662*'Feb 16'!$B$2))</f>
        <v>432.72831076603944</v>
      </c>
    </row>
    <row r="663" spans="1:6" x14ac:dyDescent="0.25">
      <c r="A663" s="34">
        <v>42414</v>
      </c>
      <c r="B663" s="12">
        <v>0.6875</v>
      </c>
      <c r="C663" s="35">
        <v>1.500675</v>
      </c>
      <c r="D663" s="49">
        <f>[4]AEMOData!B658</f>
        <v>42414.6875</v>
      </c>
      <c r="E663" s="48">
        <f>[4]AEMOData!D658</f>
        <v>47.6</v>
      </c>
      <c r="F663" s="40">
        <f>C663*'Feb 16'!$B$1*('Feb 16'!$B$3-('Feb 16'!E663*'Feb 16'!$B$2))</f>
        <v>208.90116043073638</v>
      </c>
    </row>
    <row r="664" spans="1:6" x14ac:dyDescent="0.25">
      <c r="A664" s="34">
        <v>42414</v>
      </c>
      <c r="B664" s="12">
        <v>0.70833333333333337</v>
      </c>
      <c r="C664" s="35">
        <v>1.7246409999999999</v>
      </c>
      <c r="D664" s="49">
        <f>[4]AEMOData!B659</f>
        <v>42414.708333333336</v>
      </c>
      <c r="E664" s="48">
        <f>[4]AEMOData!D659</f>
        <v>54.67</v>
      </c>
      <c r="F664" s="40">
        <f>C664*'Feb 16'!$B$1*('Feb 16'!$B$3-('Feb 16'!E664*'Feb 16'!$B$2))</f>
        <v>228.09601197129859</v>
      </c>
    </row>
    <row r="665" spans="1:6" x14ac:dyDescent="0.25">
      <c r="A665" s="34">
        <v>42414</v>
      </c>
      <c r="B665" s="12">
        <v>0.72916666666666663</v>
      </c>
      <c r="C665" s="35">
        <v>1.8149139999999999</v>
      </c>
      <c r="D665" s="49">
        <f>[4]AEMOData!B660</f>
        <v>42414.729166666664</v>
      </c>
      <c r="E665" s="48">
        <f>[4]AEMOData!D660</f>
        <v>47.88</v>
      </c>
      <c r="F665" s="40">
        <f>C665*'Feb 16'!$B$1*('Feb 16'!$B$3-('Feb 16'!E665*'Feb 16'!$B$2))</f>
        <v>252.14535163903437</v>
      </c>
    </row>
    <row r="666" spans="1:6" x14ac:dyDescent="0.25">
      <c r="A666" s="34">
        <v>42414</v>
      </c>
      <c r="B666" s="12">
        <v>0.75</v>
      </c>
      <c r="C666" s="35">
        <v>1.611766</v>
      </c>
      <c r="D666" s="49">
        <f>[4]AEMOData!B661</f>
        <v>42414.75</v>
      </c>
      <c r="E666" s="48">
        <f>[4]AEMOData!D661</f>
        <v>42.52</v>
      </c>
      <c r="F666" s="40">
        <f>C666*'Feb 16'!$B$1*('Feb 16'!$B$3-('Feb 16'!E666*'Feb 16'!$B$2))</f>
        <v>232.41169757939664</v>
      </c>
    </row>
    <row r="667" spans="1:6" x14ac:dyDescent="0.25">
      <c r="A667" s="34">
        <v>42414</v>
      </c>
      <c r="B667" s="12">
        <v>0.77083333333333337</v>
      </c>
      <c r="C667" s="35">
        <v>0.50869699999999995</v>
      </c>
      <c r="D667" s="49">
        <f>[4]AEMOData!B662</f>
        <v>42414.770833333336</v>
      </c>
      <c r="E667" s="48">
        <f>[4]AEMOData!D662</f>
        <v>35.700000000000003</v>
      </c>
      <c r="F667" s="40">
        <f>C667*'Feb 16'!$B$1*('Feb 16'!$B$3-('Feb 16'!E667*'Feb 16'!$B$2))</f>
        <v>76.761842453939408</v>
      </c>
    </row>
    <row r="668" spans="1:6" x14ac:dyDescent="0.25">
      <c r="A668" s="34">
        <v>42414</v>
      </c>
      <c r="B668" s="12">
        <v>0.79166666666666663</v>
      </c>
      <c r="C668" s="35">
        <v>0.15076299999999998</v>
      </c>
      <c r="D668" s="49">
        <f>[4]AEMOData!B663</f>
        <v>42414.791666666664</v>
      </c>
      <c r="E668" s="48">
        <f>[4]AEMOData!D663</f>
        <v>58.39</v>
      </c>
      <c r="F668" s="40">
        <f>C668*'Feb 16'!$B$1*('Feb 16'!$B$3-('Feb 16'!E668*'Feb 16'!$B$2))</f>
        <v>19.388339889112295</v>
      </c>
    </row>
    <row r="669" spans="1:6" x14ac:dyDescent="0.25">
      <c r="A669" s="34">
        <v>42414</v>
      </c>
      <c r="B669" s="12">
        <v>0.8125</v>
      </c>
      <c r="C669" s="35">
        <v>0</v>
      </c>
      <c r="D669" s="49">
        <f>[4]AEMOData!B664</f>
        <v>42414.8125</v>
      </c>
      <c r="E669" s="48">
        <f>[4]AEMOData!D664</f>
        <v>61</v>
      </c>
      <c r="F669" s="40">
        <f>C669*'Feb 16'!$B$1*('Feb 16'!$B$3-('Feb 16'!E669*'Feb 16'!$B$2))</f>
        <v>0</v>
      </c>
    </row>
    <row r="670" spans="1:6" x14ac:dyDescent="0.25">
      <c r="A670" s="34">
        <v>42414</v>
      </c>
      <c r="B670" s="12">
        <v>0.83333333333333337</v>
      </c>
      <c r="C670" s="35">
        <v>0</v>
      </c>
      <c r="D670" s="49">
        <f>[4]AEMOData!B665</f>
        <v>42414.833333333336</v>
      </c>
      <c r="E670" s="48">
        <f>[4]AEMOData!D665</f>
        <v>53.28</v>
      </c>
      <c r="F670" s="40">
        <f>C670*'Feb 16'!$B$1*('Feb 16'!$B$3-('Feb 16'!E670*'Feb 16'!$B$2))</f>
        <v>0</v>
      </c>
    </row>
    <row r="671" spans="1:6" x14ac:dyDescent="0.25">
      <c r="A671" s="34">
        <v>42414</v>
      </c>
      <c r="B671" s="12">
        <v>0.85416666666666663</v>
      </c>
      <c r="C671" s="35">
        <v>0</v>
      </c>
      <c r="D671" s="49">
        <f>[4]AEMOData!B666</f>
        <v>42414.854166666664</v>
      </c>
      <c r="E671" s="48">
        <f>[4]AEMOData!D666</f>
        <v>44.28</v>
      </c>
      <c r="F671" s="40">
        <f>C671*'Feb 16'!$B$1*('Feb 16'!$B$3-('Feb 16'!E671*'Feb 16'!$B$2))</f>
        <v>0</v>
      </c>
    </row>
    <row r="672" spans="1:6" x14ac:dyDescent="0.25">
      <c r="A672" s="34">
        <v>42414</v>
      </c>
      <c r="B672" s="12">
        <v>0.875</v>
      </c>
      <c r="C672" s="35">
        <v>0</v>
      </c>
      <c r="D672" s="49">
        <f>[4]AEMOData!B667</f>
        <v>42414.875</v>
      </c>
      <c r="E672" s="48">
        <f>[4]AEMOData!D667</f>
        <v>40.65</v>
      </c>
      <c r="F672" s="40">
        <f>C672*'Feb 16'!$B$1*('Feb 16'!$B$3-('Feb 16'!E672*'Feb 16'!$B$2))</f>
        <v>0</v>
      </c>
    </row>
    <row r="673" spans="1:6" x14ac:dyDescent="0.25">
      <c r="A673" s="34">
        <v>42414</v>
      </c>
      <c r="B673" s="12">
        <v>0.89583333333333337</v>
      </c>
      <c r="C673" s="35">
        <v>0</v>
      </c>
      <c r="D673" s="49">
        <f>[4]AEMOData!B668</f>
        <v>42414.895833333336</v>
      </c>
      <c r="E673" s="48">
        <f>[4]AEMOData!D668</f>
        <v>36.909999999999997</v>
      </c>
      <c r="F673" s="40">
        <f>C673*'Feb 16'!$B$1*('Feb 16'!$B$3-('Feb 16'!E673*'Feb 16'!$B$2))</f>
        <v>0</v>
      </c>
    </row>
    <row r="674" spans="1:6" x14ac:dyDescent="0.25">
      <c r="A674" s="34">
        <v>42414</v>
      </c>
      <c r="B674" s="12">
        <v>0.91666666666666663</v>
      </c>
      <c r="C674" s="35">
        <v>0</v>
      </c>
      <c r="D674" s="49">
        <f>[4]AEMOData!B669</f>
        <v>42414.916666666664</v>
      </c>
      <c r="E674" s="48">
        <f>[4]AEMOData!D669</f>
        <v>34.01</v>
      </c>
      <c r="F674" s="40">
        <f>C674*'Feb 16'!$B$1*('Feb 16'!$B$3-('Feb 16'!E674*'Feb 16'!$B$2))</f>
        <v>0</v>
      </c>
    </row>
    <row r="675" spans="1:6" x14ac:dyDescent="0.25">
      <c r="A675" s="34">
        <v>42414</v>
      </c>
      <c r="B675" s="12">
        <v>0.9375</v>
      </c>
      <c r="C675" s="35">
        <v>0</v>
      </c>
      <c r="D675" s="49">
        <f>[4]AEMOData!B670</f>
        <v>42414.9375</v>
      </c>
      <c r="E675" s="48">
        <f>[4]AEMOData!D670</f>
        <v>39.21</v>
      </c>
      <c r="F675" s="40">
        <f>C675*'Feb 16'!$B$1*('Feb 16'!$B$3-('Feb 16'!E675*'Feb 16'!$B$2))</f>
        <v>0</v>
      </c>
    </row>
    <row r="676" spans="1:6" x14ac:dyDescent="0.25">
      <c r="A676" s="34">
        <v>42414</v>
      </c>
      <c r="B676" s="12">
        <v>0.95833333333333337</v>
      </c>
      <c r="C676" s="35">
        <v>0</v>
      </c>
      <c r="D676" s="49">
        <f>[4]AEMOData!B671</f>
        <v>42414.958333333336</v>
      </c>
      <c r="E676" s="48">
        <f>[4]AEMOData!D671</f>
        <v>35.35</v>
      </c>
      <c r="F676" s="40">
        <f>C676*'Feb 16'!$B$1*('Feb 16'!$B$3-('Feb 16'!E676*'Feb 16'!$B$2))</f>
        <v>0</v>
      </c>
    </row>
    <row r="677" spans="1:6" x14ac:dyDescent="0.25">
      <c r="A677" s="34">
        <v>42414</v>
      </c>
      <c r="B677" s="12">
        <v>0.97916666666666663</v>
      </c>
      <c r="C677" s="35">
        <v>0</v>
      </c>
      <c r="D677" s="49">
        <f>[4]AEMOData!B672</f>
        <v>42414.979166666664</v>
      </c>
      <c r="E677" s="48">
        <f>[4]AEMOData!D672</f>
        <v>36.54</v>
      </c>
      <c r="F677" s="40">
        <f>C677*'Feb 16'!$B$1*('Feb 16'!$B$3-('Feb 16'!E677*'Feb 16'!$B$2))</f>
        <v>0</v>
      </c>
    </row>
    <row r="678" spans="1:6" x14ac:dyDescent="0.25">
      <c r="A678" s="34">
        <v>42414</v>
      </c>
      <c r="B678" s="12">
        <v>0.99998842592592585</v>
      </c>
      <c r="C678" s="35">
        <v>0</v>
      </c>
      <c r="D678" s="49">
        <f>[4]AEMOData!B673</f>
        <v>42415</v>
      </c>
      <c r="E678" s="48">
        <f>[4]AEMOData!D673</f>
        <v>37.07</v>
      </c>
      <c r="F678" s="40">
        <f>C678*'Feb 16'!$B$1*('Feb 16'!$B$3-('Feb 16'!E678*'Feb 16'!$B$2))</f>
        <v>0</v>
      </c>
    </row>
    <row r="679" spans="1:6" x14ac:dyDescent="0.25">
      <c r="A679" s="34">
        <v>42415</v>
      </c>
      <c r="B679" s="12">
        <v>2.0833333333333332E-2</v>
      </c>
      <c r="C679" s="35">
        <v>0</v>
      </c>
      <c r="D679" s="49">
        <f>[4]AEMOData!B674</f>
        <v>42415.020833333336</v>
      </c>
      <c r="E679" s="48">
        <f>[4]AEMOData!D674</f>
        <v>33.89</v>
      </c>
      <c r="F679" s="40">
        <f>C679*'Feb 16'!$B$1*('Feb 16'!$B$3-('Feb 16'!E679*'Feb 16'!$B$2))</f>
        <v>0</v>
      </c>
    </row>
    <row r="680" spans="1:6" x14ac:dyDescent="0.25">
      <c r="A680" s="34">
        <v>42415</v>
      </c>
      <c r="B680" s="12">
        <v>4.1666666666666664E-2</v>
      </c>
      <c r="C680" s="35">
        <v>0</v>
      </c>
      <c r="D680" s="49">
        <f>[4]AEMOData!B675</f>
        <v>42415.041666666664</v>
      </c>
      <c r="E680" s="48">
        <f>[4]AEMOData!D675</f>
        <v>35.14</v>
      </c>
      <c r="F680" s="40">
        <f>C680*'Feb 16'!$B$1*('Feb 16'!$B$3-('Feb 16'!E680*'Feb 16'!$B$2))</f>
        <v>0</v>
      </c>
    </row>
    <row r="681" spans="1:6" x14ac:dyDescent="0.25">
      <c r="A681" s="34">
        <v>42415</v>
      </c>
      <c r="B681" s="12">
        <v>6.25E-2</v>
      </c>
      <c r="C681" s="35">
        <v>0</v>
      </c>
      <c r="D681" s="49">
        <f>[4]AEMOData!B676</f>
        <v>42415.0625</v>
      </c>
      <c r="E681" s="48">
        <f>[4]AEMOData!D676</f>
        <v>34.67</v>
      </c>
      <c r="F681" s="40">
        <f>C681*'Feb 16'!$B$1*('Feb 16'!$B$3-('Feb 16'!E681*'Feb 16'!$B$2))</f>
        <v>0</v>
      </c>
    </row>
    <row r="682" spans="1:6" x14ac:dyDescent="0.25">
      <c r="A682" s="34">
        <v>42415</v>
      </c>
      <c r="B682" s="12">
        <v>8.3333333333333329E-2</v>
      </c>
      <c r="C682" s="35">
        <v>0</v>
      </c>
      <c r="D682" s="49">
        <f>[4]AEMOData!B677</f>
        <v>42415.083333333336</v>
      </c>
      <c r="E682" s="48">
        <f>[4]AEMOData!D677</f>
        <v>33.6</v>
      </c>
      <c r="F682" s="40">
        <f>C682*'Feb 16'!$B$1*('Feb 16'!$B$3-('Feb 16'!E682*'Feb 16'!$B$2))</f>
        <v>0</v>
      </c>
    </row>
    <row r="683" spans="1:6" x14ac:dyDescent="0.25">
      <c r="A683" s="34">
        <v>42415</v>
      </c>
      <c r="B683" s="12">
        <v>0.10416666666666667</v>
      </c>
      <c r="C683" s="35">
        <v>0</v>
      </c>
      <c r="D683" s="49">
        <f>[4]AEMOData!B678</f>
        <v>42415.104166666664</v>
      </c>
      <c r="E683" s="48">
        <f>[4]AEMOData!D678</f>
        <v>30.78</v>
      </c>
      <c r="F683" s="40">
        <f>C683*'Feb 16'!$B$1*('Feb 16'!$B$3-('Feb 16'!E683*'Feb 16'!$B$2))</f>
        <v>0</v>
      </c>
    </row>
    <row r="684" spans="1:6" x14ac:dyDescent="0.25">
      <c r="A684" s="34">
        <v>42415</v>
      </c>
      <c r="B684" s="12">
        <v>0.125</v>
      </c>
      <c r="C684" s="35">
        <v>0</v>
      </c>
      <c r="D684" s="49">
        <f>[4]AEMOData!B679</f>
        <v>42415.125</v>
      </c>
      <c r="E684" s="48">
        <f>[4]AEMOData!D679</f>
        <v>29.86</v>
      </c>
      <c r="F684" s="40">
        <f>C684*'Feb 16'!$B$1*('Feb 16'!$B$3-('Feb 16'!E684*'Feb 16'!$B$2))</f>
        <v>0</v>
      </c>
    </row>
    <row r="685" spans="1:6" x14ac:dyDescent="0.25">
      <c r="A685" s="34">
        <v>42415</v>
      </c>
      <c r="B685" s="12">
        <v>0.14583333333333334</v>
      </c>
      <c r="C685" s="35">
        <v>0</v>
      </c>
      <c r="D685" s="49">
        <f>[4]AEMOData!B680</f>
        <v>42415.145833333336</v>
      </c>
      <c r="E685" s="48">
        <f>[4]AEMOData!D680</f>
        <v>33.08</v>
      </c>
      <c r="F685" s="40">
        <f>C685*'Feb 16'!$B$1*('Feb 16'!$B$3-('Feb 16'!E685*'Feb 16'!$B$2))</f>
        <v>0</v>
      </c>
    </row>
    <row r="686" spans="1:6" x14ac:dyDescent="0.25">
      <c r="A686" s="34">
        <v>42415</v>
      </c>
      <c r="B686" s="12">
        <v>0.16666666666666666</v>
      </c>
      <c r="C686" s="35">
        <v>0</v>
      </c>
      <c r="D686" s="49">
        <f>[4]AEMOData!B681</f>
        <v>42415.166666666664</v>
      </c>
      <c r="E686" s="48">
        <f>[4]AEMOData!D681</f>
        <v>34.479999999999997</v>
      </c>
      <c r="F686" s="40">
        <f>C686*'Feb 16'!$B$1*('Feb 16'!$B$3-('Feb 16'!E686*'Feb 16'!$B$2))</f>
        <v>0</v>
      </c>
    </row>
    <row r="687" spans="1:6" x14ac:dyDescent="0.25">
      <c r="A687" s="34">
        <v>42415</v>
      </c>
      <c r="B687" s="12">
        <v>0.1875</v>
      </c>
      <c r="C687" s="35">
        <v>0</v>
      </c>
      <c r="D687" s="49">
        <f>[4]AEMOData!B682</f>
        <v>42415.1875</v>
      </c>
      <c r="E687" s="48">
        <f>[4]AEMOData!D682</f>
        <v>34.26</v>
      </c>
      <c r="F687" s="40">
        <f>C687*'Feb 16'!$B$1*('Feb 16'!$B$3-('Feb 16'!E687*'Feb 16'!$B$2))</f>
        <v>0</v>
      </c>
    </row>
    <row r="688" spans="1:6" x14ac:dyDescent="0.25">
      <c r="A688" s="34">
        <v>42415</v>
      </c>
      <c r="B688" s="12">
        <v>0.20833333333333334</v>
      </c>
      <c r="C688" s="35">
        <v>0</v>
      </c>
      <c r="D688" s="49">
        <f>[4]AEMOData!B683</f>
        <v>42415.208333333336</v>
      </c>
      <c r="E688" s="48">
        <f>[4]AEMOData!D683</f>
        <v>34.299999999999997</v>
      </c>
      <c r="F688" s="40">
        <f>C688*'Feb 16'!$B$1*('Feb 16'!$B$3-('Feb 16'!E688*'Feb 16'!$B$2))</f>
        <v>0</v>
      </c>
    </row>
    <row r="689" spans="1:6" x14ac:dyDescent="0.25">
      <c r="A689" s="34">
        <v>42415</v>
      </c>
      <c r="B689" s="12">
        <v>0.22916666666666666</v>
      </c>
      <c r="C689" s="35">
        <v>0</v>
      </c>
      <c r="D689" s="49">
        <f>[4]AEMOData!B684</f>
        <v>42415.229166666664</v>
      </c>
      <c r="E689" s="48">
        <f>[4]AEMOData!D684</f>
        <v>59.29</v>
      </c>
      <c r="F689" s="40">
        <f>C689*'Feb 16'!$B$1*('Feb 16'!$B$3-('Feb 16'!E689*'Feb 16'!$B$2))</f>
        <v>0</v>
      </c>
    </row>
    <row r="690" spans="1:6" x14ac:dyDescent="0.25">
      <c r="A690" s="34">
        <v>42415</v>
      </c>
      <c r="B690" s="12">
        <v>0.25</v>
      </c>
      <c r="C690" s="35">
        <v>2.7416999999999997E-2</v>
      </c>
      <c r="D690" s="49">
        <f>[4]AEMOData!B685</f>
        <v>42415.25</v>
      </c>
      <c r="E690" s="48">
        <f>[4]AEMOData!D685</f>
        <v>36.659999999999997</v>
      </c>
      <c r="F690" s="40">
        <f>C690*'Feb 16'!$B$1*('Feb 16'!$B$3-('Feb 16'!E690*'Feb 16'!$B$2))</f>
        <v>4.1113314499215807</v>
      </c>
    </row>
    <row r="691" spans="1:6" x14ac:dyDescent="0.25">
      <c r="A691" s="34">
        <v>42415</v>
      </c>
      <c r="B691" s="12">
        <v>0.27083333333333331</v>
      </c>
      <c r="C691" s="35">
        <v>0.34758899999999998</v>
      </c>
      <c r="D691" s="49">
        <f>[4]AEMOData!B686</f>
        <v>42415.270833333336</v>
      </c>
      <c r="E691" s="48">
        <f>[4]AEMOData!D686</f>
        <v>36.369999999999997</v>
      </c>
      <c r="F691" s="40">
        <f>C691*'Feb 16'!$B$1*('Feb 16'!$B$3-('Feb 16'!E691*'Feb 16'!$B$2))</f>
        <v>52.22195851707248</v>
      </c>
    </row>
    <row r="692" spans="1:6" x14ac:dyDescent="0.25">
      <c r="A692" s="34">
        <v>42415</v>
      </c>
      <c r="B692" s="12">
        <v>0.29166666666666669</v>
      </c>
      <c r="C692" s="35">
        <v>0.909918</v>
      </c>
      <c r="D692" s="49">
        <f>[4]AEMOData!B687</f>
        <v>42415.291666666664</v>
      </c>
      <c r="E692" s="48">
        <f>[4]AEMOData!D687</f>
        <v>41.9</v>
      </c>
      <c r="F692" s="40">
        <f>C692*'Feb 16'!$B$1*('Feb 16'!$B$3-('Feb 16'!E692*'Feb 16'!$B$2))</f>
        <v>131.76176600988958</v>
      </c>
    </row>
    <row r="693" spans="1:6" x14ac:dyDescent="0.25">
      <c r="A693" s="34">
        <v>42415</v>
      </c>
      <c r="B693" s="12">
        <v>0.3125</v>
      </c>
      <c r="C693" s="35">
        <v>1.0664250000000002</v>
      </c>
      <c r="D693" s="49">
        <f>[4]AEMOData!B688</f>
        <v>42415.3125</v>
      </c>
      <c r="E693" s="48">
        <f>[4]AEMOData!D688</f>
        <v>36.99</v>
      </c>
      <c r="F693" s="40">
        <f>C693*'Feb 16'!$B$1*('Feb 16'!$B$3-('Feb 16'!E693*'Feb 16'!$B$2))</f>
        <v>159.57052004703053</v>
      </c>
    </row>
    <row r="694" spans="1:6" x14ac:dyDescent="0.25">
      <c r="A694" s="34">
        <v>42415</v>
      </c>
      <c r="B694" s="12">
        <v>0.33333333333333331</v>
      </c>
      <c r="C694" s="35">
        <v>1.9549910000000001</v>
      </c>
      <c r="D694" s="49">
        <f>[4]AEMOData!B689</f>
        <v>42415.333333333336</v>
      </c>
      <c r="E694" s="48">
        <f>[4]AEMOData!D689</f>
        <v>38.31</v>
      </c>
      <c r="F694" s="40">
        <f>C694*'Feb 16'!$B$1*('Feb 16'!$B$3-('Feb 16'!E694*'Feb 16'!$B$2))</f>
        <v>289.99182483692005</v>
      </c>
    </row>
    <row r="695" spans="1:6" x14ac:dyDescent="0.25">
      <c r="A695" s="34">
        <v>42415</v>
      </c>
      <c r="B695" s="12">
        <v>0.35416666666666669</v>
      </c>
      <c r="C695" s="35">
        <v>1.87134</v>
      </c>
      <c r="D695" s="49">
        <f>[4]AEMOData!B690</f>
        <v>42415.354166666664</v>
      </c>
      <c r="E695" s="48">
        <f>[4]AEMOData!D690</f>
        <v>41.33</v>
      </c>
      <c r="F695" s="40">
        <f>C695*'Feb 16'!$B$1*('Feb 16'!$B$3-('Feb 16'!E695*'Feb 16'!$B$2))</f>
        <v>272.02984278899061</v>
      </c>
    </row>
    <row r="696" spans="1:6" x14ac:dyDescent="0.25">
      <c r="A696" s="34">
        <v>42415</v>
      </c>
      <c r="B696" s="12">
        <v>0.375</v>
      </c>
      <c r="C696" s="35">
        <v>2.3572670000000002</v>
      </c>
      <c r="D696" s="49">
        <f>[4]AEMOData!B691</f>
        <v>42415.375</v>
      </c>
      <c r="E696" s="48">
        <f>[4]AEMOData!D691</f>
        <v>42.29</v>
      </c>
      <c r="F696" s="40">
        <f>C696*'Feb 16'!$B$1*('Feb 16'!$B$3-('Feb 16'!E696*'Feb 16'!$B$2))</f>
        <v>340.44344054976614</v>
      </c>
    </row>
    <row r="697" spans="1:6" x14ac:dyDescent="0.25">
      <c r="A697" s="34">
        <v>42415</v>
      </c>
      <c r="B697" s="12">
        <v>0.39583333333333331</v>
      </c>
      <c r="C697" s="35">
        <v>2.3081300000000002</v>
      </c>
      <c r="D697" s="49">
        <f>[4]AEMOData!B692</f>
        <v>42415.395833333336</v>
      </c>
      <c r="E697" s="48">
        <f>[4]AEMOData!D692</f>
        <v>41.67</v>
      </c>
      <c r="F697" s="40">
        <f>C697*'Feb 16'!$B$1*('Feb 16'!$B$3-('Feb 16'!E697*'Feb 16'!$B$2))</f>
        <v>334.75321639661337</v>
      </c>
    </row>
    <row r="698" spans="1:6" x14ac:dyDescent="0.25">
      <c r="A698" s="34">
        <v>42415</v>
      </c>
      <c r="B698" s="12">
        <v>0.41666666666666669</v>
      </c>
      <c r="C698" s="35">
        <v>6.5634490000000003</v>
      </c>
      <c r="D698" s="49">
        <f>[4]AEMOData!B693</f>
        <v>42415.416666666664</v>
      </c>
      <c r="E698" s="48">
        <f>[4]AEMOData!D693</f>
        <v>47.35</v>
      </c>
      <c r="F698" s="40">
        <f>C698*'Feb 16'!$B$1*('Feb 16'!$B$3-('Feb 16'!E698*'Feb 16'!$B$2))</f>
        <v>915.27607122378151</v>
      </c>
    </row>
    <row r="699" spans="1:6" x14ac:dyDescent="0.25">
      <c r="A699" s="34">
        <v>42415</v>
      </c>
      <c r="B699" s="12">
        <v>0.4375</v>
      </c>
      <c r="C699" s="35">
        <v>8.1941620000000004</v>
      </c>
      <c r="D699" s="49">
        <f>[4]AEMOData!B694</f>
        <v>42415.4375</v>
      </c>
      <c r="E699" s="48">
        <f>[4]AEMOData!D694</f>
        <v>43.57</v>
      </c>
      <c r="F699" s="40">
        <f>C699*'Feb 16'!$B$1*('Feb 16'!$B$3-('Feb 16'!E699*'Feb 16'!$B$2))</f>
        <v>1173.1179079163041</v>
      </c>
    </row>
    <row r="700" spans="1:6" x14ac:dyDescent="0.25">
      <c r="A700" s="34">
        <v>42415</v>
      </c>
      <c r="B700" s="12">
        <v>0.45833333333333331</v>
      </c>
      <c r="C700" s="35">
        <v>7.261512999999999</v>
      </c>
      <c r="D700" s="49">
        <f>[4]AEMOData!B695</f>
        <v>42415.458333333336</v>
      </c>
      <c r="E700" s="48">
        <f>[4]AEMOData!D695</f>
        <v>42.31</v>
      </c>
      <c r="F700" s="40">
        <f>C700*'Feb 16'!$B$1*('Feb 16'!$B$3-('Feb 16'!E700*'Feb 16'!$B$2))</f>
        <v>1048.586369224681</v>
      </c>
    </row>
    <row r="701" spans="1:6" x14ac:dyDescent="0.25">
      <c r="A701" s="34">
        <v>42415</v>
      </c>
      <c r="B701" s="12">
        <v>0.47916666666666669</v>
      </c>
      <c r="C701" s="35">
        <v>8.6071899999999992</v>
      </c>
      <c r="D701" s="49">
        <f>[4]AEMOData!B696</f>
        <v>42415.479166666664</v>
      </c>
      <c r="E701" s="48">
        <f>[4]AEMOData!D696</f>
        <v>42.48</v>
      </c>
      <c r="F701" s="40">
        <f>C701*'Feb 16'!$B$1*('Feb 16'!$B$3-('Feb 16'!E701*'Feb 16'!$B$2))</f>
        <v>1241.4686445362581</v>
      </c>
    </row>
    <row r="702" spans="1:6" x14ac:dyDescent="0.25">
      <c r="A702" s="34">
        <v>42415</v>
      </c>
      <c r="B702" s="12">
        <v>0.5</v>
      </c>
      <c r="C702" s="35">
        <v>8.0401070000000008</v>
      </c>
      <c r="D702" s="49">
        <f>[4]AEMOData!B697</f>
        <v>42415.5</v>
      </c>
      <c r="E702" s="48">
        <f>[4]AEMOData!D697</f>
        <v>47.16</v>
      </c>
      <c r="F702" s="40">
        <f>C702*'Feb 16'!$B$1*('Feb 16'!$B$3-('Feb 16'!E702*'Feb 16'!$B$2))</f>
        <v>1122.6979237327889</v>
      </c>
    </row>
    <row r="703" spans="1:6" x14ac:dyDescent="0.25">
      <c r="A703" s="34">
        <v>42415</v>
      </c>
      <c r="B703" s="12">
        <v>0.52083333333333337</v>
      </c>
      <c r="C703" s="35">
        <v>8.8954939999999993</v>
      </c>
      <c r="D703" s="49">
        <f>[4]AEMOData!B698</f>
        <v>42415.520833333336</v>
      </c>
      <c r="E703" s="48">
        <f>[4]AEMOData!D698</f>
        <v>37.33</v>
      </c>
      <c r="F703" s="40">
        <f>C703*'Feb 16'!$B$1*('Feb 16'!$B$3-('Feb 16'!E703*'Feb 16'!$B$2))</f>
        <v>1328.0718557179252</v>
      </c>
    </row>
    <row r="704" spans="1:6" x14ac:dyDescent="0.25">
      <c r="A704" s="34">
        <v>42415</v>
      </c>
      <c r="B704" s="12">
        <v>0.54166666666666663</v>
      </c>
      <c r="C704" s="35">
        <v>8.8279500000000013</v>
      </c>
      <c r="D704" s="49">
        <f>[4]AEMOData!B699</f>
        <v>42415.541666666664</v>
      </c>
      <c r="E704" s="48">
        <f>[4]AEMOData!D699</f>
        <v>43.51</v>
      </c>
      <c r="F704" s="40">
        <f>C704*'Feb 16'!$B$1*('Feb 16'!$B$3-('Feb 16'!E704*'Feb 16'!$B$2))</f>
        <v>1264.3747359787903</v>
      </c>
    </row>
    <row r="705" spans="1:6" x14ac:dyDescent="0.25">
      <c r="A705" s="34">
        <v>42415</v>
      </c>
      <c r="B705" s="12">
        <v>0.5625</v>
      </c>
      <c r="C705" s="35">
        <v>8.6624979999999994</v>
      </c>
      <c r="D705" s="49">
        <f>[4]AEMOData!B700</f>
        <v>42415.5625</v>
      </c>
      <c r="E705" s="48">
        <f>[4]AEMOData!D700</f>
        <v>48.11</v>
      </c>
      <c r="F705" s="40">
        <f>C705*'Feb 16'!$B$1*('Feb 16'!$B$3-('Feb 16'!E705*'Feb 16'!$B$2))</f>
        <v>1201.5198330153144</v>
      </c>
    </row>
    <row r="706" spans="1:6" x14ac:dyDescent="0.25">
      <c r="A706" s="34">
        <v>42415</v>
      </c>
      <c r="B706" s="12">
        <v>0.58333333333333337</v>
      </c>
      <c r="C706" s="35">
        <v>8.7444710000000008</v>
      </c>
      <c r="D706" s="49">
        <f>[4]AEMOData!B701</f>
        <v>42415.583333333336</v>
      </c>
      <c r="E706" s="48">
        <f>[4]AEMOData!D701</f>
        <v>52.59</v>
      </c>
      <c r="F706" s="40">
        <f>C706*'Feb 16'!$B$1*('Feb 16'!$B$3-('Feb 16'!E706*'Feb 16'!$B$2))</f>
        <v>1174.3922188971219</v>
      </c>
    </row>
    <row r="707" spans="1:6" x14ac:dyDescent="0.25">
      <c r="A707" s="34">
        <v>42415</v>
      </c>
      <c r="B707" s="12">
        <v>0.60416666666666663</v>
      </c>
      <c r="C707" s="35">
        <v>8.0243450000000003</v>
      </c>
      <c r="D707" s="49">
        <f>[4]AEMOData!B702</f>
        <v>42415.604166666664</v>
      </c>
      <c r="E707" s="48">
        <f>[4]AEMOData!D702</f>
        <v>36.43</v>
      </c>
      <c r="F707" s="40">
        <f>C707*'Feb 16'!$B$1*('Feb 16'!$B$3-('Feb 16'!E707*'Feb 16'!$B$2))</f>
        <v>1205.108781199207</v>
      </c>
    </row>
    <row r="708" spans="1:6" x14ac:dyDescent="0.25">
      <c r="A708" s="34">
        <v>42415</v>
      </c>
      <c r="B708" s="12">
        <v>0.625</v>
      </c>
      <c r="C708" s="35">
        <v>7.5517089999999998</v>
      </c>
      <c r="D708" s="49">
        <f>[4]AEMOData!B703</f>
        <v>42415.625</v>
      </c>
      <c r="E708" s="48">
        <f>[4]AEMOData!D703</f>
        <v>47.65</v>
      </c>
      <c r="F708" s="40">
        <f>C708*'Feb 16'!$B$1*('Feb 16'!$B$3-('Feb 16'!E708*'Feb 16'!$B$2))</f>
        <v>1050.8630729952388</v>
      </c>
    </row>
    <row r="709" spans="1:6" x14ac:dyDescent="0.25">
      <c r="A709" s="34">
        <v>42415</v>
      </c>
      <c r="B709" s="12">
        <v>0.64583333333333337</v>
      </c>
      <c r="C709" s="35">
        <v>7.1528729999999996</v>
      </c>
      <c r="D709" s="49">
        <f>[4]AEMOData!B704</f>
        <v>42415.645833333336</v>
      </c>
      <c r="E709" s="48">
        <f>[4]AEMOData!D704</f>
        <v>48.06</v>
      </c>
      <c r="F709" s="40">
        <f>C709*'Feb 16'!$B$1*('Feb 16'!$B$3-('Feb 16'!E709*'Feb 16'!$B$2))</f>
        <v>992.48083732420241</v>
      </c>
    </row>
    <row r="710" spans="1:6" x14ac:dyDescent="0.25">
      <c r="A710" s="34">
        <v>42415</v>
      </c>
      <c r="B710" s="12">
        <v>0.66666666666666663</v>
      </c>
      <c r="C710" s="35">
        <v>6.3617209999999993</v>
      </c>
      <c r="D710" s="49">
        <f>[4]AEMOData!B705</f>
        <v>42415.666666666664</v>
      </c>
      <c r="E710" s="48">
        <f>[4]AEMOData!D705</f>
        <v>46.82</v>
      </c>
      <c r="F710" s="40">
        <f>C710*'Feb 16'!$B$1*('Feb 16'!$B$3-('Feb 16'!E710*'Feb 16'!$B$2))</f>
        <v>890.45839340336897</v>
      </c>
    </row>
    <row r="711" spans="1:6" x14ac:dyDescent="0.25">
      <c r="A711" s="34">
        <v>42415</v>
      </c>
      <c r="B711" s="12">
        <v>0.6875</v>
      </c>
      <c r="C711" s="35">
        <v>5.1793440000000004</v>
      </c>
      <c r="D711" s="49">
        <f>[4]AEMOData!B706</f>
        <v>42415.6875</v>
      </c>
      <c r="E711" s="48">
        <f>[4]AEMOData!D706</f>
        <v>42.47</v>
      </c>
      <c r="F711" s="40">
        <f>C711*'Feb 16'!$B$1*('Feb 16'!$B$3-('Feb 16'!E711*'Feb 16'!$B$2))</f>
        <v>747.09995477527173</v>
      </c>
    </row>
    <row r="712" spans="1:6" x14ac:dyDescent="0.25">
      <c r="A712" s="34">
        <v>42415</v>
      </c>
      <c r="B712" s="12">
        <v>0.70833333333333337</v>
      </c>
      <c r="C712" s="35">
        <v>3.761199</v>
      </c>
      <c r="D712" s="49">
        <f>[4]AEMOData!B707</f>
        <v>42415.708333333336</v>
      </c>
      <c r="E712" s="48">
        <f>[4]AEMOData!D707</f>
        <v>38.53</v>
      </c>
      <c r="F712" s="40">
        <f>C712*'Feb 16'!$B$1*('Feb 16'!$B$3-('Feb 16'!E712*'Feb 16'!$B$2))</f>
        <v>557.10090762415541</v>
      </c>
    </row>
    <row r="713" spans="1:6" x14ac:dyDescent="0.25">
      <c r="A713" s="34">
        <v>42415</v>
      </c>
      <c r="B713" s="12">
        <v>0.72916666666666663</v>
      </c>
      <c r="C713" s="35">
        <v>2.2484349999999997</v>
      </c>
      <c r="D713" s="49">
        <f>[4]AEMOData!B708</f>
        <v>42415.729166666664</v>
      </c>
      <c r="E713" s="48">
        <f>[4]AEMOData!D708</f>
        <v>35.9</v>
      </c>
      <c r="F713" s="40">
        <f>C713*'Feb 16'!$B$1*('Feb 16'!$B$3-('Feb 16'!E713*'Feb 16'!$B$2))</f>
        <v>338.84456929808562</v>
      </c>
    </row>
    <row r="714" spans="1:6" x14ac:dyDescent="0.25">
      <c r="A714" s="34">
        <v>42415</v>
      </c>
      <c r="B714" s="12">
        <v>0.75</v>
      </c>
      <c r="C714" s="35">
        <v>0.85656699999999997</v>
      </c>
      <c r="D714" s="49">
        <f>[4]AEMOData!B709</f>
        <v>42415.75</v>
      </c>
      <c r="E714" s="48">
        <f>[4]AEMOData!D709</f>
        <v>34.06</v>
      </c>
      <c r="F714" s="40">
        <f>C714*'Feb 16'!$B$1*('Feb 16'!$B$3-('Feb 16'!E714*'Feb 16'!$B$2))</f>
        <v>130.63552947931012</v>
      </c>
    </row>
    <row r="715" spans="1:6" x14ac:dyDescent="0.25">
      <c r="A715" s="34">
        <v>42415</v>
      </c>
      <c r="B715" s="12">
        <v>0.77083333333333337</v>
      </c>
      <c r="C715" s="35">
        <v>0.17618</v>
      </c>
      <c r="D715" s="49">
        <f>[4]AEMOData!B710</f>
        <v>42415.770833333336</v>
      </c>
      <c r="E715" s="48">
        <f>[4]AEMOData!D710</f>
        <v>35.479999999999997</v>
      </c>
      <c r="F715" s="40">
        <f>C715*'Feb 16'!$B$1*('Feb 16'!$B$3-('Feb 16'!E715*'Feb 16'!$B$2))</f>
        <v>26.623465889229795</v>
      </c>
    </row>
    <row r="716" spans="1:6" x14ac:dyDescent="0.25">
      <c r="A716" s="34">
        <v>42415</v>
      </c>
      <c r="B716" s="12">
        <v>0.79166666666666663</v>
      </c>
      <c r="C716" s="35">
        <v>3.8813E-2</v>
      </c>
      <c r="D716" s="49">
        <f>[4]AEMOData!B711</f>
        <v>42415.791666666664</v>
      </c>
      <c r="E716" s="48">
        <f>[4]AEMOData!D711</f>
        <v>42.27</v>
      </c>
      <c r="F716" s="40">
        <f>C716*'Feb 16'!$B$1*('Feb 16'!$B$3-('Feb 16'!E716*'Feb 16'!$B$2))</f>
        <v>5.6062505676471224</v>
      </c>
    </row>
    <row r="717" spans="1:6" x14ac:dyDescent="0.25">
      <c r="A717" s="34">
        <v>42415</v>
      </c>
      <c r="B717" s="12">
        <v>0.8125</v>
      </c>
      <c r="C717" s="35">
        <v>0</v>
      </c>
      <c r="D717" s="49">
        <f>[4]AEMOData!B712</f>
        <v>42415.8125</v>
      </c>
      <c r="E717" s="48">
        <f>[4]AEMOData!D712</f>
        <v>40.21</v>
      </c>
      <c r="F717" s="40">
        <f>C717*'Feb 16'!$B$1*('Feb 16'!$B$3-('Feb 16'!E717*'Feb 16'!$B$2))</f>
        <v>0</v>
      </c>
    </row>
    <row r="718" spans="1:6" x14ac:dyDescent="0.25">
      <c r="A718" s="34">
        <v>42415</v>
      </c>
      <c r="B718" s="12">
        <v>0.83333333333333337</v>
      </c>
      <c r="C718" s="35">
        <v>0</v>
      </c>
      <c r="D718" s="49">
        <f>[4]AEMOData!B713</f>
        <v>42415.833333333336</v>
      </c>
      <c r="E718" s="48">
        <f>[4]AEMOData!D713</f>
        <v>43.35</v>
      </c>
      <c r="F718" s="40">
        <f>C718*'Feb 16'!$B$1*('Feb 16'!$B$3-('Feb 16'!E718*'Feb 16'!$B$2))</f>
        <v>0</v>
      </c>
    </row>
    <row r="719" spans="1:6" x14ac:dyDescent="0.25">
      <c r="A719" s="34">
        <v>42415</v>
      </c>
      <c r="B719" s="12">
        <v>0.85416666666666663</v>
      </c>
      <c r="C719" s="35">
        <v>0</v>
      </c>
      <c r="D719" s="49">
        <f>[4]AEMOData!B714</f>
        <v>42415.854166666664</v>
      </c>
      <c r="E719" s="48">
        <f>[4]AEMOData!D714</f>
        <v>45.45</v>
      </c>
      <c r="F719" s="40">
        <f>C719*'Feb 16'!$B$1*('Feb 16'!$B$3-('Feb 16'!E719*'Feb 16'!$B$2))</f>
        <v>0</v>
      </c>
    </row>
    <row r="720" spans="1:6" x14ac:dyDescent="0.25">
      <c r="A720" s="34">
        <v>42415</v>
      </c>
      <c r="B720" s="12">
        <v>0.875</v>
      </c>
      <c r="C720" s="35">
        <v>0</v>
      </c>
      <c r="D720" s="49">
        <f>[4]AEMOData!B715</f>
        <v>42415.875</v>
      </c>
      <c r="E720" s="48">
        <f>[4]AEMOData!D715</f>
        <v>35.85</v>
      </c>
      <c r="F720" s="40">
        <f>C720*'Feb 16'!$B$1*('Feb 16'!$B$3-('Feb 16'!E720*'Feb 16'!$B$2))</f>
        <v>0</v>
      </c>
    </row>
    <row r="721" spans="1:6" x14ac:dyDescent="0.25">
      <c r="A721" s="34">
        <v>42415</v>
      </c>
      <c r="B721" s="12">
        <v>0.89583333333333337</v>
      </c>
      <c r="C721" s="35">
        <v>0</v>
      </c>
      <c r="D721" s="49">
        <f>[4]AEMOData!B716</f>
        <v>42415.895833333336</v>
      </c>
      <c r="E721" s="48">
        <f>[4]AEMOData!D716</f>
        <v>34.909999999999997</v>
      </c>
      <c r="F721" s="40">
        <f>C721*'Feb 16'!$B$1*('Feb 16'!$B$3-('Feb 16'!E721*'Feb 16'!$B$2))</f>
        <v>0</v>
      </c>
    </row>
    <row r="722" spans="1:6" x14ac:dyDescent="0.25">
      <c r="A722" s="34">
        <v>42415</v>
      </c>
      <c r="B722" s="12">
        <v>0.91666666666666663</v>
      </c>
      <c r="C722" s="35">
        <v>0</v>
      </c>
      <c r="D722" s="49">
        <f>[4]AEMOData!B717</f>
        <v>42415.916666666664</v>
      </c>
      <c r="E722" s="48">
        <f>[4]AEMOData!D717</f>
        <v>33.97</v>
      </c>
      <c r="F722" s="40">
        <f>C722*'Feb 16'!$B$1*('Feb 16'!$B$3-('Feb 16'!E722*'Feb 16'!$B$2))</f>
        <v>0</v>
      </c>
    </row>
    <row r="723" spans="1:6" x14ac:dyDescent="0.25">
      <c r="A723" s="34">
        <v>42415</v>
      </c>
      <c r="B723" s="12">
        <v>0.9375</v>
      </c>
      <c r="C723" s="35">
        <v>0</v>
      </c>
      <c r="D723" s="49">
        <f>[4]AEMOData!B718</f>
        <v>42415.9375</v>
      </c>
      <c r="E723" s="48">
        <f>[4]AEMOData!D718</f>
        <v>34.33</v>
      </c>
      <c r="F723" s="40">
        <f>C723*'Feb 16'!$B$1*('Feb 16'!$B$3-('Feb 16'!E723*'Feb 16'!$B$2))</f>
        <v>0</v>
      </c>
    </row>
    <row r="724" spans="1:6" x14ac:dyDescent="0.25">
      <c r="A724" s="34">
        <v>42415</v>
      </c>
      <c r="B724" s="12">
        <v>0.95833333333333337</v>
      </c>
      <c r="C724" s="35">
        <v>0</v>
      </c>
      <c r="D724" s="49">
        <f>[4]AEMOData!B719</f>
        <v>42415.958333333336</v>
      </c>
      <c r="E724" s="48">
        <f>[4]AEMOData!D719</f>
        <v>34.69</v>
      </c>
      <c r="F724" s="40">
        <f>C724*'Feb 16'!$B$1*('Feb 16'!$B$3-('Feb 16'!E724*'Feb 16'!$B$2))</f>
        <v>0</v>
      </c>
    </row>
    <row r="725" spans="1:6" x14ac:dyDescent="0.25">
      <c r="A725" s="34">
        <v>42415</v>
      </c>
      <c r="B725" s="12">
        <v>0.97916666666666663</v>
      </c>
      <c r="C725" s="35">
        <v>0</v>
      </c>
      <c r="D725" s="49">
        <f>[4]AEMOData!B720</f>
        <v>42415.979166666664</v>
      </c>
      <c r="E725" s="48">
        <f>[4]AEMOData!D720</f>
        <v>34.74</v>
      </c>
      <c r="F725" s="40">
        <f>C725*'Feb 16'!$B$1*('Feb 16'!$B$3-('Feb 16'!E725*'Feb 16'!$B$2))</f>
        <v>0</v>
      </c>
    </row>
    <row r="726" spans="1:6" x14ac:dyDescent="0.25">
      <c r="A726" s="34">
        <v>42415</v>
      </c>
      <c r="B726" s="12">
        <v>0.99998842592592585</v>
      </c>
      <c r="C726" s="35">
        <v>0</v>
      </c>
      <c r="D726" s="49">
        <f>[4]AEMOData!B721</f>
        <v>42416</v>
      </c>
      <c r="E726" s="48">
        <f>[4]AEMOData!D721</f>
        <v>33.46</v>
      </c>
      <c r="F726" s="40">
        <f>C726*'Feb 16'!$B$1*('Feb 16'!$B$3-('Feb 16'!E726*'Feb 16'!$B$2))</f>
        <v>0</v>
      </c>
    </row>
    <row r="727" spans="1:6" x14ac:dyDescent="0.25">
      <c r="A727" s="34">
        <v>42416</v>
      </c>
      <c r="B727" s="12">
        <v>2.0833333333333332E-2</v>
      </c>
      <c r="C727" s="35">
        <v>0</v>
      </c>
      <c r="D727" s="49">
        <f>[4]AEMOData!B722</f>
        <v>42416.020833333336</v>
      </c>
      <c r="E727" s="48">
        <f>[4]AEMOData!D722</f>
        <v>31.23</v>
      </c>
      <c r="F727" s="40">
        <f>C727*'Feb 16'!$B$1*('Feb 16'!$B$3-('Feb 16'!E727*'Feb 16'!$B$2))</f>
        <v>0</v>
      </c>
    </row>
    <row r="728" spans="1:6" x14ac:dyDescent="0.25">
      <c r="A728" s="34">
        <v>42416</v>
      </c>
      <c r="B728" s="12">
        <v>4.1666666666666664E-2</v>
      </c>
      <c r="C728" s="35">
        <v>0</v>
      </c>
      <c r="D728" s="49">
        <f>[4]AEMOData!B723</f>
        <v>42416.041666666664</v>
      </c>
      <c r="E728" s="48">
        <f>[4]AEMOData!D723</f>
        <v>29.25</v>
      </c>
      <c r="F728" s="40">
        <f>C728*'Feb 16'!$B$1*('Feb 16'!$B$3-('Feb 16'!E728*'Feb 16'!$B$2))</f>
        <v>0</v>
      </c>
    </row>
    <row r="729" spans="1:6" x14ac:dyDescent="0.25">
      <c r="A729" s="34">
        <v>42416</v>
      </c>
      <c r="B729" s="12">
        <v>6.25E-2</v>
      </c>
      <c r="C729" s="35">
        <v>0</v>
      </c>
      <c r="D729" s="49">
        <f>[4]AEMOData!B724</f>
        <v>42416.0625</v>
      </c>
      <c r="E729" s="48">
        <f>[4]AEMOData!D724</f>
        <v>25.96</v>
      </c>
      <c r="F729" s="40">
        <f>C729*'Feb 16'!$B$1*('Feb 16'!$B$3-('Feb 16'!E729*'Feb 16'!$B$2))</f>
        <v>0</v>
      </c>
    </row>
    <row r="730" spans="1:6" x14ac:dyDescent="0.25">
      <c r="A730" s="34">
        <v>42416</v>
      </c>
      <c r="B730" s="12">
        <v>8.3333333333333329E-2</v>
      </c>
      <c r="C730" s="35">
        <v>0</v>
      </c>
      <c r="D730" s="49">
        <f>[4]AEMOData!B725</f>
        <v>42416.083333333336</v>
      </c>
      <c r="E730" s="48">
        <f>[4]AEMOData!D725</f>
        <v>30.73</v>
      </c>
      <c r="F730" s="40">
        <f>C730*'Feb 16'!$B$1*('Feb 16'!$B$3-('Feb 16'!E730*'Feb 16'!$B$2))</f>
        <v>0</v>
      </c>
    </row>
    <row r="731" spans="1:6" x14ac:dyDescent="0.25">
      <c r="A731" s="34">
        <v>42416</v>
      </c>
      <c r="B731" s="12">
        <v>0.10416666666666667</v>
      </c>
      <c r="C731" s="35">
        <v>0</v>
      </c>
      <c r="D731" s="49">
        <f>[4]AEMOData!B726</f>
        <v>42416.104166666664</v>
      </c>
      <c r="E731" s="48">
        <f>[4]AEMOData!D726</f>
        <v>27.57</v>
      </c>
      <c r="F731" s="40">
        <f>C731*'Feb 16'!$B$1*('Feb 16'!$B$3-('Feb 16'!E731*'Feb 16'!$B$2))</f>
        <v>0</v>
      </c>
    </row>
    <row r="732" spans="1:6" x14ac:dyDescent="0.25">
      <c r="A732" s="34">
        <v>42416</v>
      </c>
      <c r="B732" s="12">
        <v>0.125</v>
      </c>
      <c r="C732" s="35">
        <v>0</v>
      </c>
      <c r="D732" s="49">
        <f>[4]AEMOData!B727</f>
        <v>42416.125</v>
      </c>
      <c r="E732" s="48">
        <f>[4]AEMOData!D727</f>
        <v>28.28</v>
      </c>
      <c r="F732" s="40">
        <f>C732*'Feb 16'!$B$1*('Feb 16'!$B$3-('Feb 16'!E732*'Feb 16'!$B$2))</f>
        <v>0</v>
      </c>
    </row>
    <row r="733" spans="1:6" x14ac:dyDescent="0.25">
      <c r="A733" s="34">
        <v>42416</v>
      </c>
      <c r="B733" s="12">
        <v>0.14583333333333334</v>
      </c>
      <c r="C733" s="35">
        <v>0</v>
      </c>
      <c r="D733" s="49">
        <f>[4]AEMOData!B728</f>
        <v>42416.145833333336</v>
      </c>
      <c r="E733" s="48">
        <f>[4]AEMOData!D728</f>
        <v>26.36</v>
      </c>
      <c r="F733" s="40">
        <f>C733*'Feb 16'!$B$1*('Feb 16'!$B$3-('Feb 16'!E733*'Feb 16'!$B$2))</f>
        <v>0</v>
      </c>
    </row>
    <row r="734" spans="1:6" x14ac:dyDescent="0.25">
      <c r="A734" s="34">
        <v>42416</v>
      </c>
      <c r="B734" s="12">
        <v>0.16666666666666666</v>
      </c>
      <c r="C734" s="35">
        <v>0</v>
      </c>
      <c r="D734" s="49">
        <f>[4]AEMOData!B729</f>
        <v>42416.166666666664</v>
      </c>
      <c r="E734" s="48">
        <f>[4]AEMOData!D729</f>
        <v>29.18</v>
      </c>
      <c r="F734" s="40">
        <f>C734*'Feb 16'!$B$1*('Feb 16'!$B$3-('Feb 16'!E734*'Feb 16'!$B$2))</f>
        <v>0</v>
      </c>
    </row>
    <row r="735" spans="1:6" x14ac:dyDescent="0.25">
      <c r="A735" s="34">
        <v>42416</v>
      </c>
      <c r="B735" s="12">
        <v>0.1875</v>
      </c>
      <c r="C735" s="35">
        <v>0</v>
      </c>
      <c r="D735" s="49">
        <f>[4]AEMOData!B730</f>
        <v>42416.1875</v>
      </c>
      <c r="E735" s="48">
        <f>[4]AEMOData!D730</f>
        <v>31.19</v>
      </c>
      <c r="F735" s="40">
        <f>C735*'Feb 16'!$B$1*('Feb 16'!$B$3-('Feb 16'!E735*'Feb 16'!$B$2))</f>
        <v>0</v>
      </c>
    </row>
    <row r="736" spans="1:6" x14ac:dyDescent="0.25">
      <c r="A736" s="34">
        <v>42416</v>
      </c>
      <c r="B736" s="12">
        <v>0.20833333333333334</v>
      </c>
      <c r="C736" s="35">
        <v>0</v>
      </c>
      <c r="D736" s="49">
        <f>[4]AEMOData!B731</f>
        <v>42416.208333333336</v>
      </c>
      <c r="E736" s="48">
        <f>[4]AEMOData!D731</f>
        <v>26.97</v>
      </c>
      <c r="F736" s="40">
        <f>C736*'Feb 16'!$B$1*('Feb 16'!$B$3-('Feb 16'!E736*'Feb 16'!$B$2))</f>
        <v>0</v>
      </c>
    </row>
    <row r="737" spans="1:6" x14ac:dyDescent="0.25">
      <c r="A737" s="34">
        <v>42416</v>
      </c>
      <c r="B737" s="12">
        <v>0.22916666666666666</v>
      </c>
      <c r="C737" s="35">
        <v>0</v>
      </c>
      <c r="D737" s="49">
        <f>[4]AEMOData!B732</f>
        <v>42416.229166666664</v>
      </c>
      <c r="E737" s="48">
        <f>[4]AEMOData!D732</f>
        <v>32.700000000000003</v>
      </c>
      <c r="F737" s="40">
        <f>C737*'Feb 16'!$B$1*('Feb 16'!$B$3-('Feb 16'!E737*'Feb 16'!$B$2))</f>
        <v>0</v>
      </c>
    </row>
    <row r="738" spans="1:6" x14ac:dyDescent="0.25">
      <c r="A738" s="34">
        <v>42416</v>
      </c>
      <c r="B738" s="12">
        <v>0.25</v>
      </c>
      <c r="C738" s="35">
        <v>5.9048000000000003E-2</v>
      </c>
      <c r="D738" s="49">
        <f>[4]AEMOData!B733</f>
        <v>42416.25</v>
      </c>
      <c r="E738" s="48">
        <f>[4]AEMOData!D733</f>
        <v>32.840000000000003</v>
      </c>
      <c r="F738" s="40">
        <f>C738*'Feb 16'!$B$1*('Feb 16'!$B$3-('Feb 16'!E738*'Feb 16'!$B$2))</f>
        <v>9.0762371102215305</v>
      </c>
    </row>
    <row r="739" spans="1:6" x14ac:dyDescent="0.25">
      <c r="A739" s="34">
        <v>42416</v>
      </c>
      <c r="B739" s="12">
        <v>0.27083333333333331</v>
      </c>
      <c r="C739" s="35">
        <v>0.40986399999999995</v>
      </c>
      <c r="D739" s="49">
        <f>[4]AEMOData!B734</f>
        <v>42416.270833333336</v>
      </c>
      <c r="E739" s="48">
        <f>[4]AEMOData!D734</f>
        <v>34.93</v>
      </c>
      <c r="F739" s="40">
        <f>C739*'Feb 16'!$B$1*('Feb 16'!$B$3-('Feb 16'!E739*'Feb 16'!$B$2))</f>
        <v>62.158182691830817</v>
      </c>
    </row>
    <row r="740" spans="1:6" x14ac:dyDescent="0.25">
      <c r="A740" s="34">
        <v>42416</v>
      </c>
      <c r="B740" s="12">
        <v>0.29166666666666669</v>
      </c>
      <c r="C740" s="35">
        <v>1.328516</v>
      </c>
      <c r="D740" s="49">
        <f>[4]AEMOData!B735</f>
        <v>42416.291666666664</v>
      </c>
      <c r="E740" s="48">
        <f>[4]AEMOData!D735</f>
        <v>47.05</v>
      </c>
      <c r="F740" s="40">
        <f>C740*'Feb 16'!$B$1*('Feb 16'!$B$3-('Feb 16'!E740*'Feb 16'!$B$2))</f>
        <v>185.65384581685419</v>
      </c>
    </row>
    <row r="741" spans="1:6" x14ac:dyDescent="0.25">
      <c r="A741" s="34">
        <v>42416</v>
      </c>
      <c r="B741" s="12">
        <v>0.3125</v>
      </c>
      <c r="C741" s="35">
        <v>2.606757</v>
      </c>
      <c r="D741" s="49">
        <f>[4]AEMOData!B736</f>
        <v>42416.3125</v>
      </c>
      <c r="E741" s="48">
        <f>[4]AEMOData!D736</f>
        <v>37.22</v>
      </c>
      <c r="F741" s="40">
        <f>C741*'Feb 16'!$B$1*('Feb 16'!$B$3-('Feb 16'!E741*'Feb 16'!$B$2))</f>
        <v>389.46316037222971</v>
      </c>
    </row>
    <row r="742" spans="1:6" x14ac:dyDescent="0.25">
      <c r="A742" s="34">
        <v>42416</v>
      </c>
      <c r="B742" s="12">
        <v>0.33333333333333331</v>
      </c>
      <c r="C742" s="35">
        <v>4.3505159999999998</v>
      </c>
      <c r="D742" s="49">
        <f>[4]AEMOData!B737</f>
        <v>42416.333333333336</v>
      </c>
      <c r="E742" s="48">
        <f>[4]AEMOData!D737</f>
        <v>34.520000000000003</v>
      </c>
      <c r="F742" s="40">
        <f>C742*'Feb 16'!$B$1*('Feb 16'!$B$3-('Feb 16'!E742*'Feb 16'!$B$2))</f>
        <v>661.53309652625876</v>
      </c>
    </row>
    <row r="743" spans="1:6" x14ac:dyDescent="0.25">
      <c r="A743" s="34">
        <v>42416</v>
      </c>
      <c r="B743" s="12">
        <v>0.35416666666666669</v>
      </c>
      <c r="C743" s="35">
        <v>5.6265409999999996</v>
      </c>
      <c r="D743" s="49">
        <f>[4]AEMOData!B738</f>
        <v>42416.354166666664</v>
      </c>
      <c r="E743" s="48">
        <f>[4]AEMOData!D738</f>
        <v>35.22</v>
      </c>
      <c r="F743" s="40">
        <f>C743*'Feb 16'!$B$1*('Feb 16'!$B$3-('Feb 16'!E743*'Feb 16'!$B$2))</f>
        <v>851.69314266109461</v>
      </c>
    </row>
    <row r="744" spans="1:6" x14ac:dyDescent="0.25">
      <c r="A744" s="34">
        <v>42416</v>
      </c>
      <c r="B744" s="12">
        <v>0.375</v>
      </c>
      <c r="C744" s="35">
        <v>6.7423840000000004</v>
      </c>
      <c r="D744" s="49">
        <f>[4]AEMOData!B739</f>
        <v>42416.375</v>
      </c>
      <c r="E744" s="48">
        <f>[4]AEMOData!D739</f>
        <v>35.72</v>
      </c>
      <c r="F744" s="40">
        <f>C744*'Feb 16'!$B$1*('Feb 16'!$B$3-('Feb 16'!E744*'Feb 16'!$B$2))</f>
        <v>1017.2861415834188</v>
      </c>
    </row>
    <row r="745" spans="1:6" x14ac:dyDescent="0.25">
      <c r="A745" s="34">
        <v>42416</v>
      </c>
      <c r="B745" s="12">
        <v>0.39583333333333331</v>
      </c>
      <c r="C745" s="35">
        <v>7.7132899999999998</v>
      </c>
      <c r="D745" s="49">
        <f>[4]AEMOData!B740</f>
        <v>42416.395833333336</v>
      </c>
      <c r="E745" s="48">
        <f>[4]AEMOData!D740</f>
        <v>37.200000000000003</v>
      </c>
      <c r="F745" s="40">
        <f>C745*'Feb 16'!$B$1*('Feb 16'!$B$3-('Feb 16'!E745*'Feb 16'!$B$2))</f>
        <v>1152.5575561912526</v>
      </c>
    </row>
    <row r="746" spans="1:6" x14ac:dyDescent="0.25">
      <c r="A746" s="34">
        <v>42416</v>
      </c>
      <c r="B746" s="12">
        <v>0.41666666666666669</v>
      </c>
      <c r="C746" s="35">
        <v>8.4784230000000012</v>
      </c>
      <c r="D746" s="49">
        <f>[4]AEMOData!B741</f>
        <v>42416.416666666664</v>
      </c>
      <c r="E746" s="48">
        <f>[4]AEMOData!D741</f>
        <v>37.53</v>
      </c>
      <c r="F746" s="40">
        <f>C746*'Feb 16'!$B$1*('Feb 16'!$B$3-('Feb 16'!E746*'Feb 16'!$B$2))</f>
        <v>1264.137994069217</v>
      </c>
    </row>
    <row r="747" spans="1:6" x14ac:dyDescent="0.25">
      <c r="A747" s="34">
        <v>42416</v>
      </c>
      <c r="B747" s="12">
        <v>0.4375</v>
      </c>
      <c r="C747" s="35">
        <v>9.0239370000000001</v>
      </c>
      <c r="D747" s="49">
        <f>[4]AEMOData!B742</f>
        <v>42416.4375</v>
      </c>
      <c r="E747" s="48">
        <f>[4]AEMOData!D742</f>
        <v>37.25</v>
      </c>
      <c r="F747" s="40">
        <f>C747*'Feb 16'!$B$1*('Feb 16'!$B$3-('Feb 16'!E747*'Feb 16'!$B$2))</f>
        <v>1347.9574559593814</v>
      </c>
    </row>
    <row r="748" spans="1:6" x14ac:dyDescent="0.25">
      <c r="A748" s="34">
        <v>42416</v>
      </c>
      <c r="B748" s="12">
        <v>0.45833333333333331</v>
      </c>
      <c r="C748" s="35">
        <v>9.4327719999999999</v>
      </c>
      <c r="D748" s="49">
        <f>[4]AEMOData!B743</f>
        <v>42416.458333333336</v>
      </c>
      <c r="E748" s="48">
        <f>[4]AEMOData!D743</f>
        <v>43.11</v>
      </c>
      <c r="F748" s="40">
        <f>C748*'Feb 16'!$B$1*('Feb 16'!$B$3-('Feb 16'!E748*'Feb 16'!$B$2))</f>
        <v>1354.7076317442186</v>
      </c>
    </row>
    <row r="749" spans="1:6" x14ac:dyDescent="0.25">
      <c r="A749" s="34">
        <v>42416</v>
      </c>
      <c r="B749" s="12">
        <v>0.47916666666666669</v>
      </c>
      <c r="C749" s="35">
        <v>9.7678899999999995</v>
      </c>
      <c r="D749" s="49">
        <f>[4]AEMOData!B744</f>
        <v>42416.479166666664</v>
      </c>
      <c r="E749" s="48">
        <f>[4]AEMOData!D744</f>
        <v>36.840000000000003</v>
      </c>
      <c r="F749" s="40">
        <f>C749*'Feb 16'!$B$1*('Feb 16'!$B$3-('Feb 16'!E749*'Feb 16'!$B$2))</f>
        <v>1463.0215595750838</v>
      </c>
    </row>
    <row r="750" spans="1:6" x14ac:dyDescent="0.25">
      <c r="A750" s="34">
        <v>42416</v>
      </c>
      <c r="B750" s="12">
        <v>0.5</v>
      </c>
      <c r="C750" s="35">
        <v>6.228288</v>
      </c>
      <c r="D750" s="49">
        <f>[4]AEMOData!B745</f>
        <v>42416.5</v>
      </c>
      <c r="E750" s="48">
        <f>[4]AEMOData!D745</f>
        <v>35.549999999999997</v>
      </c>
      <c r="F750" s="40">
        <f>C750*'Feb 16'!$B$1*('Feb 16'!$B$3-('Feb 16'!E750*'Feb 16'!$B$2))</f>
        <v>940.76019315262204</v>
      </c>
    </row>
    <row r="751" spans="1:6" x14ac:dyDescent="0.25">
      <c r="A751" s="34">
        <v>42416</v>
      </c>
      <c r="B751" s="12">
        <v>0.52083333333333337</v>
      </c>
      <c r="C751" s="35">
        <v>5.9979580000000006</v>
      </c>
      <c r="D751" s="49">
        <f>[4]AEMOData!B746</f>
        <v>42416.520833333336</v>
      </c>
      <c r="E751" s="48">
        <f>[4]AEMOData!D746</f>
        <v>36.67</v>
      </c>
      <c r="F751" s="40">
        <f>C751*'Feb 16'!$B$1*('Feb 16'!$B$3-('Feb 16'!E751*'Feb 16'!$B$2))</f>
        <v>899.36817838917182</v>
      </c>
    </row>
    <row r="752" spans="1:6" x14ac:dyDescent="0.25">
      <c r="A752" s="34">
        <v>42416</v>
      </c>
      <c r="B752" s="12">
        <v>0.54166666666666663</v>
      </c>
      <c r="C752" s="35">
        <v>7.2736619999999998</v>
      </c>
      <c r="D752" s="49">
        <f>[4]AEMOData!B747</f>
        <v>42416.541666666664</v>
      </c>
      <c r="E752" s="48">
        <f>[4]AEMOData!D747</f>
        <v>36.409999999999997</v>
      </c>
      <c r="F752" s="40">
        <f>C752*'Feb 16'!$B$1*('Feb 16'!$B$3-('Feb 16'!E752*'Feb 16'!$B$2))</f>
        <v>1092.5129817304285</v>
      </c>
    </row>
    <row r="753" spans="1:6" x14ac:dyDescent="0.25">
      <c r="A753" s="34">
        <v>42416</v>
      </c>
      <c r="B753" s="12">
        <v>0.5625</v>
      </c>
      <c r="C753" s="35">
        <v>5.4833470000000002</v>
      </c>
      <c r="D753" s="49">
        <f>[4]AEMOData!B748</f>
        <v>42416.5625</v>
      </c>
      <c r="E753" s="48">
        <f>[4]AEMOData!D748</f>
        <v>35.57</v>
      </c>
      <c r="F753" s="40">
        <f>C753*'Feb 16'!$B$1*('Feb 16'!$B$3-('Feb 16'!E753*'Feb 16'!$B$2))</f>
        <v>828.1318013757043</v>
      </c>
    </row>
    <row r="754" spans="1:6" x14ac:dyDescent="0.25">
      <c r="A754" s="34">
        <v>42416</v>
      </c>
      <c r="B754" s="12">
        <v>0.58333333333333337</v>
      </c>
      <c r="C754" s="35">
        <v>5.4056519999999999</v>
      </c>
      <c r="D754" s="49">
        <f>[4]AEMOData!B749</f>
        <v>42416.583333333336</v>
      </c>
      <c r="E754" s="48">
        <f>[4]AEMOData!D749</f>
        <v>34.56</v>
      </c>
      <c r="F754" s="40">
        <f>C754*'Feb 16'!$B$1*('Feb 16'!$B$3-('Feb 16'!E754*'Feb 16'!$B$2))</f>
        <v>821.76304688652294</v>
      </c>
    </row>
    <row r="755" spans="1:6" x14ac:dyDescent="0.25">
      <c r="A755" s="34">
        <v>42416</v>
      </c>
      <c r="B755" s="12">
        <v>0.60416666666666663</v>
      </c>
      <c r="C755" s="35">
        <v>4.7190290000000008</v>
      </c>
      <c r="D755" s="49">
        <f>[4]AEMOData!B750</f>
        <v>42416.604166666664</v>
      </c>
      <c r="E755" s="48">
        <f>[4]AEMOData!D750</f>
        <v>34.700000000000003</v>
      </c>
      <c r="F755" s="40">
        <f>C755*'Feb 16'!$B$1*('Feb 16'!$B$3-('Feb 16'!E755*'Feb 16'!$B$2))</f>
        <v>716.73391240906324</v>
      </c>
    </row>
    <row r="756" spans="1:6" x14ac:dyDescent="0.25">
      <c r="A756" s="34">
        <v>42416</v>
      </c>
      <c r="B756" s="12">
        <v>0.625</v>
      </c>
      <c r="C756" s="35">
        <v>7.1842699999999997</v>
      </c>
      <c r="D756" s="49">
        <f>[4]AEMOData!B751</f>
        <v>42416.625</v>
      </c>
      <c r="E756" s="48">
        <f>[4]AEMOData!D751</f>
        <v>35.409999999999997</v>
      </c>
      <c r="F756" s="40">
        <f>C756*'Feb 16'!$B$1*('Feb 16'!$B$3-('Feb 16'!E756*'Feb 16'!$B$2))</f>
        <v>1086.1461878307086</v>
      </c>
    </row>
    <row r="757" spans="1:6" x14ac:dyDescent="0.25">
      <c r="A757" s="34">
        <v>42416</v>
      </c>
      <c r="B757" s="12">
        <v>0.64583333333333337</v>
      </c>
      <c r="C757" s="35">
        <v>5.2190399999999997</v>
      </c>
      <c r="D757" s="49">
        <f>[4]AEMOData!B752</f>
        <v>42416.645833333336</v>
      </c>
      <c r="E757" s="48">
        <f>[4]AEMOData!D752</f>
        <v>35.86</v>
      </c>
      <c r="F757" s="40">
        <f>C757*'Feb 16'!$B$1*('Feb 16'!$B$3-('Feb 16'!E757*'Feb 16'!$B$2))</f>
        <v>786.72704714690792</v>
      </c>
    </row>
    <row r="758" spans="1:6" x14ac:dyDescent="0.25">
      <c r="A758" s="34">
        <v>42416</v>
      </c>
      <c r="B758" s="12">
        <v>0.66666666666666663</v>
      </c>
      <c r="C758" s="35">
        <v>3.8418600000000001</v>
      </c>
      <c r="D758" s="49">
        <f>[4]AEMOData!B753</f>
        <v>42416.666666666664</v>
      </c>
      <c r="E758" s="48">
        <f>[4]AEMOData!D753</f>
        <v>37.43</v>
      </c>
      <c r="F758" s="40">
        <f>C758*'Feb 16'!$B$1*('Feb 16'!$B$3-('Feb 16'!E758*'Feb 16'!$B$2))</f>
        <v>573.20118844912997</v>
      </c>
    </row>
    <row r="759" spans="1:6" x14ac:dyDescent="0.25">
      <c r="A759" s="34">
        <v>42416</v>
      </c>
      <c r="B759" s="12">
        <v>0.6875</v>
      </c>
      <c r="C759" s="35">
        <v>2.4393690000000001</v>
      </c>
      <c r="D759" s="49">
        <f>[4]AEMOData!B754</f>
        <v>42416.6875</v>
      </c>
      <c r="E759" s="48">
        <f>[4]AEMOData!D754</f>
        <v>34.14</v>
      </c>
      <c r="F759" s="40">
        <f>C759*'Feb 16'!$B$1*('Feb 16'!$B$3-('Feb 16'!E759*'Feb 16'!$B$2))</f>
        <v>371.83780583241884</v>
      </c>
    </row>
    <row r="760" spans="1:6" x14ac:dyDescent="0.25">
      <c r="A760" s="34">
        <v>42416</v>
      </c>
      <c r="B760" s="12">
        <v>0.70833333333333337</v>
      </c>
      <c r="C760" s="35">
        <v>4.5712980000000005</v>
      </c>
      <c r="D760" s="49">
        <f>[4]AEMOData!B755</f>
        <v>42416.708333333336</v>
      </c>
      <c r="E760" s="48">
        <f>[4]AEMOData!D755</f>
        <v>33.78</v>
      </c>
      <c r="F760" s="40">
        <f>C760*'Feb 16'!$B$1*('Feb 16'!$B$3-('Feb 16'!E760*'Feb 16'!$B$2))</f>
        <v>698.4291289408842</v>
      </c>
    </row>
    <row r="761" spans="1:6" x14ac:dyDescent="0.25">
      <c r="A761" s="34">
        <v>42416</v>
      </c>
      <c r="B761" s="12">
        <v>0.72916666666666663</v>
      </c>
      <c r="C761" s="35">
        <v>2.887384</v>
      </c>
      <c r="D761" s="49">
        <f>[4]AEMOData!B756</f>
        <v>42416.729166666664</v>
      </c>
      <c r="E761" s="48">
        <f>[4]AEMOData!D756</f>
        <v>31.87</v>
      </c>
      <c r="F761" s="40">
        <f>C761*'Feb 16'!$B$1*('Feb 16'!$B$3-('Feb 16'!E761*'Feb 16'!$B$2))</f>
        <v>446.57059435738773</v>
      </c>
    </row>
    <row r="762" spans="1:6" x14ac:dyDescent="0.25">
      <c r="A762" s="34">
        <v>42416</v>
      </c>
      <c r="B762" s="12">
        <v>0.75</v>
      </c>
      <c r="C762" s="35">
        <v>1.1945030000000001</v>
      </c>
      <c r="D762" s="49">
        <f>[4]AEMOData!B757</f>
        <v>42416.75</v>
      </c>
      <c r="E762" s="48">
        <f>[4]AEMOData!D757</f>
        <v>32.96</v>
      </c>
      <c r="F762" s="40">
        <f>C762*'Feb 16'!$B$1*('Feb 16'!$B$3-('Feb 16'!E762*'Feb 16'!$B$2))</f>
        <v>183.46556881301555</v>
      </c>
    </row>
    <row r="763" spans="1:6" x14ac:dyDescent="0.25">
      <c r="A763" s="34">
        <v>42416</v>
      </c>
      <c r="B763" s="12">
        <v>0.77083333333333337</v>
      </c>
      <c r="C763" s="35">
        <v>0.35345900000000002</v>
      </c>
      <c r="D763" s="49">
        <f>[4]AEMOData!B758</f>
        <v>42416.770833333336</v>
      </c>
      <c r="E763" s="48">
        <f>[4]AEMOData!D758</f>
        <v>33.93</v>
      </c>
      <c r="F763" s="40">
        <f>C763*'Feb 16'!$B$1*('Feb 16'!$B$3-('Feb 16'!E763*'Feb 16'!$B$2))</f>
        <v>53.951391709825145</v>
      </c>
    </row>
    <row r="764" spans="1:6" x14ac:dyDescent="0.25">
      <c r="A764" s="34">
        <v>42416</v>
      </c>
      <c r="B764" s="12">
        <v>0.79166666666666663</v>
      </c>
      <c r="C764" s="35">
        <v>0.101755</v>
      </c>
      <c r="D764" s="49">
        <f>[4]AEMOData!B759</f>
        <v>42416.791666666664</v>
      </c>
      <c r="E764" s="48">
        <f>[4]AEMOData!D759</f>
        <v>35.14</v>
      </c>
      <c r="F764" s="40">
        <f>C764*'Feb 16'!$B$1*('Feb 16'!$B$3-('Feb 16'!E764*'Feb 16'!$B$2))</f>
        <v>15.410719609956395</v>
      </c>
    </row>
    <row r="765" spans="1:6" x14ac:dyDescent="0.25">
      <c r="A765" s="34">
        <v>42416</v>
      </c>
      <c r="B765" s="12">
        <v>0.8125</v>
      </c>
      <c r="C765" s="35">
        <v>0</v>
      </c>
      <c r="D765" s="49">
        <f>[4]AEMOData!B760</f>
        <v>42416.8125</v>
      </c>
      <c r="E765" s="48">
        <f>[4]AEMOData!D760</f>
        <v>34.1</v>
      </c>
      <c r="F765" s="40">
        <f>C765*'Feb 16'!$B$1*('Feb 16'!$B$3-('Feb 16'!E765*'Feb 16'!$B$2))</f>
        <v>0</v>
      </c>
    </row>
    <row r="766" spans="1:6" x14ac:dyDescent="0.25">
      <c r="A766" s="34">
        <v>42416</v>
      </c>
      <c r="B766" s="12">
        <v>0.83333333333333337</v>
      </c>
      <c r="C766" s="35">
        <v>0</v>
      </c>
      <c r="D766" s="49">
        <f>[4]AEMOData!B761</f>
        <v>42416.833333333336</v>
      </c>
      <c r="E766" s="48">
        <f>[4]AEMOData!D761</f>
        <v>37.86</v>
      </c>
      <c r="F766" s="40">
        <f>C766*'Feb 16'!$B$1*('Feb 16'!$B$3-('Feb 16'!E766*'Feb 16'!$B$2))</f>
        <v>0</v>
      </c>
    </row>
    <row r="767" spans="1:6" x14ac:dyDescent="0.25">
      <c r="A767" s="34">
        <v>42416</v>
      </c>
      <c r="B767" s="12">
        <v>0.85416666666666663</v>
      </c>
      <c r="C767" s="35">
        <v>0</v>
      </c>
      <c r="D767" s="49">
        <f>[4]AEMOData!B762</f>
        <v>42416.854166666664</v>
      </c>
      <c r="E767" s="48">
        <f>[4]AEMOData!D762</f>
        <v>36.69</v>
      </c>
      <c r="F767" s="40">
        <f>C767*'Feb 16'!$B$1*('Feb 16'!$B$3-('Feb 16'!E767*'Feb 16'!$B$2))</f>
        <v>0</v>
      </c>
    </row>
    <row r="768" spans="1:6" x14ac:dyDescent="0.25">
      <c r="A768" s="34">
        <v>42416</v>
      </c>
      <c r="B768" s="12">
        <v>0.875</v>
      </c>
      <c r="C768" s="35">
        <v>0</v>
      </c>
      <c r="D768" s="49">
        <f>[4]AEMOData!B763</f>
        <v>42416.875</v>
      </c>
      <c r="E768" s="48">
        <f>[4]AEMOData!D763</f>
        <v>34.119999999999997</v>
      </c>
      <c r="F768" s="40">
        <f>C768*'Feb 16'!$B$1*('Feb 16'!$B$3-('Feb 16'!E768*'Feb 16'!$B$2))</f>
        <v>0</v>
      </c>
    </row>
    <row r="769" spans="1:6" x14ac:dyDescent="0.25">
      <c r="A769" s="34">
        <v>42416</v>
      </c>
      <c r="B769" s="12">
        <v>0.89583333333333337</v>
      </c>
      <c r="C769" s="35">
        <v>0</v>
      </c>
      <c r="D769" s="49">
        <f>[4]AEMOData!B764</f>
        <v>42416.895833333336</v>
      </c>
      <c r="E769" s="48">
        <f>[4]AEMOData!D764</f>
        <v>34</v>
      </c>
      <c r="F769" s="40">
        <f>C769*'Feb 16'!$B$1*('Feb 16'!$B$3-('Feb 16'!E769*'Feb 16'!$B$2))</f>
        <v>0</v>
      </c>
    </row>
    <row r="770" spans="1:6" x14ac:dyDescent="0.25">
      <c r="A770" s="34">
        <v>42416</v>
      </c>
      <c r="B770" s="12">
        <v>0.91666666666666663</v>
      </c>
      <c r="C770" s="35">
        <v>0</v>
      </c>
      <c r="D770" s="49">
        <f>[4]AEMOData!B765</f>
        <v>42416.916666666664</v>
      </c>
      <c r="E770" s="48">
        <f>[4]AEMOData!D765</f>
        <v>32.36</v>
      </c>
      <c r="F770" s="40">
        <f>C770*'Feb 16'!$B$1*('Feb 16'!$B$3-('Feb 16'!E770*'Feb 16'!$B$2))</f>
        <v>0</v>
      </c>
    </row>
    <row r="771" spans="1:6" x14ac:dyDescent="0.25">
      <c r="A771" s="34">
        <v>42416</v>
      </c>
      <c r="B771" s="12">
        <v>0.9375</v>
      </c>
      <c r="C771" s="35">
        <v>0</v>
      </c>
      <c r="D771" s="49">
        <f>[4]AEMOData!B766</f>
        <v>42416.9375</v>
      </c>
      <c r="E771" s="48">
        <f>[4]AEMOData!D766</f>
        <v>31.51</v>
      </c>
      <c r="F771" s="40">
        <f>C771*'Feb 16'!$B$1*('Feb 16'!$B$3-('Feb 16'!E771*'Feb 16'!$B$2))</f>
        <v>0</v>
      </c>
    </row>
    <row r="772" spans="1:6" x14ac:dyDescent="0.25">
      <c r="A772" s="34">
        <v>42416</v>
      </c>
      <c r="B772" s="12">
        <v>0.95833333333333337</v>
      </c>
      <c r="C772" s="35">
        <v>0</v>
      </c>
      <c r="D772" s="49">
        <f>[4]AEMOData!B767</f>
        <v>42416.958333333336</v>
      </c>
      <c r="E772" s="48">
        <f>[4]AEMOData!D767</f>
        <v>31.07</v>
      </c>
      <c r="F772" s="40">
        <f>C772*'Feb 16'!$B$1*('Feb 16'!$B$3-('Feb 16'!E772*'Feb 16'!$B$2))</f>
        <v>0</v>
      </c>
    </row>
    <row r="773" spans="1:6" x14ac:dyDescent="0.25">
      <c r="A773" s="34">
        <v>42416</v>
      </c>
      <c r="B773" s="12">
        <v>0.97916666666666663</v>
      </c>
      <c r="C773" s="35">
        <v>0</v>
      </c>
      <c r="D773" s="49">
        <f>[4]AEMOData!B768</f>
        <v>42416.979166666664</v>
      </c>
      <c r="E773" s="48">
        <f>[4]AEMOData!D768</f>
        <v>32.950000000000003</v>
      </c>
      <c r="F773" s="40">
        <f>C773*'Feb 16'!$B$1*('Feb 16'!$B$3-('Feb 16'!E773*'Feb 16'!$B$2))</f>
        <v>0</v>
      </c>
    </row>
    <row r="774" spans="1:6" x14ac:dyDescent="0.25">
      <c r="A774" s="34">
        <v>42416</v>
      </c>
      <c r="B774" s="12">
        <v>0.99998842592592585</v>
      </c>
      <c r="C774" s="35">
        <v>0</v>
      </c>
      <c r="D774" s="49">
        <f>[4]AEMOData!B769</f>
        <v>42417</v>
      </c>
      <c r="E774" s="48">
        <f>[4]AEMOData!D769</f>
        <v>32.909999999999997</v>
      </c>
      <c r="F774" s="40">
        <f>C774*'Feb 16'!$B$1*('Feb 16'!$B$3-('Feb 16'!E774*'Feb 16'!$B$2))</f>
        <v>0</v>
      </c>
    </row>
    <row r="775" spans="1:6" x14ac:dyDescent="0.25">
      <c r="A775" s="34">
        <v>42417</v>
      </c>
      <c r="B775" s="12">
        <v>2.0833333333333332E-2</v>
      </c>
      <c r="C775" s="35">
        <v>0</v>
      </c>
      <c r="D775" s="49">
        <f>[4]AEMOData!B770</f>
        <v>42417.020833333336</v>
      </c>
      <c r="E775" s="48">
        <f>[4]AEMOData!D770</f>
        <v>33.46</v>
      </c>
      <c r="F775" s="40">
        <f>C775*'Feb 16'!$B$1*('Feb 16'!$B$3-('Feb 16'!E775*'Feb 16'!$B$2))</f>
        <v>0</v>
      </c>
    </row>
    <row r="776" spans="1:6" x14ac:dyDescent="0.25">
      <c r="A776" s="34">
        <v>42417</v>
      </c>
      <c r="B776" s="12">
        <v>4.1666666666666664E-2</v>
      </c>
      <c r="C776" s="35">
        <v>0</v>
      </c>
      <c r="D776" s="49">
        <f>[4]AEMOData!B771</f>
        <v>42417.041666666664</v>
      </c>
      <c r="E776" s="48">
        <f>[4]AEMOData!D771</f>
        <v>33.25</v>
      </c>
      <c r="F776" s="40">
        <f>C776*'Feb 16'!$B$1*('Feb 16'!$B$3-('Feb 16'!E776*'Feb 16'!$B$2))</f>
        <v>0</v>
      </c>
    </row>
    <row r="777" spans="1:6" x14ac:dyDescent="0.25">
      <c r="A777" s="34">
        <v>42417</v>
      </c>
      <c r="B777" s="12">
        <v>6.25E-2</v>
      </c>
      <c r="C777" s="35">
        <v>0</v>
      </c>
      <c r="D777" s="49">
        <f>[4]AEMOData!B772</f>
        <v>42417.0625</v>
      </c>
      <c r="E777" s="48">
        <f>[4]AEMOData!D772</f>
        <v>30.14</v>
      </c>
      <c r="F777" s="40">
        <f>C777*'Feb 16'!$B$1*('Feb 16'!$B$3-('Feb 16'!E777*'Feb 16'!$B$2))</f>
        <v>0</v>
      </c>
    </row>
    <row r="778" spans="1:6" x14ac:dyDescent="0.25">
      <c r="A778" s="34">
        <v>42417</v>
      </c>
      <c r="B778" s="12">
        <v>8.3333333333333329E-2</v>
      </c>
      <c r="C778" s="35">
        <v>0</v>
      </c>
      <c r="D778" s="49">
        <f>[4]AEMOData!B773</f>
        <v>42417.083333333336</v>
      </c>
      <c r="E778" s="48">
        <f>[4]AEMOData!D773</f>
        <v>30.99</v>
      </c>
      <c r="F778" s="40">
        <f>C778*'Feb 16'!$B$1*('Feb 16'!$B$3-('Feb 16'!E778*'Feb 16'!$B$2))</f>
        <v>0</v>
      </c>
    </row>
    <row r="779" spans="1:6" x14ac:dyDescent="0.25">
      <c r="A779" s="34">
        <v>42417</v>
      </c>
      <c r="B779" s="12">
        <v>0.10416666666666667</v>
      </c>
      <c r="C779" s="35">
        <v>0</v>
      </c>
      <c r="D779" s="49">
        <f>[4]AEMOData!B774</f>
        <v>42417.104166666664</v>
      </c>
      <c r="E779" s="48">
        <f>[4]AEMOData!D774</f>
        <v>28.07</v>
      </c>
      <c r="F779" s="40">
        <f>C779*'Feb 16'!$B$1*('Feb 16'!$B$3-('Feb 16'!E779*'Feb 16'!$B$2))</f>
        <v>0</v>
      </c>
    </row>
    <row r="780" spans="1:6" x14ac:dyDescent="0.25">
      <c r="A780" s="34">
        <v>42417</v>
      </c>
      <c r="B780" s="12">
        <v>0.125</v>
      </c>
      <c r="C780" s="35">
        <v>0</v>
      </c>
      <c r="D780" s="49">
        <f>[4]AEMOData!B775</f>
        <v>42417.125</v>
      </c>
      <c r="E780" s="48">
        <f>[4]AEMOData!D775</f>
        <v>30.4</v>
      </c>
      <c r="F780" s="40">
        <f>C780*'Feb 16'!$B$1*('Feb 16'!$B$3-('Feb 16'!E780*'Feb 16'!$B$2))</f>
        <v>0</v>
      </c>
    </row>
    <row r="781" spans="1:6" x14ac:dyDescent="0.25">
      <c r="A781" s="34">
        <v>42417</v>
      </c>
      <c r="B781" s="12">
        <v>0.14583333333333334</v>
      </c>
      <c r="C781" s="35">
        <v>0</v>
      </c>
      <c r="D781" s="49">
        <f>[4]AEMOData!B776</f>
        <v>42417.145833333336</v>
      </c>
      <c r="E781" s="48">
        <f>[4]AEMOData!D776</f>
        <v>29.98</v>
      </c>
      <c r="F781" s="40">
        <f>C781*'Feb 16'!$B$1*('Feb 16'!$B$3-('Feb 16'!E781*'Feb 16'!$B$2))</f>
        <v>0</v>
      </c>
    </row>
    <row r="782" spans="1:6" x14ac:dyDescent="0.25">
      <c r="A782" s="34">
        <v>42417</v>
      </c>
      <c r="B782" s="12">
        <v>0.16666666666666666</v>
      </c>
      <c r="C782" s="35">
        <v>0</v>
      </c>
      <c r="D782" s="49">
        <f>[4]AEMOData!B777</f>
        <v>42417.166666666664</v>
      </c>
      <c r="E782" s="48">
        <f>[4]AEMOData!D777</f>
        <v>30.93</v>
      </c>
      <c r="F782" s="40">
        <f>C782*'Feb 16'!$B$1*('Feb 16'!$B$3-('Feb 16'!E782*'Feb 16'!$B$2))</f>
        <v>0</v>
      </c>
    </row>
    <row r="783" spans="1:6" x14ac:dyDescent="0.25">
      <c r="A783" s="34">
        <v>42417</v>
      </c>
      <c r="B783" s="12">
        <v>0.1875</v>
      </c>
      <c r="C783" s="35">
        <v>0</v>
      </c>
      <c r="D783" s="49">
        <f>[4]AEMOData!B778</f>
        <v>42417.1875</v>
      </c>
      <c r="E783" s="48">
        <f>[4]AEMOData!D778</f>
        <v>31.61</v>
      </c>
      <c r="F783" s="40">
        <f>C783*'Feb 16'!$B$1*('Feb 16'!$B$3-('Feb 16'!E783*'Feb 16'!$B$2))</f>
        <v>0</v>
      </c>
    </row>
    <row r="784" spans="1:6" x14ac:dyDescent="0.25">
      <c r="A784" s="34">
        <v>42417</v>
      </c>
      <c r="B784" s="12">
        <v>0.20833333333333334</v>
      </c>
      <c r="C784" s="35">
        <v>0</v>
      </c>
      <c r="D784" s="49">
        <f>[4]AEMOData!B779</f>
        <v>42417.208333333336</v>
      </c>
      <c r="E784" s="48">
        <f>[4]AEMOData!D779</f>
        <v>29.65</v>
      </c>
      <c r="F784" s="40">
        <f>C784*'Feb 16'!$B$1*('Feb 16'!$B$3-('Feb 16'!E784*'Feb 16'!$B$2))</f>
        <v>0</v>
      </c>
    </row>
    <row r="785" spans="1:6" x14ac:dyDescent="0.25">
      <c r="A785" s="34">
        <v>42417</v>
      </c>
      <c r="B785" s="12">
        <v>0.22916666666666666</v>
      </c>
      <c r="C785" s="35">
        <v>0</v>
      </c>
      <c r="D785" s="49">
        <f>[4]AEMOData!B780</f>
        <v>42417.229166666664</v>
      </c>
      <c r="E785" s="48">
        <f>[4]AEMOData!D780</f>
        <v>32.85</v>
      </c>
      <c r="F785" s="40">
        <f>C785*'Feb 16'!$B$1*('Feb 16'!$B$3-('Feb 16'!E785*'Feb 16'!$B$2))</f>
        <v>0</v>
      </c>
    </row>
    <row r="786" spans="1:6" x14ac:dyDescent="0.25">
      <c r="A786" s="34">
        <v>42417</v>
      </c>
      <c r="B786" s="12">
        <v>0.25</v>
      </c>
      <c r="C786" s="35">
        <v>2.6234E-2</v>
      </c>
      <c r="D786" s="49">
        <f>[4]AEMOData!B781</f>
        <v>42417.25</v>
      </c>
      <c r="E786" s="48">
        <f>[4]AEMOData!D781</f>
        <v>33.619999999999997</v>
      </c>
      <c r="F786" s="40">
        <f>C786*'Feb 16'!$B$1*('Feb 16'!$B$3-('Feb 16'!E786*'Feb 16'!$B$2))</f>
        <v>4.0123058270662222</v>
      </c>
    </row>
    <row r="787" spans="1:6" x14ac:dyDescent="0.25">
      <c r="A787" s="34">
        <v>42417</v>
      </c>
      <c r="B787" s="12">
        <v>0.27083333333333331</v>
      </c>
      <c r="C787" s="35">
        <v>0.30980600000000003</v>
      </c>
      <c r="D787" s="49">
        <f>[4]AEMOData!B782</f>
        <v>42417.270833333336</v>
      </c>
      <c r="E787" s="48">
        <f>[4]AEMOData!D782</f>
        <v>42.25</v>
      </c>
      <c r="F787" s="40">
        <f>C787*'Feb 16'!$B$1*('Feb 16'!$B$3-('Feb 16'!E787*'Feb 16'!$B$2))</f>
        <v>44.755272545347978</v>
      </c>
    </row>
    <row r="788" spans="1:6" x14ac:dyDescent="0.25">
      <c r="A788" s="34">
        <v>42417</v>
      </c>
      <c r="B788" s="12">
        <v>0.29166666666666669</v>
      </c>
      <c r="C788" s="35">
        <v>1.2757870000000002</v>
      </c>
      <c r="D788" s="49">
        <f>[4]AEMOData!B783</f>
        <v>42417.291666666664</v>
      </c>
      <c r="E788" s="48">
        <f>[4]AEMOData!D783</f>
        <v>58.91</v>
      </c>
      <c r="F788" s="40">
        <f>C788*'Feb 16'!$B$1*('Feb 16'!$B$3-('Feb 16'!E788*'Feb 16'!$B$2))</f>
        <v>163.4161203129681</v>
      </c>
    </row>
    <row r="789" spans="1:6" x14ac:dyDescent="0.25">
      <c r="A789" s="34">
        <v>42417</v>
      </c>
      <c r="B789" s="12">
        <v>0.3125</v>
      </c>
      <c r="C789" s="35">
        <v>2.8620729999999996</v>
      </c>
      <c r="D789" s="49">
        <f>[4]AEMOData!B784</f>
        <v>42417.3125</v>
      </c>
      <c r="E789" s="48">
        <f>[4]AEMOData!D784</f>
        <v>34.380000000000003</v>
      </c>
      <c r="F789" s="40">
        <f>C789*'Feb 16'!$B$1*('Feb 16'!$B$3-('Feb 16'!E789*'Feb 16'!$B$2))</f>
        <v>435.59639106402199</v>
      </c>
    </row>
    <row r="790" spans="1:6" x14ac:dyDescent="0.25">
      <c r="A790" s="34">
        <v>42417</v>
      </c>
      <c r="B790" s="12">
        <v>0.33333333333333331</v>
      </c>
      <c r="C790" s="35">
        <v>4.4871090000000002</v>
      </c>
      <c r="D790" s="49">
        <f>[4]AEMOData!B785</f>
        <v>42417.333333333336</v>
      </c>
      <c r="E790" s="48">
        <f>[4]AEMOData!D785</f>
        <v>34.08</v>
      </c>
      <c r="F790" s="40">
        <f>C790*'Feb 16'!$B$1*('Feb 16'!$B$3-('Feb 16'!E790*'Feb 16'!$B$2))</f>
        <v>684.24340370169557</v>
      </c>
    </row>
    <row r="791" spans="1:6" x14ac:dyDescent="0.25">
      <c r="A791" s="34">
        <v>42417</v>
      </c>
      <c r="B791" s="12">
        <v>0.35416666666666669</v>
      </c>
      <c r="C791" s="35">
        <v>5.9354890000000005</v>
      </c>
      <c r="D791" s="49">
        <f>[4]AEMOData!B786</f>
        <v>42417.354166666664</v>
      </c>
      <c r="E791" s="48">
        <f>[4]AEMOData!D786</f>
        <v>34.03</v>
      </c>
      <c r="F791" s="40">
        <f>C791*'Feb 16'!$B$1*('Feb 16'!$B$3-('Feb 16'!E791*'Feb 16'!$B$2))</f>
        <v>905.39985096952319</v>
      </c>
    </row>
    <row r="792" spans="1:6" x14ac:dyDescent="0.25">
      <c r="A792" s="34">
        <v>42417</v>
      </c>
      <c r="B792" s="12">
        <v>0.375</v>
      </c>
      <c r="C792" s="35">
        <v>7.187818</v>
      </c>
      <c r="D792" s="49">
        <f>[4]AEMOData!B787</f>
        <v>42417.375</v>
      </c>
      <c r="E792" s="48">
        <f>[4]AEMOData!D787</f>
        <v>34.17</v>
      </c>
      <c r="F792" s="40">
        <f>C792*'Feb 16'!$B$1*('Feb 16'!$B$3-('Feb 16'!E792*'Feb 16'!$B$2))</f>
        <v>1095.4413050002233</v>
      </c>
    </row>
    <row r="793" spans="1:6" x14ac:dyDescent="0.25">
      <c r="A793" s="34">
        <v>42417</v>
      </c>
      <c r="B793" s="12">
        <v>0.39583333333333331</v>
      </c>
      <c r="C793" s="35">
        <v>8.1554140000000004</v>
      </c>
      <c r="D793" s="49">
        <f>[4]AEMOData!B788</f>
        <v>42417.395833333336</v>
      </c>
      <c r="E793" s="48">
        <f>[4]AEMOData!D788</f>
        <v>34.119999999999997</v>
      </c>
      <c r="F793" s="40">
        <f>C793*'Feb 16'!$B$1*('Feb 16'!$B$3-('Feb 16'!E793*'Feb 16'!$B$2))</f>
        <v>1243.3060541619759</v>
      </c>
    </row>
    <row r="794" spans="1:6" x14ac:dyDescent="0.25">
      <c r="A794" s="34">
        <v>42417</v>
      </c>
      <c r="B794" s="12">
        <v>0.41666666666666669</v>
      </c>
      <c r="C794" s="35">
        <v>8.8922679999999996</v>
      </c>
      <c r="D794" s="49">
        <f>[4]AEMOData!B789</f>
        <v>42417.416666666664</v>
      </c>
      <c r="E794" s="48">
        <f>[4]AEMOData!D789</f>
        <v>34.39</v>
      </c>
      <c r="F794" s="40">
        <f>C794*'Feb 16'!$B$1*('Feb 16'!$B$3-('Feb 16'!E794*'Feb 16'!$B$2))</f>
        <v>1353.2812574802299</v>
      </c>
    </row>
    <row r="795" spans="1:6" x14ac:dyDescent="0.25">
      <c r="A795" s="34">
        <v>42417</v>
      </c>
      <c r="B795" s="12">
        <v>0.4375</v>
      </c>
      <c r="C795" s="35">
        <v>9.3483909999999995</v>
      </c>
      <c r="D795" s="49">
        <f>[4]AEMOData!B790</f>
        <v>42417.4375</v>
      </c>
      <c r="E795" s="48">
        <f>[4]AEMOData!D790</f>
        <v>33.97</v>
      </c>
      <c r="F795" s="40">
        <f>C795*'Feb 16'!$B$1*('Feb 16'!$B$3-('Feb 16'!E795*'Feb 16'!$B$2))</f>
        <v>1426.5553292171423</v>
      </c>
    </row>
    <row r="796" spans="1:6" x14ac:dyDescent="0.25">
      <c r="A796" s="34">
        <v>42417</v>
      </c>
      <c r="B796" s="12">
        <v>0.45833333333333331</v>
      </c>
      <c r="C796" s="35">
        <v>9.3802149999999997</v>
      </c>
      <c r="D796" s="49">
        <f>[4]AEMOData!B791</f>
        <v>42417.458333333336</v>
      </c>
      <c r="E796" s="48">
        <f>[4]AEMOData!D791</f>
        <v>34.049999999999997</v>
      </c>
      <c r="F796" s="40">
        <f>C796*'Feb 16'!$B$1*('Feb 16'!$B$3-('Feb 16'!E796*'Feb 16'!$B$2))</f>
        <v>1430.6742042383034</v>
      </c>
    </row>
    <row r="797" spans="1:6" x14ac:dyDescent="0.25">
      <c r="A797" s="34">
        <v>42417</v>
      </c>
      <c r="B797" s="12">
        <v>0.47916666666666669</v>
      </c>
      <c r="C797" s="35">
        <v>9.8771299999999993</v>
      </c>
      <c r="D797" s="49">
        <f>[4]AEMOData!B792</f>
        <v>42417.479166666664</v>
      </c>
      <c r="E797" s="48">
        <f>[4]AEMOData!D792</f>
        <v>34.01</v>
      </c>
      <c r="F797" s="40">
        <f>C797*'Feb 16'!$B$1*('Feb 16'!$B$3-('Feb 16'!E797*'Feb 16'!$B$2))</f>
        <v>1506.8521329070409</v>
      </c>
    </row>
    <row r="798" spans="1:6" x14ac:dyDescent="0.25">
      <c r="A798" s="34">
        <v>42417</v>
      </c>
      <c r="B798" s="12">
        <v>0.5</v>
      </c>
      <c r="C798" s="35">
        <v>9.6228669999999994</v>
      </c>
      <c r="D798" s="49">
        <f>[4]AEMOData!B793</f>
        <v>42417.5</v>
      </c>
      <c r="E798" s="48">
        <f>[4]AEMOData!D793</f>
        <v>34.04</v>
      </c>
      <c r="F798" s="40">
        <f>C798*'Feb 16'!$B$1*('Feb 16'!$B$3-('Feb 16'!E798*'Feb 16'!$B$2))</f>
        <v>1467.7781499798486</v>
      </c>
    </row>
    <row r="799" spans="1:6" x14ac:dyDescent="0.25">
      <c r="A799" s="34">
        <v>42417</v>
      </c>
      <c r="B799" s="12">
        <v>0.52083333333333337</v>
      </c>
      <c r="C799" s="35">
        <v>9.2386330000000001</v>
      </c>
      <c r="D799" s="49">
        <f>[4]AEMOData!B794</f>
        <v>42417.520833333336</v>
      </c>
      <c r="E799" s="48">
        <f>[4]AEMOData!D794</f>
        <v>34.03</v>
      </c>
      <c r="F799" s="40">
        <f>C799*'Feb 16'!$B$1*('Feb 16'!$B$3-('Feb 16'!E799*'Feb 16'!$B$2))</f>
        <v>1409.2616364653557</v>
      </c>
    </row>
    <row r="800" spans="1:6" x14ac:dyDescent="0.25">
      <c r="A800" s="34">
        <v>42417</v>
      </c>
      <c r="B800" s="12">
        <v>0.54166666666666663</v>
      </c>
      <c r="C800" s="35">
        <v>9.6030179999999987</v>
      </c>
      <c r="D800" s="49">
        <f>[4]AEMOData!B795</f>
        <v>42417.541666666664</v>
      </c>
      <c r="E800" s="48">
        <f>[4]AEMOData!D795</f>
        <v>34.03</v>
      </c>
      <c r="F800" s="40">
        <f>C800*'Feb 16'!$B$1*('Feb 16'!$B$3-('Feb 16'!E800*'Feb 16'!$B$2))</f>
        <v>1464.8449463991335</v>
      </c>
    </row>
    <row r="801" spans="1:6" x14ac:dyDescent="0.25">
      <c r="A801" s="34">
        <v>42417</v>
      </c>
      <c r="B801" s="12">
        <v>0.5625</v>
      </c>
      <c r="C801" s="35">
        <v>9.3805580000000006</v>
      </c>
      <c r="D801" s="49">
        <f>[4]AEMOData!B796</f>
        <v>42417.5625</v>
      </c>
      <c r="E801" s="48">
        <f>[4]AEMOData!D796</f>
        <v>34.119999999999997</v>
      </c>
      <c r="F801" s="40">
        <f>C801*'Feb 16'!$B$1*('Feb 16'!$B$3-('Feb 16'!E801*'Feb 16'!$B$2))</f>
        <v>1430.0812384040289</v>
      </c>
    </row>
    <row r="802" spans="1:6" x14ac:dyDescent="0.25">
      <c r="A802" s="34">
        <v>42417</v>
      </c>
      <c r="B802" s="12">
        <v>0.58333333333333337</v>
      </c>
      <c r="C802" s="35">
        <v>8.941597999999999</v>
      </c>
      <c r="D802" s="49">
        <f>[4]AEMOData!B797</f>
        <v>42417.583333333336</v>
      </c>
      <c r="E802" s="48">
        <f>[4]AEMOData!D797</f>
        <v>34.299999999999997</v>
      </c>
      <c r="F802" s="40">
        <f>C802*'Feb 16'!$B$1*('Feb 16'!$B$3-('Feb 16'!E802*'Feb 16'!$B$2))</f>
        <v>1361.5794301959045</v>
      </c>
    </row>
    <row r="803" spans="1:6" x14ac:dyDescent="0.25">
      <c r="A803" s="34">
        <v>42417</v>
      </c>
      <c r="B803" s="12">
        <v>0.60416666666666663</v>
      </c>
      <c r="C803" s="35">
        <v>8.5108090000000001</v>
      </c>
      <c r="D803" s="49">
        <f>[4]AEMOData!B798</f>
        <v>42417.604166666664</v>
      </c>
      <c r="E803" s="48">
        <f>[4]AEMOData!D798</f>
        <v>34.03</v>
      </c>
      <c r="F803" s="40">
        <f>C803*'Feb 16'!$B$1*('Feb 16'!$B$3-('Feb 16'!E803*'Feb 16'!$B$2))</f>
        <v>1298.239319495003</v>
      </c>
    </row>
    <row r="804" spans="1:6" x14ac:dyDescent="0.25">
      <c r="A804" s="34">
        <v>42417</v>
      </c>
      <c r="B804" s="12">
        <v>0.625</v>
      </c>
      <c r="C804" s="35">
        <v>6.9921740000000003</v>
      </c>
      <c r="D804" s="49">
        <f>[4]AEMOData!B799</f>
        <v>42417.625</v>
      </c>
      <c r="E804" s="48">
        <f>[4]AEMOData!D799</f>
        <v>34.01</v>
      </c>
      <c r="F804" s="40">
        <f>C804*'Feb 16'!$B$1*('Feb 16'!$B$3-('Feb 16'!E804*'Feb 16'!$B$2))</f>
        <v>1066.7240691939012</v>
      </c>
    </row>
    <row r="805" spans="1:6" x14ac:dyDescent="0.25">
      <c r="A805" s="34">
        <v>42417</v>
      </c>
      <c r="B805" s="12">
        <v>0.64583333333333337</v>
      </c>
      <c r="C805" s="35">
        <v>7.2992080000000001</v>
      </c>
      <c r="D805" s="49">
        <f>[4]AEMOData!B800</f>
        <v>42417.645833333336</v>
      </c>
      <c r="E805" s="48">
        <f>[4]AEMOData!D800</f>
        <v>34.01</v>
      </c>
      <c r="F805" s="40">
        <f>C805*'Feb 16'!$B$1*('Feb 16'!$B$3-('Feb 16'!E805*'Feb 16'!$B$2))</f>
        <v>1113.565088576554</v>
      </c>
    </row>
    <row r="806" spans="1:6" x14ac:dyDescent="0.25">
      <c r="A806" s="34">
        <v>42417</v>
      </c>
      <c r="B806" s="12">
        <v>0.66666666666666663</v>
      </c>
      <c r="C806" s="35">
        <v>5.7115469999999995</v>
      </c>
      <c r="D806" s="49">
        <f>[4]AEMOData!B801</f>
        <v>42417.666666666664</v>
      </c>
      <c r="E806" s="48">
        <f>[4]AEMOData!D801</f>
        <v>33.85</v>
      </c>
      <c r="F806" s="40">
        <f>C806*'Feb 16'!$B$1*('Feb 16'!$B$3-('Feb 16'!E806*'Feb 16'!$B$2))</f>
        <v>872.25001921904538</v>
      </c>
    </row>
    <row r="807" spans="1:6" x14ac:dyDescent="0.25">
      <c r="A807" s="34">
        <v>42417</v>
      </c>
      <c r="B807" s="12">
        <v>0.6875</v>
      </c>
      <c r="C807" s="35">
        <v>3.1849569999999998</v>
      </c>
      <c r="D807" s="49">
        <f>[4]AEMOData!B802</f>
        <v>42417.6875</v>
      </c>
      <c r="E807" s="48">
        <f>[4]AEMOData!D802</f>
        <v>34.159999999999997</v>
      </c>
      <c r="F807" s="40">
        <f>C807*'Feb 16'!$B$1*('Feb 16'!$B$3-('Feb 16'!E807*'Feb 16'!$B$2))</f>
        <v>485.42665121539045</v>
      </c>
    </row>
    <row r="808" spans="1:6" x14ac:dyDescent="0.25">
      <c r="A808" s="34">
        <v>42417</v>
      </c>
      <c r="B808" s="12">
        <v>0.70833333333333337</v>
      </c>
      <c r="C808" s="35">
        <v>2.8971469999999999</v>
      </c>
      <c r="D808" s="49">
        <f>[4]AEMOData!B803</f>
        <v>42417.708333333336</v>
      </c>
      <c r="E808" s="48">
        <f>[4]AEMOData!D803</f>
        <v>33.97</v>
      </c>
      <c r="F808" s="40">
        <f>C808*'Feb 16'!$B$1*('Feb 16'!$B$3-('Feb 16'!E808*'Feb 16'!$B$2))</f>
        <v>442.1018004462432</v>
      </c>
    </row>
    <row r="809" spans="1:6" x14ac:dyDescent="0.25">
      <c r="A809" s="34">
        <v>42417</v>
      </c>
      <c r="B809" s="12">
        <v>0.72916666666666663</v>
      </c>
      <c r="C809" s="35">
        <v>1.4403359999999998</v>
      </c>
      <c r="D809" s="49">
        <f>[4]AEMOData!B804</f>
        <v>42417.729166666664</v>
      </c>
      <c r="E809" s="48">
        <f>[4]AEMOData!D804</f>
        <v>33.479999999999997</v>
      </c>
      <c r="F809" s="40">
        <f>C809*'Feb 16'!$B$1*('Feb 16'!$B$3-('Feb 16'!E809*'Feb 16'!$B$2))</f>
        <v>220.48742190033121</v>
      </c>
    </row>
    <row r="810" spans="1:6" x14ac:dyDescent="0.25">
      <c r="A810" s="34">
        <v>42417</v>
      </c>
      <c r="B810" s="12">
        <v>0.75</v>
      </c>
      <c r="C810" s="35">
        <v>0.51312500000000005</v>
      </c>
      <c r="D810" s="49">
        <f>[4]AEMOData!B805</f>
        <v>42417.75</v>
      </c>
      <c r="E810" s="48">
        <f>[4]AEMOData!D805</f>
        <v>34.39</v>
      </c>
      <c r="F810" s="40">
        <f>C810*'Feb 16'!$B$1*('Feb 16'!$B$3-('Feb 16'!E810*'Feb 16'!$B$2))</f>
        <v>78.090588952620749</v>
      </c>
    </row>
    <row r="811" spans="1:6" x14ac:dyDescent="0.25">
      <c r="A811" s="34">
        <v>42417</v>
      </c>
      <c r="B811" s="12">
        <v>0.77083333333333337</v>
      </c>
      <c r="C811" s="35">
        <v>0.32255800000000001</v>
      </c>
      <c r="D811" s="49">
        <f>[4]AEMOData!B806</f>
        <v>42417.770833333336</v>
      </c>
      <c r="E811" s="48">
        <f>[4]AEMOData!D806</f>
        <v>33.79</v>
      </c>
      <c r="F811" s="40">
        <f>C811*'Feb 16'!$B$1*('Feb 16'!$B$3-('Feb 16'!E811*'Feb 16'!$B$2))</f>
        <v>49.279091616902114</v>
      </c>
    </row>
    <row r="812" spans="1:6" x14ac:dyDescent="0.25">
      <c r="A812" s="34">
        <v>42417</v>
      </c>
      <c r="B812" s="12">
        <v>0.79166666666666663</v>
      </c>
      <c r="C812" s="35">
        <v>2.8448999999999999E-2</v>
      </c>
      <c r="D812" s="49">
        <f>[4]AEMOData!B807</f>
        <v>42417.791666666664</v>
      </c>
      <c r="E812" s="48">
        <f>[4]AEMOData!D807</f>
        <v>33.1</v>
      </c>
      <c r="F812" s="40">
        <f>C812*'Feb 16'!$B$1*('Feb 16'!$B$3-('Feb 16'!E812*'Feb 16'!$B$2))</f>
        <v>4.3656120798115312</v>
      </c>
    </row>
    <row r="813" spans="1:6" x14ac:dyDescent="0.25">
      <c r="A813" s="34">
        <v>42417</v>
      </c>
      <c r="B813" s="12">
        <v>0.8125</v>
      </c>
      <c r="C813" s="35">
        <v>0</v>
      </c>
      <c r="D813" s="49">
        <f>[4]AEMOData!B808</f>
        <v>42417.8125</v>
      </c>
      <c r="E813" s="48">
        <f>[4]AEMOData!D808</f>
        <v>45.48</v>
      </c>
      <c r="F813" s="40">
        <f>C813*'Feb 16'!$B$1*('Feb 16'!$B$3-('Feb 16'!E813*'Feb 16'!$B$2))</f>
        <v>0</v>
      </c>
    </row>
    <row r="814" spans="1:6" x14ac:dyDescent="0.25">
      <c r="A814" s="34">
        <v>42417</v>
      </c>
      <c r="B814" s="12">
        <v>0.83333333333333337</v>
      </c>
      <c r="C814" s="35">
        <v>0</v>
      </c>
      <c r="D814" s="49">
        <f>[4]AEMOData!B809</f>
        <v>42417.833333333336</v>
      </c>
      <c r="E814" s="48">
        <f>[4]AEMOData!D809</f>
        <v>35.89</v>
      </c>
      <c r="F814" s="40">
        <f>C814*'Feb 16'!$B$1*('Feb 16'!$B$3-('Feb 16'!E814*'Feb 16'!$B$2))</f>
        <v>0</v>
      </c>
    </row>
    <row r="815" spans="1:6" x14ac:dyDescent="0.25">
      <c r="A815" s="34">
        <v>42417</v>
      </c>
      <c r="B815" s="12">
        <v>0.85416666666666663</v>
      </c>
      <c r="C815" s="35">
        <v>0</v>
      </c>
      <c r="D815" s="49">
        <f>[4]AEMOData!B810</f>
        <v>42417.854166666664</v>
      </c>
      <c r="E815" s="48">
        <f>[4]AEMOData!D810</f>
        <v>34</v>
      </c>
      <c r="F815" s="40">
        <f>C815*'Feb 16'!$B$1*('Feb 16'!$B$3-('Feb 16'!E815*'Feb 16'!$B$2))</f>
        <v>0</v>
      </c>
    </row>
    <row r="816" spans="1:6" x14ac:dyDescent="0.25">
      <c r="A816" s="34">
        <v>42417</v>
      </c>
      <c r="B816" s="12">
        <v>0.875</v>
      </c>
      <c r="C816" s="35">
        <v>0</v>
      </c>
      <c r="D816" s="49">
        <f>[4]AEMOData!B811</f>
        <v>42417.875</v>
      </c>
      <c r="E816" s="48">
        <f>[4]AEMOData!D811</f>
        <v>33.97</v>
      </c>
      <c r="F816" s="40">
        <f>C816*'Feb 16'!$B$1*('Feb 16'!$B$3-('Feb 16'!E816*'Feb 16'!$B$2))</f>
        <v>0</v>
      </c>
    </row>
    <row r="817" spans="1:6" x14ac:dyDescent="0.25">
      <c r="A817" s="34">
        <v>42417</v>
      </c>
      <c r="B817" s="12">
        <v>0.89583333333333337</v>
      </c>
      <c r="C817" s="35">
        <v>0</v>
      </c>
      <c r="D817" s="49">
        <f>[4]AEMOData!B812</f>
        <v>42417.895833333336</v>
      </c>
      <c r="E817" s="48">
        <f>[4]AEMOData!D812</f>
        <v>34.04</v>
      </c>
      <c r="F817" s="40">
        <f>C817*'Feb 16'!$B$1*('Feb 16'!$B$3-('Feb 16'!E817*'Feb 16'!$B$2))</f>
        <v>0</v>
      </c>
    </row>
    <row r="818" spans="1:6" x14ac:dyDescent="0.25">
      <c r="A818" s="34">
        <v>42417</v>
      </c>
      <c r="B818" s="12">
        <v>0.91666666666666663</v>
      </c>
      <c r="C818" s="35">
        <v>0</v>
      </c>
      <c r="D818" s="49">
        <f>[4]AEMOData!B813</f>
        <v>42417.916666666664</v>
      </c>
      <c r="E818" s="48">
        <f>[4]AEMOData!D813</f>
        <v>33.69</v>
      </c>
      <c r="F818" s="40">
        <f>C818*'Feb 16'!$B$1*('Feb 16'!$B$3-('Feb 16'!E818*'Feb 16'!$B$2))</f>
        <v>0</v>
      </c>
    </row>
    <row r="819" spans="1:6" x14ac:dyDescent="0.25">
      <c r="A819" s="34">
        <v>42417</v>
      </c>
      <c r="B819" s="12">
        <v>0.9375</v>
      </c>
      <c r="C819" s="35">
        <v>0</v>
      </c>
      <c r="D819" s="49">
        <f>[4]AEMOData!B814</f>
        <v>42417.9375</v>
      </c>
      <c r="E819" s="48">
        <f>[4]AEMOData!D814</f>
        <v>34.130000000000003</v>
      </c>
      <c r="F819" s="40">
        <f>C819*'Feb 16'!$B$1*('Feb 16'!$B$3-('Feb 16'!E819*'Feb 16'!$B$2))</f>
        <v>0</v>
      </c>
    </row>
    <row r="820" spans="1:6" x14ac:dyDescent="0.25">
      <c r="A820" s="34">
        <v>42417</v>
      </c>
      <c r="B820" s="12">
        <v>0.95833333333333337</v>
      </c>
      <c r="C820" s="35">
        <v>0</v>
      </c>
      <c r="D820" s="49">
        <f>[4]AEMOData!B815</f>
        <v>42417.958333333336</v>
      </c>
      <c r="E820" s="48">
        <f>[4]AEMOData!D815</f>
        <v>34.21</v>
      </c>
      <c r="F820" s="40">
        <f>C820*'Feb 16'!$B$1*('Feb 16'!$B$3-('Feb 16'!E820*'Feb 16'!$B$2))</f>
        <v>0</v>
      </c>
    </row>
    <row r="821" spans="1:6" x14ac:dyDescent="0.25">
      <c r="A821" s="34">
        <v>42417</v>
      </c>
      <c r="B821" s="12">
        <v>0.97916666666666663</v>
      </c>
      <c r="C821" s="35">
        <v>0</v>
      </c>
      <c r="D821" s="49">
        <f>[4]AEMOData!B816</f>
        <v>42417.979166666664</v>
      </c>
      <c r="E821" s="48">
        <f>[4]AEMOData!D816</f>
        <v>39.76</v>
      </c>
      <c r="F821" s="40">
        <f>C821*'Feb 16'!$B$1*('Feb 16'!$B$3-('Feb 16'!E821*'Feb 16'!$B$2))</f>
        <v>0</v>
      </c>
    </row>
    <row r="822" spans="1:6" x14ac:dyDescent="0.25">
      <c r="A822" s="34">
        <v>42417</v>
      </c>
      <c r="B822" s="12">
        <v>0.99998842592592585</v>
      </c>
      <c r="C822" s="35">
        <v>0</v>
      </c>
      <c r="D822" s="49">
        <f>[4]AEMOData!B817</f>
        <v>42418</v>
      </c>
      <c r="E822" s="48">
        <f>[4]AEMOData!D817</f>
        <v>39.22</v>
      </c>
      <c r="F822" s="40">
        <f>C822*'Feb 16'!$B$1*('Feb 16'!$B$3-('Feb 16'!E822*'Feb 16'!$B$2))</f>
        <v>0</v>
      </c>
    </row>
    <row r="823" spans="1:6" x14ac:dyDescent="0.25">
      <c r="A823" s="34">
        <v>42418</v>
      </c>
      <c r="B823" s="12">
        <v>2.0833333333333332E-2</v>
      </c>
      <c r="C823" s="35">
        <v>0</v>
      </c>
      <c r="D823" s="49">
        <f>[4]AEMOData!B818</f>
        <v>42418.020833333336</v>
      </c>
      <c r="E823" s="48">
        <f>[4]AEMOData!D818</f>
        <v>34.83</v>
      </c>
      <c r="F823" s="40">
        <f>C823*'Feb 16'!$B$1*('Feb 16'!$B$3-('Feb 16'!E823*'Feb 16'!$B$2))</f>
        <v>0</v>
      </c>
    </row>
    <row r="824" spans="1:6" x14ac:dyDescent="0.25">
      <c r="A824" s="34">
        <v>42418</v>
      </c>
      <c r="B824" s="12">
        <v>4.1666666666666664E-2</v>
      </c>
      <c r="C824" s="35">
        <v>0</v>
      </c>
      <c r="D824" s="49">
        <f>[4]AEMOData!B819</f>
        <v>42418.041666666664</v>
      </c>
      <c r="E824" s="48">
        <f>[4]AEMOData!D819</f>
        <v>34.020000000000003</v>
      </c>
      <c r="F824" s="40">
        <f>C824*'Feb 16'!$B$1*('Feb 16'!$B$3-('Feb 16'!E824*'Feb 16'!$B$2))</f>
        <v>0</v>
      </c>
    </row>
    <row r="825" spans="1:6" x14ac:dyDescent="0.25">
      <c r="A825" s="34">
        <v>42418</v>
      </c>
      <c r="B825" s="12">
        <v>6.25E-2</v>
      </c>
      <c r="C825" s="35">
        <v>0</v>
      </c>
      <c r="D825" s="49">
        <f>[4]AEMOData!B820</f>
        <v>42418.0625</v>
      </c>
      <c r="E825" s="48">
        <f>[4]AEMOData!D820</f>
        <v>38.36</v>
      </c>
      <c r="F825" s="40">
        <f>C825*'Feb 16'!$B$1*('Feb 16'!$B$3-('Feb 16'!E825*'Feb 16'!$B$2))</f>
        <v>0</v>
      </c>
    </row>
    <row r="826" spans="1:6" x14ac:dyDescent="0.25">
      <c r="A826" s="34">
        <v>42418</v>
      </c>
      <c r="B826" s="12">
        <v>8.3333333333333329E-2</v>
      </c>
      <c r="C826" s="35">
        <v>0</v>
      </c>
      <c r="D826" s="49">
        <f>[4]AEMOData!B821</f>
        <v>42418.083333333336</v>
      </c>
      <c r="E826" s="48">
        <f>[4]AEMOData!D821</f>
        <v>38.119999999999997</v>
      </c>
      <c r="F826" s="40">
        <f>C826*'Feb 16'!$B$1*('Feb 16'!$B$3-('Feb 16'!E826*'Feb 16'!$B$2))</f>
        <v>0</v>
      </c>
    </row>
    <row r="827" spans="1:6" x14ac:dyDescent="0.25">
      <c r="A827" s="34">
        <v>42418</v>
      </c>
      <c r="B827" s="12">
        <v>0.10416666666666667</v>
      </c>
      <c r="C827" s="35">
        <v>0</v>
      </c>
      <c r="D827" s="49">
        <f>[4]AEMOData!B822</f>
        <v>42418.104166666664</v>
      </c>
      <c r="E827" s="48">
        <f>[4]AEMOData!D822</f>
        <v>35.67</v>
      </c>
      <c r="F827" s="40">
        <f>C827*'Feb 16'!$B$1*('Feb 16'!$B$3-('Feb 16'!E827*'Feb 16'!$B$2))</f>
        <v>0</v>
      </c>
    </row>
    <row r="828" spans="1:6" x14ac:dyDescent="0.25">
      <c r="A828" s="34">
        <v>42418</v>
      </c>
      <c r="B828" s="12">
        <v>0.125</v>
      </c>
      <c r="C828" s="35">
        <v>0</v>
      </c>
      <c r="D828" s="49">
        <f>[4]AEMOData!B823</f>
        <v>42418.125</v>
      </c>
      <c r="E828" s="48">
        <f>[4]AEMOData!D823</f>
        <v>33.950000000000003</v>
      </c>
      <c r="F828" s="40">
        <f>C828*'Feb 16'!$B$1*('Feb 16'!$B$3-('Feb 16'!E828*'Feb 16'!$B$2))</f>
        <v>0</v>
      </c>
    </row>
    <row r="829" spans="1:6" x14ac:dyDescent="0.25">
      <c r="A829" s="34">
        <v>42418</v>
      </c>
      <c r="B829" s="12">
        <v>0.14583333333333334</v>
      </c>
      <c r="C829" s="35">
        <v>0</v>
      </c>
      <c r="D829" s="49">
        <f>[4]AEMOData!B824</f>
        <v>42418.145833333336</v>
      </c>
      <c r="E829" s="48">
        <f>[4]AEMOData!D824</f>
        <v>32.299999999999997</v>
      </c>
      <c r="F829" s="40">
        <f>C829*'Feb 16'!$B$1*('Feb 16'!$B$3-('Feb 16'!E829*'Feb 16'!$B$2))</f>
        <v>0</v>
      </c>
    </row>
    <row r="830" spans="1:6" x14ac:dyDescent="0.25">
      <c r="A830" s="34">
        <v>42418</v>
      </c>
      <c r="B830" s="12">
        <v>0.16666666666666666</v>
      </c>
      <c r="C830" s="35">
        <v>0</v>
      </c>
      <c r="D830" s="49">
        <f>[4]AEMOData!B825</f>
        <v>42418.166666666664</v>
      </c>
      <c r="E830" s="48">
        <f>[4]AEMOData!D825</f>
        <v>33</v>
      </c>
      <c r="F830" s="40">
        <f>C830*'Feb 16'!$B$1*('Feb 16'!$B$3-('Feb 16'!E830*'Feb 16'!$B$2))</f>
        <v>0</v>
      </c>
    </row>
    <row r="831" spans="1:6" x14ac:dyDescent="0.25">
      <c r="A831" s="34">
        <v>42418</v>
      </c>
      <c r="B831" s="12">
        <v>0.1875</v>
      </c>
      <c r="C831" s="35">
        <v>0</v>
      </c>
      <c r="D831" s="49">
        <f>[4]AEMOData!B826</f>
        <v>42418.1875</v>
      </c>
      <c r="E831" s="48">
        <f>[4]AEMOData!D826</f>
        <v>34.85</v>
      </c>
      <c r="F831" s="40">
        <f>C831*'Feb 16'!$B$1*('Feb 16'!$B$3-('Feb 16'!E831*'Feb 16'!$B$2))</f>
        <v>0</v>
      </c>
    </row>
    <row r="832" spans="1:6" x14ac:dyDescent="0.25">
      <c r="A832" s="34">
        <v>42418</v>
      </c>
      <c r="B832" s="12">
        <v>0.20833333333333334</v>
      </c>
      <c r="C832" s="35">
        <v>0</v>
      </c>
      <c r="D832" s="49">
        <f>[4]AEMOData!B827</f>
        <v>42418.208333333336</v>
      </c>
      <c r="E832" s="48">
        <f>[4]AEMOData!D827</f>
        <v>39.5</v>
      </c>
      <c r="F832" s="40">
        <f>C832*'Feb 16'!$B$1*('Feb 16'!$B$3-('Feb 16'!E832*'Feb 16'!$B$2))</f>
        <v>0</v>
      </c>
    </row>
    <row r="833" spans="1:6" x14ac:dyDescent="0.25">
      <c r="A833" s="34">
        <v>42418</v>
      </c>
      <c r="B833" s="12">
        <v>0.22916666666666666</v>
      </c>
      <c r="C833" s="35">
        <v>0</v>
      </c>
      <c r="D833" s="49">
        <f>[4]AEMOData!B828</f>
        <v>42418.229166666664</v>
      </c>
      <c r="E833" s="48">
        <f>[4]AEMOData!D828</f>
        <v>42.15</v>
      </c>
      <c r="F833" s="40">
        <f>C833*'Feb 16'!$B$1*('Feb 16'!$B$3-('Feb 16'!E833*'Feb 16'!$B$2))</f>
        <v>0</v>
      </c>
    </row>
    <row r="834" spans="1:6" x14ac:dyDescent="0.25">
      <c r="A834" s="34">
        <v>42418</v>
      </c>
      <c r="B834" s="12">
        <v>0.25</v>
      </c>
      <c r="C834" s="35">
        <v>1.6105000000000001E-2</v>
      </c>
      <c r="D834" s="49">
        <f>[4]AEMOData!B829</f>
        <v>42418.25</v>
      </c>
      <c r="E834" s="48">
        <f>[4]AEMOData!D829</f>
        <v>32.49</v>
      </c>
      <c r="F834" s="40">
        <f>C834*'Feb 16'!$B$1*('Feb 16'!$B$3-('Feb 16'!E834*'Feb 16'!$B$2))</f>
        <v>2.4810303470925064</v>
      </c>
    </row>
    <row r="835" spans="1:6" x14ac:dyDescent="0.25">
      <c r="A835" s="34">
        <v>42418</v>
      </c>
      <c r="B835" s="12">
        <v>0.27083333333333331</v>
      </c>
      <c r="C835" s="35">
        <v>0.286968</v>
      </c>
      <c r="D835" s="49">
        <f>[4]AEMOData!B830</f>
        <v>42418.270833333336</v>
      </c>
      <c r="E835" s="48">
        <f>[4]AEMOData!D830</f>
        <v>47.38</v>
      </c>
      <c r="F835" s="40">
        <f>C835*'Feb 16'!$B$1*('Feb 16'!$B$3-('Feb 16'!E835*'Feb 16'!$B$2))</f>
        <v>40.009363377576591</v>
      </c>
    </row>
    <row r="836" spans="1:6" x14ac:dyDescent="0.25">
      <c r="A836" s="34">
        <v>42418</v>
      </c>
      <c r="B836" s="12">
        <v>0.29166666666666669</v>
      </c>
      <c r="C836" s="35">
        <v>1.210094</v>
      </c>
      <c r="D836" s="49">
        <f>[4]AEMOData!B831</f>
        <v>42418.291666666664</v>
      </c>
      <c r="E836" s="48">
        <f>[4]AEMOData!D831</f>
        <v>48.89</v>
      </c>
      <c r="F836" s="40">
        <f>C836*'Feb 16'!$B$1*('Feb 16'!$B$3-('Feb 16'!E836*'Feb 16'!$B$2))</f>
        <v>166.91687270874547</v>
      </c>
    </row>
    <row r="837" spans="1:6" x14ac:dyDescent="0.25">
      <c r="A837" s="34">
        <v>42418</v>
      </c>
      <c r="B837" s="12">
        <v>0.3125</v>
      </c>
      <c r="C837" s="35">
        <v>2.7488540000000006</v>
      </c>
      <c r="D837" s="49">
        <f>[4]AEMOData!B832</f>
        <v>42418.3125</v>
      </c>
      <c r="E837" s="48">
        <f>[4]AEMOData!D832</f>
        <v>33.99</v>
      </c>
      <c r="F837" s="40">
        <f>C837*'Feb 16'!$B$1*('Feb 16'!$B$3-('Feb 16'!E837*'Feb 16'!$B$2))</f>
        <v>419.41840752095646</v>
      </c>
    </row>
    <row r="838" spans="1:6" x14ac:dyDescent="0.25">
      <c r="A838" s="34">
        <v>42418</v>
      </c>
      <c r="B838" s="12">
        <v>0.33333333333333331</v>
      </c>
      <c r="C838" s="35">
        <v>4.3352490000000001</v>
      </c>
      <c r="D838" s="49">
        <f>[4]AEMOData!B833</f>
        <v>42418.333333333336</v>
      </c>
      <c r="E838" s="48">
        <f>[4]AEMOData!D833</f>
        <v>37.21</v>
      </c>
      <c r="F838" s="40">
        <f>C838*'Feb 16'!$B$1*('Feb 16'!$B$3-('Feb 16'!E838*'Feb 16'!$B$2))</f>
        <v>647.75152846197875</v>
      </c>
    </row>
    <row r="839" spans="1:6" x14ac:dyDescent="0.25">
      <c r="A839" s="34">
        <v>42418</v>
      </c>
      <c r="B839" s="12">
        <v>0.35416666666666669</v>
      </c>
      <c r="C839" s="35">
        <v>5.7450060000000001</v>
      </c>
      <c r="D839" s="49">
        <f>[4]AEMOData!B834</f>
        <v>42418.354166666664</v>
      </c>
      <c r="E839" s="48">
        <f>[4]AEMOData!D834</f>
        <v>43.49</v>
      </c>
      <c r="F839" s="40">
        <f>C839*'Feb 16'!$B$1*('Feb 16'!$B$3-('Feb 16'!E839*'Feb 16'!$B$2))</f>
        <v>822.93592858512716</v>
      </c>
    </row>
    <row r="840" spans="1:6" x14ac:dyDescent="0.25">
      <c r="A840" s="34">
        <v>42418</v>
      </c>
      <c r="B840" s="12">
        <v>0.375</v>
      </c>
      <c r="C840" s="35">
        <v>6.9188670000000005</v>
      </c>
      <c r="D840" s="49">
        <f>[4]AEMOData!B835</f>
        <v>42418.375</v>
      </c>
      <c r="E840" s="48">
        <f>[4]AEMOData!D835</f>
        <v>48.22</v>
      </c>
      <c r="F840" s="40">
        <f>C840*'Feb 16'!$B$1*('Feb 16'!$B$3-('Feb 16'!E840*'Feb 16'!$B$2))</f>
        <v>958.92399085864326</v>
      </c>
    </row>
    <row r="841" spans="1:6" x14ac:dyDescent="0.25">
      <c r="A841" s="34">
        <v>42418</v>
      </c>
      <c r="B841" s="12">
        <v>0.39583333333333331</v>
      </c>
      <c r="C841" s="35">
        <v>7.8553889999999988</v>
      </c>
      <c r="D841" s="49">
        <f>[4]AEMOData!B836</f>
        <v>42418.395833333336</v>
      </c>
      <c r="E841" s="48">
        <f>[4]AEMOData!D836</f>
        <v>46.12</v>
      </c>
      <c r="F841" s="40">
        <f>C841*'Feb 16'!$B$1*('Feb 16'!$B$3-('Feb 16'!E841*'Feb 16'!$B$2))</f>
        <v>1104.932706298634</v>
      </c>
    </row>
    <row r="842" spans="1:6" x14ac:dyDescent="0.25">
      <c r="A842" s="34">
        <v>42418</v>
      </c>
      <c r="B842" s="12">
        <v>0.41666666666666669</v>
      </c>
      <c r="C842" s="35">
        <v>8.5920079999999999</v>
      </c>
      <c r="D842" s="49">
        <f>[4]AEMOData!B837</f>
        <v>42418.416666666664</v>
      </c>
      <c r="E842" s="48">
        <f>[4]AEMOData!D837</f>
        <v>46.2</v>
      </c>
      <c r="F842" s="40">
        <f>C842*'Feb 16'!$B$1*('Feb 16'!$B$3-('Feb 16'!E842*'Feb 16'!$B$2))</f>
        <v>1207.8694726099561</v>
      </c>
    </row>
    <row r="843" spans="1:6" x14ac:dyDescent="0.25">
      <c r="A843" s="34">
        <v>42418</v>
      </c>
      <c r="B843" s="12">
        <v>0.4375</v>
      </c>
      <c r="C843" s="35">
        <v>9.0649669999999993</v>
      </c>
      <c r="D843" s="49">
        <f>[4]AEMOData!B838</f>
        <v>42418.4375</v>
      </c>
      <c r="E843" s="48">
        <f>[4]AEMOData!D838</f>
        <v>44.3</v>
      </c>
      <c r="F843" s="40">
        <f>C843*'Feb 16'!$B$1*('Feb 16'!$B$3-('Feb 16'!E843*'Feb 16'!$B$2))</f>
        <v>1291.2838248587043</v>
      </c>
    </row>
    <row r="844" spans="1:6" x14ac:dyDescent="0.25">
      <c r="A844" s="34">
        <v>42418</v>
      </c>
      <c r="B844" s="12">
        <v>0.45833333333333331</v>
      </c>
      <c r="C844" s="35">
        <v>9.4092459999999996</v>
      </c>
      <c r="D844" s="49">
        <f>[4]AEMOData!B839</f>
        <v>42418.458333333336</v>
      </c>
      <c r="E844" s="48">
        <f>[4]AEMOData!D839</f>
        <v>45.28</v>
      </c>
      <c r="F844" s="40">
        <f>C844*'Feb 16'!$B$1*('Feb 16'!$B$3-('Feb 16'!E844*'Feb 16'!$B$2))</f>
        <v>1331.2640287358906</v>
      </c>
    </row>
    <row r="845" spans="1:6" x14ac:dyDescent="0.25">
      <c r="A845" s="34">
        <v>42418</v>
      </c>
      <c r="B845" s="12">
        <v>0.47916666666666669</v>
      </c>
      <c r="C845" s="35">
        <v>9.5929749999999991</v>
      </c>
      <c r="D845" s="49">
        <f>[4]AEMOData!B840</f>
        <v>42418.479166666664</v>
      </c>
      <c r="E845" s="48">
        <f>[4]AEMOData!D840</f>
        <v>40.270000000000003</v>
      </c>
      <c r="F845" s="40">
        <f>C845*'Feb 16'!$B$1*('Feb 16'!$B$3-('Feb 16'!E845*'Feb 16'!$B$2))</f>
        <v>1404.4883004495673</v>
      </c>
    </row>
    <row r="846" spans="1:6" x14ac:dyDescent="0.25">
      <c r="A846" s="34">
        <v>42418</v>
      </c>
      <c r="B846" s="12">
        <v>0.5</v>
      </c>
      <c r="C846" s="35">
        <v>9.6518329999999999</v>
      </c>
      <c r="D846" s="49">
        <f>[4]AEMOData!B841</f>
        <v>42418.5</v>
      </c>
      <c r="E846" s="48">
        <f>[4]AEMOData!D841</f>
        <v>44.64</v>
      </c>
      <c r="F846" s="40">
        <f>C846*'Feb 16'!$B$1*('Feb 16'!$B$3-('Feb 16'!E846*'Feb 16'!$B$2))</f>
        <v>1371.656688085317</v>
      </c>
    </row>
    <row r="847" spans="1:6" x14ac:dyDescent="0.25">
      <c r="A847" s="34">
        <v>42418</v>
      </c>
      <c r="B847" s="12">
        <v>0.52083333333333337</v>
      </c>
      <c r="C847" s="35">
        <v>9.7506000000000004</v>
      </c>
      <c r="D847" s="49">
        <f>[4]AEMOData!B842</f>
        <v>42418.520833333336</v>
      </c>
      <c r="E847" s="48">
        <f>[4]AEMOData!D842</f>
        <v>49.33</v>
      </c>
      <c r="F847" s="40">
        <f>C847*'Feb 16'!$B$1*('Feb 16'!$B$3-('Feb 16'!E847*'Feb 16'!$B$2))</f>
        <v>1340.7535633203913</v>
      </c>
    </row>
    <row r="848" spans="1:6" x14ac:dyDescent="0.25">
      <c r="A848" s="34">
        <v>42418</v>
      </c>
      <c r="B848" s="12">
        <v>0.54166666666666663</v>
      </c>
      <c r="C848" s="35">
        <v>9.6409300000000009</v>
      </c>
      <c r="D848" s="49">
        <f>[4]AEMOData!B843</f>
        <v>42418.541666666664</v>
      </c>
      <c r="E848" s="48">
        <f>[4]AEMOData!D843</f>
        <v>47.57</v>
      </c>
      <c r="F848" s="40">
        <f>C848*'Feb 16'!$B$1*('Feb 16'!$B$3-('Feb 16'!E848*'Feb 16'!$B$2))</f>
        <v>1342.3479391709809</v>
      </c>
    </row>
    <row r="849" spans="1:6" x14ac:dyDescent="0.25">
      <c r="A849" s="34">
        <v>42418</v>
      </c>
      <c r="B849" s="12">
        <v>0.5625</v>
      </c>
      <c r="C849" s="35">
        <v>9.4598659999999999</v>
      </c>
      <c r="D849" s="49">
        <f>[4]AEMOData!B844</f>
        <v>42418.5625</v>
      </c>
      <c r="E849" s="48">
        <f>[4]AEMOData!D844</f>
        <v>47.8</v>
      </c>
      <c r="F849" s="40">
        <f>C849*'Feb 16'!$B$1*('Feb 16'!$B$3-('Feb 16'!E849*'Feb 16'!$B$2))</f>
        <v>1314.9994915300967</v>
      </c>
    </row>
    <row r="850" spans="1:6" x14ac:dyDescent="0.25">
      <c r="A850" s="34">
        <v>42418</v>
      </c>
      <c r="B850" s="12">
        <v>0.58333333333333337</v>
      </c>
      <c r="C850" s="35">
        <v>9.0688589999999998</v>
      </c>
      <c r="D850" s="49">
        <f>[4]AEMOData!B845</f>
        <v>42418.583333333336</v>
      </c>
      <c r="E850" s="48">
        <f>[4]AEMOData!D845</f>
        <v>47.75</v>
      </c>
      <c r="F850" s="40">
        <f>C850*'Feb 16'!$B$1*('Feb 16'!$B$3-('Feb 16'!E850*'Feb 16'!$B$2))</f>
        <v>1261.0918888456356</v>
      </c>
    </row>
    <row r="851" spans="1:6" x14ac:dyDescent="0.25">
      <c r="A851" s="34">
        <v>42418</v>
      </c>
      <c r="B851" s="12">
        <v>0.60416666666666663</v>
      </c>
      <c r="C851" s="35">
        <v>8.3189719999999987</v>
      </c>
      <c r="D851" s="49">
        <f>[4]AEMOData!B846</f>
        <v>42418.604166666664</v>
      </c>
      <c r="E851" s="48">
        <f>[4]AEMOData!D846</f>
        <v>48.91</v>
      </c>
      <c r="F851" s="40">
        <f>C851*'Feb 16'!$B$1*('Feb 16'!$B$3-('Feb 16'!E851*'Feb 16'!$B$2))</f>
        <v>1147.3314786906126</v>
      </c>
    </row>
    <row r="852" spans="1:6" x14ac:dyDescent="0.25">
      <c r="A852" s="34">
        <v>42418</v>
      </c>
      <c r="B852" s="12">
        <v>0.625</v>
      </c>
      <c r="C852" s="35">
        <v>7.2804780000000004</v>
      </c>
      <c r="D852" s="49">
        <f>[4]AEMOData!B847</f>
        <v>42418.625</v>
      </c>
      <c r="E852" s="48">
        <f>[4]AEMOData!D847</f>
        <v>46.22</v>
      </c>
      <c r="F852" s="40">
        <f>C852*'Feb 16'!$B$1*('Feb 16'!$B$3-('Feb 16'!E852*'Feb 16'!$B$2))</f>
        <v>1023.3507330545158</v>
      </c>
    </row>
    <row r="853" spans="1:6" x14ac:dyDescent="0.25">
      <c r="A853" s="34">
        <v>42418</v>
      </c>
      <c r="B853" s="12">
        <v>0.64583333333333337</v>
      </c>
      <c r="C853" s="35">
        <v>6.7934350000000006</v>
      </c>
      <c r="D853" s="49">
        <f>[4]AEMOData!B848</f>
        <v>42418.645833333336</v>
      </c>
      <c r="E853" s="48">
        <f>[4]AEMOData!D848</f>
        <v>47.93</v>
      </c>
      <c r="F853" s="40">
        <f>C853*'Feb 16'!$B$1*('Feb 16'!$B$3-('Feb 16'!E853*'Feb 16'!$B$2))</f>
        <v>943.47569408515108</v>
      </c>
    </row>
    <row r="854" spans="1:6" x14ac:dyDescent="0.25">
      <c r="A854" s="34">
        <v>42418</v>
      </c>
      <c r="B854" s="12">
        <v>0.66666666666666663</v>
      </c>
      <c r="C854" s="35">
        <v>5.3852670000000007</v>
      </c>
      <c r="D854" s="49">
        <f>[4]AEMOData!B849</f>
        <v>42418.666666666664</v>
      </c>
      <c r="E854" s="48">
        <f>[4]AEMOData!D849</f>
        <v>38.67</v>
      </c>
      <c r="F854" s="40">
        <f>C854*'Feb 16'!$B$1*('Feb 16'!$B$3-('Feb 16'!E854*'Feb 16'!$B$2))</f>
        <v>796.9135581123644</v>
      </c>
    </row>
    <row r="855" spans="1:6" x14ac:dyDescent="0.25">
      <c r="A855" s="34">
        <v>42418</v>
      </c>
      <c r="B855" s="12">
        <v>0.6875</v>
      </c>
      <c r="C855" s="35">
        <v>3.6508829999999999</v>
      </c>
      <c r="D855" s="49">
        <f>[4]AEMOData!B850</f>
        <v>42418.6875</v>
      </c>
      <c r="E855" s="48">
        <f>[4]AEMOData!D850</f>
        <v>126.91</v>
      </c>
      <c r="F855" s="40">
        <f>C855*'Feb 16'!$B$1*('Feb 16'!$B$3-('Feb 16'!E855*'Feb 16'!$B$2))</f>
        <v>223.67764372694316</v>
      </c>
    </row>
    <row r="856" spans="1:6" x14ac:dyDescent="0.25">
      <c r="A856" s="34">
        <v>42418</v>
      </c>
      <c r="B856" s="12">
        <v>0.70833333333333337</v>
      </c>
      <c r="C856" s="35">
        <v>3.6450979999999999</v>
      </c>
      <c r="D856" s="49">
        <f>[4]AEMOData!B851</f>
        <v>42418.708333333336</v>
      </c>
      <c r="E856" s="48">
        <f>[4]AEMOData!D851</f>
        <v>72.37</v>
      </c>
      <c r="F856" s="40">
        <f>C856*'Feb 16'!$B$1*('Feb 16'!$B$3-('Feb 16'!E856*'Feb 16'!$B$2))</f>
        <v>418.68789952962135</v>
      </c>
    </row>
    <row r="857" spans="1:6" x14ac:dyDescent="0.25">
      <c r="A857" s="34">
        <v>42418</v>
      </c>
      <c r="B857" s="12">
        <v>0.72916666666666663</v>
      </c>
      <c r="C857" s="35">
        <v>2.1099909999999999</v>
      </c>
      <c r="D857" s="49">
        <f>[4]AEMOData!B852</f>
        <v>42418.729166666664</v>
      </c>
      <c r="E857" s="48">
        <f>[4]AEMOData!D852</f>
        <v>41.63</v>
      </c>
      <c r="F857" s="40">
        <f>C857*'Feb 16'!$B$1*('Feb 16'!$B$3-('Feb 16'!E857*'Feb 16'!$B$2))</f>
        <v>306.09961716265741</v>
      </c>
    </row>
    <row r="858" spans="1:6" x14ac:dyDescent="0.25">
      <c r="A858" s="34">
        <v>42418</v>
      </c>
      <c r="B858" s="12">
        <v>0.75</v>
      </c>
      <c r="C858" s="35">
        <v>0.66515999999999997</v>
      </c>
      <c r="D858" s="49">
        <f>[4]AEMOData!B853</f>
        <v>42418.75</v>
      </c>
      <c r="E858" s="48">
        <f>[4]AEMOData!D853</f>
        <v>61.79</v>
      </c>
      <c r="F858" s="40">
        <f>C858*'Feb 16'!$B$1*('Feb 16'!$B$3-('Feb 16'!E858*'Feb 16'!$B$2))</f>
        <v>83.318115021313389</v>
      </c>
    </row>
    <row r="859" spans="1:6" x14ac:dyDescent="0.25">
      <c r="A859" s="34">
        <v>42418</v>
      </c>
      <c r="B859" s="12">
        <v>0.77083333333333337</v>
      </c>
      <c r="C859" s="35">
        <v>0.14910699999999999</v>
      </c>
      <c r="D859" s="49">
        <f>[4]AEMOData!B854</f>
        <v>42418.770833333336</v>
      </c>
      <c r="E859" s="48">
        <f>[4]AEMOData!D854</f>
        <v>52.8</v>
      </c>
      <c r="F859" s="40">
        <f>C859*'Feb 16'!$B$1*('Feb 16'!$B$3-('Feb 16'!E859*'Feb 16'!$B$2))</f>
        <v>19.994465766578685</v>
      </c>
    </row>
    <row r="860" spans="1:6" x14ac:dyDescent="0.25">
      <c r="A860" s="34">
        <v>42418</v>
      </c>
      <c r="B860" s="12">
        <v>0.79166666666666663</v>
      </c>
      <c r="C860" s="35">
        <v>2.4986000000000001E-2</v>
      </c>
      <c r="D860" s="49">
        <f>[4]AEMOData!B855</f>
        <v>42418.791666666664</v>
      </c>
      <c r="E860" s="48">
        <f>[4]AEMOData!D855</f>
        <v>61.24</v>
      </c>
      <c r="F860" s="40">
        <f>C860*'Feb 16'!$B$1*('Feb 16'!$B$3-('Feb 16'!E860*'Feb 16'!$B$2))</f>
        <v>3.1432574562266593</v>
      </c>
    </row>
    <row r="861" spans="1:6" x14ac:dyDescent="0.25">
      <c r="A861" s="34">
        <v>42418</v>
      </c>
      <c r="B861" s="12">
        <v>0.8125</v>
      </c>
      <c r="C861" s="35">
        <v>0</v>
      </c>
      <c r="D861" s="49">
        <f>[4]AEMOData!B856</f>
        <v>42418.8125</v>
      </c>
      <c r="E861" s="48">
        <f>[4]AEMOData!D856</f>
        <v>135.43</v>
      </c>
      <c r="F861" s="40">
        <f>C861*'Feb 16'!$B$1*('Feb 16'!$B$3-('Feb 16'!E861*'Feb 16'!$B$2))</f>
        <v>0</v>
      </c>
    </row>
    <row r="862" spans="1:6" x14ac:dyDescent="0.25">
      <c r="A862" s="34">
        <v>42418</v>
      </c>
      <c r="B862" s="12">
        <v>0.83333333333333337</v>
      </c>
      <c r="C862" s="35">
        <v>0</v>
      </c>
      <c r="D862" s="49">
        <f>[4]AEMOData!B857</f>
        <v>42418.833333333336</v>
      </c>
      <c r="E862" s="48">
        <f>[4]AEMOData!D857</f>
        <v>71.13</v>
      </c>
      <c r="F862" s="40">
        <f>C862*'Feb 16'!$B$1*('Feb 16'!$B$3-('Feb 16'!E862*'Feb 16'!$B$2))</f>
        <v>0</v>
      </c>
    </row>
    <row r="863" spans="1:6" x14ac:dyDescent="0.25">
      <c r="A863" s="34">
        <v>42418</v>
      </c>
      <c r="B863" s="12">
        <v>0.85416666666666663</v>
      </c>
      <c r="C863" s="35">
        <v>0</v>
      </c>
      <c r="D863" s="49">
        <f>[4]AEMOData!B858</f>
        <v>42418.854166666664</v>
      </c>
      <c r="E863" s="48">
        <f>[4]AEMOData!D858</f>
        <v>35.06</v>
      </c>
      <c r="F863" s="40">
        <f>C863*'Feb 16'!$B$1*('Feb 16'!$B$3-('Feb 16'!E863*'Feb 16'!$B$2))</f>
        <v>0</v>
      </c>
    </row>
    <row r="864" spans="1:6" x14ac:dyDescent="0.25">
      <c r="A864" s="34">
        <v>42418</v>
      </c>
      <c r="B864" s="12">
        <v>0.875</v>
      </c>
      <c r="C864" s="35">
        <v>0</v>
      </c>
      <c r="D864" s="49">
        <f>[4]AEMOData!B859</f>
        <v>42418.875</v>
      </c>
      <c r="E864" s="48">
        <f>[4]AEMOData!D859</f>
        <v>35.5</v>
      </c>
      <c r="F864" s="40">
        <f>C864*'Feb 16'!$B$1*('Feb 16'!$B$3-('Feb 16'!E864*'Feb 16'!$B$2))</f>
        <v>0</v>
      </c>
    </row>
    <row r="865" spans="1:6" x14ac:dyDescent="0.25">
      <c r="A865" s="34">
        <v>42418</v>
      </c>
      <c r="B865" s="12">
        <v>0.89583333333333337</v>
      </c>
      <c r="C865" s="35">
        <v>0</v>
      </c>
      <c r="D865" s="49">
        <f>[4]AEMOData!B860</f>
        <v>42418.895833333336</v>
      </c>
      <c r="E865" s="48">
        <f>[4]AEMOData!D860</f>
        <v>34.01</v>
      </c>
      <c r="F865" s="40">
        <f>C865*'Feb 16'!$B$1*('Feb 16'!$B$3-('Feb 16'!E865*'Feb 16'!$B$2))</f>
        <v>0</v>
      </c>
    </row>
    <row r="866" spans="1:6" x14ac:dyDescent="0.25">
      <c r="A866" s="34">
        <v>42418</v>
      </c>
      <c r="B866" s="12">
        <v>0.91666666666666663</v>
      </c>
      <c r="C866" s="35">
        <v>0</v>
      </c>
      <c r="D866" s="49">
        <f>[4]AEMOData!B861</f>
        <v>42418.916666666664</v>
      </c>
      <c r="E866" s="48">
        <f>[4]AEMOData!D861</f>
        <v>33.950000000000003</v>
      </c>
      <c r="F866" s="40">
        <f>C866*'Feb 16'!$B$1*('Feb 16'!$B$3-('Feb 16'!E866*'Feb 16'!$B$2))</f>
        <v>0</v>
      </c>
    </row>
    <row r="867" spans="1:6" x14ac:dyDescent="0.25">
      <c r="A867" s="34">
        <v>42418</v>
      </c>
      <c r="B867" s="12">
        <v>0.9375</v>
      </c>
      <c r="C867" s="35">
        <v>0</v>
      </c>
      <c r="D867" s="49">
        <f>[4]AEMOData!B862</f>
        <v>42418.9375</v>
      </c>
      <c r="E867" s="48">
        <f>[4]AEMOData!D862</f>
        <v>34.020000000000003</v>
      </c>
      <c r="F867" s="40">
        <f>C867*'Feb 16'!$B$1*('Feb 16'!$B$3-('Feb 16'!E867*'Feb 16'!$B$2))</f>
        <v>0</v>
      </c>
    </row>
    <row r="868" spans="1:6" x14ac:dyDescent="0.25">
      <c r="A868" s="34">
        <v>42418</v>
      </c>
      <c r="B868" s="12">
        <v>0.95833333333333337</v>
      </c>
      <c r="C868" s="35">
        <v>0</v>
      </c>
      <c r="D868" s="49">
        <f>[4]AEMOData!B863</f>
        <v>42418.958333333336</v>
      </c>
      <c r="E868" s="48">
        <f>[4]AEMOData!D863</f>
        <v>33.979999999999997</v>
      </c>
      <c r="F868" s="40">
        <f>C868*'Feb 16'!$B$1*('Feb 16'!$B$3-('Feb 16'!E868*'Feb 16'!$B$2))</f>
        <v>0</v>
      </c>
    </row>
    <row r="869" spans="1:6" x14ac:dyDescent="0.25">
      <c r="A869" s="34">
        <v>42418</v>
      </c>
      <c r="B869" s="12">
        <v>0.97916666666666663</v>
      </c>
      <c r="C869" s="35">
        <v>0</v>
      </c>
      <c r="D869" s="49">
        <f>[4]AEMOData!B864</f>
        <v>42418.979166666664</v>
      </c>
      <c r="E869" s="48">
        <f>[4]AEMOData!D864</f>
        <v>34.01</v>
      </c>
      <c r="F869" s="40">
        <f>C869*'Feb 16'!$B$1*('Feb 16'!$B$3-('Feb 16'!E869*'Feb 16'!$B$2))</f>
        <v>0</v>
      </c>
    </row>
    <row r="870" spans="1:6" x14ac:dyDescent="0.25">
      <c r="A870" s="34">
        <v>42418</v>
      </c>
      <c r="B870" s="12">
        <v>0.99998842592592585</v>
      </c>
      <c r="C870" s="35">
        <v>0</v>
      </c>
      <c r="D870" s="49">
        <f>[4]AEMOData!B865</f>
        <v>42419</v>
      </c>
      <c r="E870" s="48">
        <f>[4]AEMOData!D865</f>
        <v>32.729999999999997</v>
      </c>
      <c r="F870" s="40">
        <f>C870*'Feb 16'!$B$1*('Feb 16'!$B$3-('Feb 16'!E870*'Feb 16'!$B$2))</f>
        <v>0</v>
      </c>
    </row>
    <row r="871" spans="1:6" x14ac:dyDescent="0.25">
      <c r="A871" s="34">
        <v>42419</v>
      </c>
      <c r="B871" s="12">
        <v>2.0833333333333332E-2</v>
      </c>
      <c r="C871" s="35">
        <v>0</v>
      </c>
      <c r="D871" s="49">
        <f>[4]AEMOData!B866</f>
        <v>42419.020833333336</v>
      </c>
      <c r="E871" s="48">
        <f>[4]AEMOData!D866</f>
        <v>33.99</v>
      </c>
      <c r="F871" s="40">
        <f>C871*'Feb 16'!$B$1*('Feb 16'!$B$3-('Feb 16'!E871*'Feb 16'!$B$2))</f>
        <v>0</v>
      </c>
    </row>
    <row r="872" spans="1:6" x14ac:dyDescent="0.25">
      <c r="A872" s="34">
        <v>42419</v>
      </c>
      <c r="B872" s="12">
        <v>4.1666666666666664E-2</v>
      </c>
      <c r="C872" s="35">
        <v>0</v>
      </c>
      <c r="D872" s="49">
        <f>[4]AEMOData!B867</f>
        <v>42419.041666666664</v>
      </c>
      <c r="E872" s="48">
        <f>[4]AEMOData!D867</f>
        <v>33.909999999999997</v>
      </c>
      <c r="F872" s="40">
        <f>C872*'Feb 16'!$B$1*('Feb 16'!$B$3-('Feb 16'!E872*'Feb 16'!$B$2))</f>
        <v>0</v>
      </c>
    </row>
    <row r="873" spans="1:6" x14ac:dyDescent="0.25">
      <c r="A873" s="34">
        <v>42419</v>
      </c>
      <c r="B873" s="12">
        <v>6.25E-2</v>
      </c>
      <c r="C873" s="35">
        <v>0</v>
      </c>
      <c r="D873" s="49">
        <f>[4]AEMOData!B868</f>
        <v>42419.0625</v>
      </c>
      <c r="E873" s="48">
        <f>[4]AEMOData!D868</f>
        <v>34.01</v>
      </c>
      <c r="F873" s="40">
        <f>C873*'Feb 16'!$B$1*('Feb 16'!$B$3-('Feb 16'!E873*'Feb 16'!$B$2))</f>
        <v>0</v>
      </c>
    </row>
    <row r="874" spans="1:6" x14ac:dyDescent="0.25">
      <c r="A874" s="34">
        <v>42419</v>
      </c>
      <c r="B874" s="12">
        <v>8.3333333333333329E-2</v>
      </c>
      <c r="C874" s="35">
        <v>0</v>
      </c>
      <c r="D874" s="49">
        <f>[4]AEMOData!B869</f>
        <v>42419.083333333336</v>
      </c>
      <c r="E874" s="48">
        <f>[4]AEMOData!D869</f>
        <v>37.31</v>
      </c>
      <c r="F874" s="40">
        <f>C874*'Feb 16'!$B$1*('Feb 16'!$B$3-('Feb 16'!E874*'Feb 16'!$B$2))</f>
        <v>0</v>
      </c>
    </row>
    <row r="875" spans="1:6" x14ac:dyDescent="0.25">
      <c r="A875" s="34">
        <v>42419</v>
      </c>
      <c r="B875" s="12">
        <v>0.10416666666666667</v>
      </c>
      <c r="C875" s="35">
        <v>0</v>
      </c>
      <c r="D875" s="49">
        <f>[4]AEMOData!B870</f>
        <v>42419.104166666664</v>
      </c>
      <c r="E875" s="48">
        <f>[4]AEMOData!D870</f>
        <v>38.369999999999997</v>
      </c>
      <c r="F875" s="40">
        <f>C875*'Feb 16'!$B$1*('Feb 16'!$B$3-('Feb 16'!E875*'Feb 16'!$B$2))</f>
        <v>0</v>
      </c>
    </row>
    <row r="876" spans="1:6" x14ac:dyDescent="0.25">
      <c r="A876" s="34">
        <v>42419</v>
      </c>
      <c r="B876" s="12">
        <v>0.125</v>
      </c>
      <c r="C876" s="35">
        <v>0</v>
      </c>
      <c r="D876" s="49">
        <f>[4]AEMOData!B871</f>
        <v>42419.125</v>
      </c>
      <c r="E876" s="48">
        <f>[4]AEMOData!D871</f>
        <v>35.1</v>
      </c>
      <c r="F876" s="40">
        <f>C876*'Feb 16'!$B$1*('Feb 16'!$B$3-('Feb 16'!E876*'Feb 16'!$B$2))</f>
        <v>0</v>
      </c>
    </row>
    <row r="877" spans="1:6" x14ac:dyDescent="0.25">
      <c r="A877" s="34">
        <v>42419</v>
      </c>
      <c r="B877" s="12">
        <v>0.14583333333333334</v>
      </c>
      <c r="C877" s="35">
        <v>0</v>
      </c>
      <c r="D877" s="49">
        <f>[4]AEMOData!B872</f>
        <v>42419.145833333336</v>
      </c>
      <c r="E877" s="48">
        <f>[4]AEMOData!D872</f>
        <v>36.729999999999997</v>
      </c>
      <c r="F877" s="40">
        <f>C877*'Feb 16'!$B$1*('Feb 16'!$B$3-('Feb 16'!E877*'Feb 16'!$B$2))</f>
        <v>0</v>
      </c>
    </row>
    <row r="878" spans="1:6" x14ac:dyDescent="0.25">
      <c r="A878" s="34">
        <v>42419</v>
      </c>
      <c r="B878" s="12">
        <v>0.16666666666666666</v>
      </c>
      <c r="C878" s="35">
        <v>0</v>
      </c>
      <c r="D878" s="49">
        <f>[4]AEMOData!B873</f>
        <v>42419.166666666664</v>
      </c>
      <c r="E878" s="48">
        <f>[4]AEMOData!D873</f>
        <v>38.950000000000003</v>
      </c>
      <c r="F878" s="40">
        <f>C878*'Feb 16'!$B$1*('Feb 16'!$B$3-('Feb 16'!E878*'Feb 16'!$B$2))</f>
        <v>0</v>
      </c>
    </row>
    <row r="879" spans="1:6" x14ac:dyDescent="0.25">
      <c r="A879" s="34">
        <v>42419</v>
      </c>
      <c r="B879" s="12">
        <v>0.1875</v>
      </c>
      <c r="C879" s="35">
        <v>0</v>
      </c>
      <c r="D879" s="49">
        <f>[4]AEMOData!B874</f>
        <v>42419.1875</v>
      </c>
      <c r="E879" s="48">
        <f>[4]AEMOData!D874</f>
        <v>42.72</v>
      </c>
      <c r="F879" s="40">
        <f>C879*'Feb 16'!$B$1*('Feb 16'!$B$3-('Feb 16'!E879*'Feb 16'!$B$2))</f>
        <v>0</v>
      </c>
    </row>
    <row r="880" spans="1:6" x14ac:dyDescent="0.25">
      <c r="A880" s="34">
        <v>42419</v>
      </c>
      <c r="B880" s="12">
        <v>0.20833333333333334</v>
      </c>
      <c r="C880" s="35">
        <v>0</v>
      </c>
      <c r="D880" s="49">
        <f>[4]AEMOData!B875</f>
        <v>42419.208333333336</v>
      </c>
      <c r="E880" s="48">
        <f>[4]AEMOData!D875</f>
        <v>47.35</v>
      </c>
      <c r="F880" s="40">
        <f>C880*'Feb 16'!$B$1*('Feb 16'!$B$3-('Feb 16'!E880*'Feb 16'!$B$2))</f>
        <v>0</v>
      </c>
    </row>
    <row r="881" spans="1:6" x14ac:dyDescent="0.25">
      <c r="A881" s="34">
        <v>42419</v>
      </c>
      <c r="B881" s="12">
        <v>0.22916666666666666</v>
      </c>
      <c r="C881" s="35">
        <v>0</v>
      </c>
      <c r="D881" s="49">
        <f>[4]AEMOData!B876</f>
        <v>42419.229166666664</v>
      </c>
      <c r="E881" s="48">
        <f>[4]AEMOData!D876</f>
        <v>46.41</v>
      </c>
      <c r="F881" s="40">
        <f>C881*'Feb 16'!$B$1*('Feb 16'!$B$3-('Feb 16'!E881*'Feb 16'!$B$2))</f>
        <v>0</v>
      </c>
    </row>
    <row r="882" spans="1:6" x14ac:dyDescent="0.25">
      <c r="A882" s="34">
        <v>42419</v>
      </c>
      <c r="B882" s="12">
        <v>0.25</v>
      </c>
      <c r="C882" s="35">
        <v>3.7620000000000002E-3</v>
      </c>
      <c r="D882" s="49">
        <f>[4]AEMOData!B877</f>
        <v>42419.25</v>
      </c>
      <c r="E882" s="48">
        <f>[4]AEMOData!D877</f>
        <v>37.15</v>
      </c>
      <c r="F882" s="40">
        <f>C882*'Feb 16'!$B$1*('Feb 16'!$B$3-('Feb 16'!E882*'Feb 16'!$B$2))</f>
        <v>0.56232130500572408</v>
      </c>
    </row>
    <row r="883" spans="1:6" x14ac:dyDescent="0.25">
      <c r="A883" s="34">
        <v>42419</v>
      </c>
      <c r="B883" s="12">
        <v>0.27083333333333331</v>
      </c>
      <c r="C883" s="35">
        <v>0.15706300000000001</v>
      </c>
      <c r="D883" s="49">
        <f>[4]AEMOData!B878</f>
        <v>42419.270833333336</v>
      </c>
      <c r="E883" s="48">
        <f>[4]AEMOData!D878</f>
        <v>45.1</v>
      </c>
      <c r="F883" s="40">
        <f>C883*'Feb 16'!$B$1*('Feb 16'!$B$3-('Feb 16'!E883*'Feb 16'!$B$2))</f>
        <v>22.249788408998967</v>
      </c>
    </row>
    <row r="884" spans="1:6" x14ac:dyDescent="0.25">
      <c r="A884" s="34">
        <v>42419</v>
      </c>
      <c r="B884" s="12">
        <v>0.29166666666666669</v>
      </c>
      <c r="C884" s="35">
        <v>0.62133400000000005</v>
      </c>
      <c r="D884" s="49">
        <f>[4]AEMOData!B879</f>
        <v>42419.291666666664</v>
      </c>
      <c r="E884" s="48">
        <f>[4]AEMOData!D879</f>
        <v>51.82</v>
      </c>
      <c r="F884" s="40">
        <f>C884*'Feb 16'!$B$1*('Feb 16'!$B$3-('Feb 16'!E884*'Feb 16'!$B$2))</f>
        <v>83.916001160176066</v>
      </c>
    </row>
    <row r="885" spans="1:6" x14ac:dyDescent="0.25">
      <c r="A885" s="34">
        <v>42419</v>
      </c>
      <c r="B885" s="12">
        <v>0.3125</v>
      </c>
      <c r="C885" s="35">
        <v>2.2752080000000001</v>
      </c>
      <c r="D885" s="49">
        <f>[4]AEMOData!B880</f>
        <v>42419.3125</v>
      </c>
      <c r="E885" s="48">
        <f>[4]AEMOData!D880</f>
        <v>33.76</v>
      </c>
      <c r="F885" s="40">
        <f>C885*'Feb 16'!$B$1*('Feb 16'!$B$3-('Feb 16'!E885*'Feb 16'!$B$2))</f>
        <v>347.66404561822606</v>
      </c>
    </row>
    <row r="886" spans="1:6" x14ac:dyDescent="0.25">
      <c r="A886" s="34">
        <v>42419</v>
      </c>
      <c r="B886" s="12">
        <v>0.33333333333333331</v>
      </c>
      <c r="C886" s="35">
        <v>4.3251619999999997</v>
      </c>
      <c r="D886" s="49">
        <f>[4]AEMOData!B881</f>
        <v>42419.333333333336</v>
      </c>
      <c r="E886" s="48">
        <f>[4]AEMOData!D881</f>
        <v>40.880000000000003</v>
      </c>
      <c r="F886" s="40">
        <f>C886*'Feb 16'!$B$1*('Feb 16'!$B$3-('Feb 16'!E886*'Feb 16'!$B$2))</f>
        <v>630.64561567937722</v>
      </c>
    </row>
    <row r="887" spans="1:6" x14ac:dyDescent="0.25">
      <c r="A887" s="34">
        <v>42419</v>
      </c>
      <c r="B887" s="12">
        <v>0.35416666666666669</v>
      </c>
      <c r="C887" s="35">
        <v>5.5482019999999999</v>
      </c>
      <c r="D887" s="49">
        <f>[4]AEMOData!B882</f>
        <v>42419.354166666664</v>
      </c>
      <c r="E887" s="48">
        <f>[4]AEMOData!D882</f>
        <v>48.94</v>
      </c>
      <c r="F887" s="40">
        <f>C887*'Feb 16'!$B$1*('Feb 16'!$B$3-('Feb 16'!E887*'Feb 16'!$B$2))</f>
        <v>765.0303543346339</v>
      </c>
    </row>
    <row r="888" spans="1:6" x14ac:dyDescent="0.25">
      <c r="A888" s="34">
        <v>42419</v>
      </c>
      <c r="B888" s="12">
        <v>0.375</v>
      </c>
      <c r="C888" s="35">
        <v>6.7349650000000008</v>
      </c>
      <c r="D888" s="49">
        <f>[4]AEMOData!B883</f>
        <v>42419.375</v>
      </c>
      <c r="E888" s="48">
        <f>[4]AEMOData!D883</f>
        <v>46.87</v>
      </c>
      <c r="F888" s="40">
        <f>C888*'Feb 16'!$B$1*('Feb 16'!$B$3-('Feb 16'!E888*'Feb 16'!$B$2))</f>
        <v>942.37092025758284</v>
      </c>
    </row>
    <row r="889" spans="1:6" x14ac:dyDescent="0.25">
      <c r="A889" s="34">
        <v>42419</v>
      </c>
      <c r="B889" s="12">
        <v>0.39583333333333331</v>
      </c>
      <c r="C889" s="35">
        <v>7.7305799999999998</v>
      </c>
      <c r="D889" s="49">
        <f>[4]AEMOData!B884</f>
        <v>42419.395833333336</v>
      </c>
      <c r="E889" s="48">
        <f>[4]AEMOData!D884</f>
        <v>47.09</v>
      </c>
      <c r="F889" s="40">
        <f>C889*'Feb 16'!$B$1*('Feb 16'!$B$3-('Feb 16'!E889*'Feb 16'!$B$2))</f>
        <v>1080.0082239862788</v>
      </c>
    </row>
    <row r="890" spans="1:6" x14ac:dyDescent="0.25">
      <c r="A890" s="34">
        <v>42419</v>
      </c>
      <c r="B890" s="12">
        <v>0.41666666666666669</v>
      </c>
      <c r="C890" s="35">
        <v>8.4955189999999998</v>
      </c>
      <c r="D890" s="49">
        <f>[4]AEMOData!B885</f>
        <v>42419.416666666664</v>
      </c>
      <c r="E890" s="48">
        <f>[4]AEMOData!D885</f>
        <v>48.01</v>
      </c>
      <c r="F890" s="40">
        <f>C890*'Feb 16'!$B$1*('Feb 16'!$B$3-('Feb 16'!E890*'Feb 16'!$B$2))</f>
        <v>1179.1940973228154</v>
      </c>
    </row>
    <row r="891" spans="1:6" x14ac:dyDescent="0.25">
      <c r="A891" s="34">
        <v>42419</v>
      </c>
      <c r="B891" s="12">
        <v>0.4375</v>
      </c>
      <c r="C891" s="35">
        <v>9.0601300000000009</v>
      </c>
      <c r="D891" s="49">
        <f>[4]AEMOData!B886</f>
        <v>42419.4375</v>
      </c>
      <c r="E891" s="48">
        <f>[4]AEMOData!D886</f>
        <v>43.03</v>
      </c>
      <c r="F891" s="40">
        <f>C891*'Feb 16'!$B$1*('Feb 16'!$B$3-('Feb 16'!E891*'Feb 16'!$B$2))</f>
        <v>1301.9021300417526</v>
      </c>
    </row>
    <row r="892" spans="1:6" x14ac:dyDescent="0.25">
      <c r="A892" s="34">
        <v>42419</v>
      </c>
      <c r="B892" s="12">
        <v>0.45833333333333331</v>
      </c>
      <c r="C892" s="35">
        <v>9.4639729999999993</v>
      </c>
      <c r="D892" s="49">
        <f>[4]AEMOData!B887</f>
        <v>42419.458333333336</v>
      </c>
      <c r="E892" s="48">
        <f>[4]AEMOData!D887</f>
        <v>48.72</v>
      </c>
      <c r="F892" s="40">
        <f>C892*'Feb 16'!$B$1*('Feb 16'!$B$3-('Feb 16'!E892*'Feb 16'!$B$2))</f>
        <v>1307.014156903293</v>
      </c>
    </row>
    <row r="893" spans="1:6" x14ac:dyDescent="0.25">
      <c r="A893" s="34">
        <v>42419</v>
      </c>
      <c r="B893" s="12">
        <v>0.47916666666666669</v>
      </c>
      <c r="C893" s="35">
        <v>9.6429730000000013</v>
      </c>
      <c r="D893" s="49">
        <f>[4]AEMOData!B888</f>
        <v>42419.479166666664</v>
      </c>
      <c r="E893" s="48">
        <f>[4]AEMOData!D888</f>
        <v>48.7</v>
      </c>
      <c r="F893" s="40">
        <f>C893*'Feb 16'!$B$1*('Feb 16'!$B$3-('Feb 16'!E893*'Feb 16'!$B$2))</f>
        <v>1331.9243270504398</v>
      </c>
    </row>
    <row r="894" spans="1:6" x14ac:dyDescent="0.25">
      <c r="A894" s="34">
        <v>42419</v>
      </c>
      <c r="B894" s="12">
        <v>0.5</v>
      </c>
      <c r="C894" s="35">
        <v>9.793781000000001</v>
      </c>
      <c r="D894" s="49">
        <f>[4]AEMOData!B889</f>
        <v>42419.5</v>
      </c>
      <c r="E894" s="48">
        <f>[4]AEMOData!D889</f>
        <v>49.61</v>
      </c>
      <c r="F894" s="40">
        <f>C894*'Feb 16'!$B$1*('Feb 16'!$B$3-('Feb 16'!E894*'Feb 16'!$B$2))</f>
        <v>1343.9963324924954</v>
      </c>
    </row>
    <row r="895" spans="1:6" x14ac:dyDescent="0.25">
      <c r="A895" s="34">
        <v>42419</v>
      </c>
      <c r="B895" s="12">
        <v>0.52083333333333337</v>
      </c>
      <c r="C895" s="35">
        <v>9.8226610000000001</v>
      </c>
      <c r="D895" s="49">
        <f>[4]AEMOData!B890</f>
        <v>42419.520833333336</v>
      </c>
      <c r="E895" s="48">
        <f>[4]AEMOData!D890</f>
        <v>50.88</v>
      </c>
      <c r="F895" s="40">
        <f>C895*'Feb 16'!$B$1*('Feb 16'!$B$3-('Feb 16'!E895*'Feb 16'!$B$2))</f>
        <v>1335.7005351650384</v>
      </c>
    </row>
    <row r="896" spans="1:6" x14ac:dyDescent="0.25">
      <c r="A896" s="34">
        <v>42419</v>
      </c>
      <c r="B896" s="12">
        <v>0.54166666666666663</v>
      </c>
      <c r="C896" s="35">
        <v>9.7775660000000002</v>
      </c>
      <c r="D896" s="49">
        <f>[4]AEMOData!B891</f>
        <v>42419.541666666664</v>
      </c>
      <c r="E896" s="48">
        <f>[4]AEMOData!D891</f>
        <v>56.84</v>
      </c>
      <c r="F896" s="40">
        <f>C896*'Feb 16'!$B$1*('Feb 16'!$B$3-('Feb 16'!E896*'Feb 16'!$B$2))</f>
        <v>1272.3021994605278</v>
      </c>
    </row>
    <row r="897" spans="1:6" x14ac:dyDescent="0.25">
      <c r="A897" s="34">
        <v>42419</v>
      </c>
      <c r="B897" s="12">
        <v>0.5625</v>
      </c>
      <c r="C897" s="35">
        <v>9.5252589999999984</v>
      </c>
      <c r="D897" s="49">
        <f>[4]AEMOData!B892</f>
        <v>42419.5625</v>
      </c>
      <c r="E897" s="48">
        <f>[4]AEMOData!D892</f>
        <v>59.73</v>
      </c>
      <c r="F897" s="40">
        <f>C897*'Feb 16'!$B$1*('Feb 16'!$B$3-('Feb 16'!E897*'Feb 16'!$B$2))</f>
        <v>1212.4190318866122</v>
      </c>
    </row>
    <row r="898" spans="1:6" x14ac:dyDescent="0.25">
      <c r="A898" s="34">
        <v>42419</v>
      </c>
      <c r="B898" s="12">
        <v>0.58333333333333337</v>
      </c>
      <c r="C898" s="35">
        <v>9.161842</v>
      </c>
      <c r="D898" s="49">
        <f>[4]AEMOData!B893</f>
        <v>42419.583333333336</v>
      </c>
      <c r="E898" s="48">
        <f>[4]AEMOData!D893</f>
        <v>44.22</v>
      </c>
      <c r="F898" s="40">
        <f>C898*'Feb 16'!$B$1*('Feb 16'!$B$3-('Feb 16'!E898*'Feb 16'!$B$2))</f>
        <v>1305.8037157648084</v>
      </c>
    </row>
    <row r="899" spans="1:6" x14ac:dyDescent="0.25">
      <c r="A899" s="34">
        <v>42419</v>
      </c>
      <c r="B899" s="12">
        <v>0.60416666666666663</v>
      </c>
      <c r="C899" s="35">
        <v>8.6754220000000011</v>
      </c>
      <c r="D899" s="49">
        <f>[4]AEMOData!B894</f>
        <v>42419.604166666664</v>
      </c>
      <c r="E899" s="48">
        <f>[4]AEMOData!D894</f>
        <v>59.03</v>
      </c>
      <c r="F899" s="40">
        <f>C899*'Feb 16'!$B$1*('Feb 16'!$B$3-('Feb 16'!E899*'Feb 16'!$B$2))</f>
        <v>1110.2155934407417</v>
      </c>
    </row>
    <row r="900" spans="1:6" x14ac:dyDescent="0.25">
      <c r="A900" s="34">
        <v>42419</v>
      </c>
      <c r="B900" s="12">
        <v>0.625</v>
      </c>
      <c r="C900" s="35">
        <v>8.0055930000000011</v>
      </c>
      <c r="D900" s="49">
        <f>[4]AEMOData!B895</f>
        <v>42419.625</v>
      </c>
      <c r="E900" s="48">
        <f>[4]AEMOData!D895</f>
        <v>100.41</v>
      </c>
      <c r="F900" s="40">
        <f>C900*'Feb 16'!$B$1*('Feb 16'!$B$3-('Feb 16'!E900*'Feb 16'!$B$2))</f>
        <v>698.95487779380892</v>
      </c>
    </row>
    <row r="901" spans="1:6" x14ac:dyDescent="0.25">
      <c r="A901" s="34">
        <v>42419</v>
      </c>
      <c r="B901" s="12">
        <v>0.64583333333333337</v>
      </c>
      <c r="C901" s="35">
        <v>7.1807859999999994</v>
      </c>
      <c r="D901" s="49">
        <f>[4]AEMOData!B896</f>
        <v>42419.645833333336</v>
      </c>
      <c r="E901" s="48">
        <f>[4]AEMOData!D896</f>
        <v>77.22</v>
      </c>
      <c r="F901" s="40">
        <f>C901*'Feb 16'!$B$1*('Feb 16'!$B$3-('Feb 16'!E901*'Feb 16'!$B$2))</f>
        <v>790.58423982200861</v>
      </c>
    </row>
    <row r="902" spans="1:6" x14ac:dyDescent="0.25">
      <c r="A902" s="34">
        <v>42419</v>
      </c>
      <c r="B902" s="12">
        <v>0.66666666666666663</v>
      </c>
      <c r="C902" s="35">
        <v>6.1587649999999989</v>
      </c>
      <c r="D902" s="49">
        <f>[4]AEMOData!B897</f>
        <v>42419.666666666664</v>
      </c>
      <c r="E902" s="48">
        <f>[4]AEMOData!D897</f>
        <v>102.01</v>
      </c>
      <c r="F902" s="40">
        <f>C902*'Feb 16'!$B$1*('Feb 16'!$B$3-('Feb 16'!E902*'Feb 16'!$B$2))</f>
        <v>528.02786090668258</v>
      </c>
    </row>
    <row r="903" spans="1:6" x14ac:dyDescent="0.25">
      <c r="A903" s="34">
        <v>42419</v>
      </c>
      <c r="B903" s="12">
        <v>0.6875</v>
      </c>
      <c r="C903" s="35">
        <v>5.0070979999999992</v>
      </c>
      <c r="D903" s="49">
        <f>[4]AEMOData!B898</f>
        <v>42419.6875</v>
      </c>
      <c r="E903" s="48">
        <f>[4]AEMOData!D898</f>
        <v>46.61</v>
      </c>
      <c r="F903" s="40">
        <f>C903*'Feb 16'!$B$1*('Feb 16'!$B$3-('Feb 16'!E903*'Feb 16'!$B$2))</f>
        <v>701.88334527575284</v>
      </c>
    </row>
    <row r="904" spans="1:6" x14ac:dyDescent="0.25">
      <c r="A904" s="34">
        <v>42419</v>
      </c>
      <c r="B904" s="12">
        <v>0.70833333333333337</v>
      </c>
      <c r="C904" s="35">
        <v>3.6341320000000001</v>
      </c>
      <c r="D904" s="49">
        <f>[4]AEMOData!B899</f>
        <v>42419.708333333336</v>
      </c>
      <c r="E904" s="48">
        <f>[4]AEMOData!D899</f>
        <v>45.45</v>
      </c>
      <c r="F904" s="40">
        <f>C904*'Feb 16'!$B$1*('Feb 16'!$B$3-('Feb 16'!E904*'Feb 16'!$B$2))</f>
        <v>513.56683712978497</v>
      </c>
    </row>
    <row r="905" spans="1:6" x14ac:dyDescent="0.25">
      <c r="A905" s="34">
        <v>42419</v>
      </c>
      <c r="B905" s="12">
        <v>0.72916666666666663</v>
      </c>
      <c r="C905" s="35">
        <v>2.139173</v>
      </c>
      <c r="D905" s="49">
        <f>[4]AEMOData!B900</f>
        <v>42419.729166666664</v>
      </c>
      <c r="E905" s="48">
        <f>[4]AEMOData!D900</f>
        <v>71.41</v>
      </c>
      <c r="F905" s="40">
        <f>C905*'Feb 16'!$B$1*('Feb 16'!$B$3-('Feb 16'!E905*'Feb 16'!$B$2))</f>
        <v>247.73050205783744</v>
      </c>
    </row>
    <row r="906" spans="1:6" x14ac:dyDescent="0.25">
      <c r="A906" s="34">
        <v>42419</v>
      </c>
      <c r="B906" s="12">
        <v>0.75</v>
      </c>
      <c r="C906" s="35">
        <v>0.7740769999999999</v>
      </c>
      <c r="D906" s="49">
        <f>[4]AEMOData!B901</f>
        <v>42419.75</v>
      </c>
      <c r="E906" s="48">
        <f>[4]AEMOData!D901</f>
        <v>61</v>
      </c>
      <c r="F906" s="40">
        <f>C906*'Feb 16'!$B$1*('Feb 16'!$B$3-('Feb 16'!E906*'Feb 16'!$B$2))</f>
        <v>97.562029409741143</v>
      </c>
    </row>
    <row r="907" spans="1:6" x14ac:dyDescent="0.25">
      <c r="A907" s="34">
        <v>42419</v>
      </c>
      <c r="B907" s="12">
        <v>0.77083333333333337</v>
      </c>
      <c r="C907" s="35">
        <v>0.154418</v>
      </c>
      <c r="D907" s="49">
        <f>[4]AEMOData!B902</f>
        <v>42419.770833333336</v>
      </c>
      <c r="E907" s="48">
        <f>[4]AEMOData!D902</f>
        <v>33.979999999999997</v>
      </c>
      <c r="F907" s="40">
        <f>C907*'Feb 16'!$B$1*('Feb 16'!$B$3-('Feb 16'!E907*'Feb 16'!$B$2))</f>
        <v>23.562518399119341</v>
      </c>
    </row>
    <row r="908" spans="1:6" x14ac:dyDescent="0.25">
      <c r="A908" s="34">
        <v>42419</v>
      </c>
      <c r="B908" s="12">
        <v>0.79166666666666663</v>
      </c>
      <c r="C908" s="35">
        <v>9.2880000000000011E-3</v>
      </c>
      <c r="D908" s="49">
        <f>[4]AEMOData!B903</f>
        <v>42419.791666666664</v>
      </c>
      <c r="E908" s="48">
        <f>[4]AEMOData!D903</f>
        <v>33.619999999999997</v>
      </c>
      <c r="F908" s="40">
        <f>C908*'Feb 16'!$B$1*('Feb 16'!$B$3-('Feb 16'!E908*'Feb 16'!$B$2))</f>
        <v>1.4205342883963969</v>
      </c>
    </row>
    <row r="909" spans="1:6" x14ac:dyDescent="0.25">
      <c r="A909" s="34">
        <v>42419</v>
      </c>
      <c r="B909" s="12">
        <v>0.8125</v>
      </c>
      <c r="C909" s="35">
        <v>0</v>
      </c>
      <c r="D909" s="49">
        <f>[4]AEMOData!B904</f>
        <v>42419.8125</v>
      </c>
      <c r="E909" s="48">
        <f>[4]AEMOData!D904</f>
        <v>76.42</v>
      </c>
      <c r="F909" s="40">
        <f>C909*'Feb 16'!$B$1*('Feb 16'!$B$3-('Feb 16'!E909*'Feb 16'!$B$2))</f>
        <v>0</v>
      </c>
    </row>
    <row r="910" spans="1:6" x14ac:dyDescent="0.25">
      <c r="A910" s="34">
        <v>42419</v>
      </c>
      <c r="B910" s="12">
        <v>0.83333333333333337</v>
      </c>
      <c r="C910" s="35">
        <v>0</v>
      </c>
      <c r="D910" s="49">
        <f>[4]AEMOData!B905</f>
        <v>42419.833333333336</v>
      </c>
      <c r="E910" s="48">
        <f>[4]AEMOData!D905</f>
        <v>47.62</v>
      </c>
      <c r="F910" s="40">
        <f>C910*'Feb 16'!$B$1*('Feb 16'!$B$3-('Feb 16'!E910*'Feb 16'!$B$2))</f>
        <v>0</v>
      </c>
    </row>
    <row r="911" spans="1:6" x14ac:dyDescent="0.25">
      <c r="A911" s="34">
        <v>42419</v>
      </c>
      <c r="B911" s="12">
        <v>0.85416666666666663</v>
      </c>
      <c r="C911" s="35">
        <v>0</v>
      </c>
      <c r="D911" s="49">
        <f>[4]AEMOData!B906</f>
        <v>42419.854166666664</v>
      </c>
      <c r="E911" s="48">
        <f>[4]AEMOData!D906</f>
        <v>84.43</v>
      </c>
      <c r="F911" s="40">
        <f>C911*'Feb 16'!$B$1*('Feb 16'!$B$3-('Feb 16'!E911*'Feb 16'!$B$2))</f>
        <v>0</v>
      </c>
    </row>
    <row r="912" spans="1:6" x14ac:dyDescent="0.25">
      <c r="A912" s="34">
        <v>42419</v>
      </c>
      <c r="B912" s="12">
        <v>0.875</v>
      </c>
      <c r="C912" s="35">
        <v>0</v>
      </c>
      <c r="D912" s="49">
        <f>[4]AEMOData!B907</f>
        <v>42419.875</v>
      </c>
      <c r="E912" s="48">
        <f>[4]AEMOData!D907</f>
        <v>34.49</v>
      </c>
      <c r="F912" s="40">
        <f>C912*'Feb 16'!$B$1*('Feb 16'!$B$3-('Feb 16'!E912*'Feb 16'!$B$2))</f>
        <v>0</v>
      </c>
    </row>
    <row r="913" spans="1:6" x14ac:dyDescent="0.25">
      <c r="A913" s="34">
        <v>42419</v>
      </c>
      <c r="B913" s="12">
        <v>0.89583333333333337</v>
      </c>
      <c r="C913" s="35">
        <v>0</v>
      </c>
      <c r="D913" s="49">
        <f>[4]AEMOData!B908</f>
        <v>42419.895833333336</v>
      </c>
      <c r="E913" s="48">
        <f>[4]AEMOData!D908</f>
        <v>37.47</v>
      </c>
      <c r="F913" s="40">
        <f>C913*'Feb 16'!$B$1*('Feb 16'!$B$3-('Feb 16'!E913*'Feb 16'!$B$2))</f>
        <v>0</v>
      </c>
    </row>
    <row r="914" spans="1:6" x14ac:dyDescent="0.25">
      <c r="A914" s="34">
        <v>42419</v>
      </c>
      <c r="B914" s="12">
        <v>0.91666666666666663</v>
      </c>
      <c r="C914" s="35">
        <v>0</v>
      </c>
      <c r="D914" s="49">
        <f>[4]AEMOData!B909</f>
        <v>42419.916666666664</v>
      </c>
      <c r="E914" s="48">
        <f>[4]AEMOData!D909</f>
        <v>36.15</v>
      </c>
      <c r="F914" s="40">
        <f>C914*'Feb 16'!$B$1*('Feb 16'!$B$3-('Feb 16'!E914*'Feb 16'!$B$2))</f>
        <v>0</v>
      </c>
    </row>
    <row r="915" spans="1:6" x14ac:dyDescent="0.25">
      <c r="A915" s="34">
        <v>42419</v>
      </c>
      <c r="B915" s="12">
        <v>0.9375</v>
      </c>
      <c r="C915" s="35">
        <v>0</v>
      </c>
      <c r="D915" s="49">
        <f>[4]AEMOData!B910</f>
        <v>42419.9375</v>
      </c>
      <c r="E915" s="48">
        <f>[4]AEMOData!D910</f>
        <v>39.54</v>
      </c>
      <c r="F915" s="40">
        <f>C915*'Feb 16'!$B$1*('Feb 16'!$B$3-('Feb 16'!E915*'Feb 16'!$B$2))</f>
        <v>0</v>
      </c>
    </row>
    <row r="916" spans="1:6" x14ac:dyDescent="0.25">
      <c r="A916" s="34">
        <v>42419</v>
      </c>
      <c r="B916" s="12">
        <v>0.95833333333333337</v>
      </c>
      <c r="C916" s="35">
        <v>0</v>
      </c>
      <c r="D916" s="49">
        <f>[4]AEMOData!B911</f>
        <v>42419.958333333336</v>
      </c>
      <c r="E916" s="48">
        <f>[4]AEMOData!D911</f>
        <v>34.81</v>
      </c>
      <c r="F916" s="40">
        <f>C916*'Feb 16'!$B$1*('Feb 16'!$B$3-('Feb 16'!E916*'Feb 16'!$B$2))</f>
        <v>0</v>
      </c>
    </row>
    <row r="917" spans="1:6" x14ac:dyDescent="0.25">
      <c r="A917" s="34">
        <v>42419</v>
      </c>
      <c r="B917" s="12">
        <v>0.97916666666666663</v>
      </c>
      <c r="C917" s="35">
        <v>0</v>
      </c>
      <c r="D917" s="49">
        <f>[4]AEMOData!B912</f>
        <v>42419.979166666664</v>
      </c>
      <c r="E917" s="48">
        <f>[4]AEMOData!D912</f>
        <v>33.979999999999997</v>
      </c>
      <c r="F917" s="40">
        <f>C917*'Feb 16'!$B$1*('Feb 16'!$B$3-('Feb 16'!E917*'Feb 16'!$B$2))</f>
        <v>0</v>
      </c>
    </row>
    <row r="918" spans="1:6" x14ac:dyDescent="0.25">
      <c r="A918" s="34">
        <v>42419</v>
      </c>
      <c r="B918" s="12">
        <v>0.99998842592592585</v>
      </c>
      <c r="C918" s="35">
        <v>0</v>
      </c>
      <c r="D918" s="49">
        <f>[4]AEMOData!B913</f>
        <v>42420</v>
      </c>
      <c r="E918" s="48">
        <f>[4]AEMOData!D913</f>
        <v>33.299999999999997</v>
      </c>
      <c r="F918" s="40">
        <f>C918*'Feb 16'!$B$1*('Feb 16'!$B$3-('Feb 16'!E918*'Feb 16'!$B$2))</f>
        <v>0</v>
      </c>
    </row>
    <row r="919" spans="1:6" x14ac:dyDescent="0.25">
      <c r="A919" s="34">
        <v>42420</v>
      </c>
      <c r="B919" s="12">
        <v>2.0833333333333332E-2</v>
      </c>
      <c r="C919" s="35">
        <v>0</v>
      </c>
      <c r="D919" s="49">
        <f>[4]AEMOData!B914</f>
        <v>42420.020833333336</v>
      </c>
      <c r="E919" s="48">
        <f>[4]AEMOData!D914</f>
        <v>33.28</v>
      </c>
      <c r="F919" s="40">
        <f>C919*'Feb 16'!$B$1*('Feb 16'!$B$3-('Feb 16'!E919*'Feb 16'!$B$2))</f>
        <v>0</v>
      </c>
    </row>
    <row r="920" spans="1:6" x14ac:dyDescent="0.25">
      <c r="A920" s="34">
        <v>42420</v>
      </c>
      <c r="B920" s="12">
        <v>4.1666666666666664E-2</v>
      </c>
      <c r="C920" s="35">
        <v>0</v>
      </c>
      <c r="D920" s="49">
        <f>[4]AEMOData!B915</f>
        <v>42420.041666666664</v>
      </c>
      <c r="E920" s="48">
        <f>[4]AEMOData!D915</f>
        <v>32.86</v>
      </c>
      <c r="F920" s="40">
        <f>C920*'Feb 16'!$B$1*('Feb 16'!$B$3-('Feb 16'!E920*'Feb 16'!$B$2))</f>
        <v>0</v>
      </c>
    </row>
    <row r="921" spans="1:6" x14ac:dyDescent="0.25">
      <c r="A921" s="34">
        <v>42420</v>
      </c>
      <c r="B921" s="12">
        <v>6.25E-2</v>
      </c>
      <c r="C921" s="35">
        <v>0</v>
      </c>
      <c r="D921" s="49">
        <f>[4]AEMOData!B916</f>
        <v>42420.0625</v>
      </c>
      <c r="E921" s="48">
        <f>[4]AEMOData!D916</f>
        <v>30.12</v>
      </c>
      <c r="F921" s="40">
        <f>C921*'Feb 16'!$B$1*('Feb 16'!$B$3-('Feb 16'!E921*'Feb 16'!$B$2))</f>
        <v>0</v>
      </c>
    </row>
    <row r="922" spans="1:6" x14ac:dyDescent="0.25">
      <c r="A922" s="34">
        <v>42420</v>
      </c>
      <c r="B922" s="12">
        <v>8.3333333333333329E-2</v>
      </c>
      <c r="C922" s="35">
        <v>0</v>
      </c>
      <c r="D922" s="49">
        <f>[4]AEMOData!B917</f>
        <v>42420.083333333336</v>
      </c>
      <c r="E922" s="48">
        <f>[4]AEMOData!D917</f>
        <v>30.32</v>
      </c>
      <c r="F922" s="40">
        <f>C922*'Feb 16'!$B$1*('Feb 16'!$B$3-('Feb 16'!E922*'Feb 16'!$B$2))</f>
        <v>0</v>
      </c>
    </row>
    <row r="923" spans="1:6" x14ac:dyDescent="0.25">
      <c r="A923" s="34">
        <v>42420</v>
      </c>
      <c r="B923" s="12">
        <v>0.10416666666666667</v>
      </c>
      <c r="C923" s="35">
        <v>0</v>
      </c>
      <c r="D923" s="49">
        <f>[4]AEMOData!B918</f>
        <v>42420.104166666664</v>
      </c>
      <c r="E923" s="48">
        <f>[4]AEMOData!D918</f>
        <v>29.94</v>
      </c>
      <c r="F923" s="40">
        <f>C923*'Feb 16'!$B$1*('Feb 16'!$B$3-('Feb 16'!E923*'Feb 16'!$B$2))</f>
        <v>0</v>
      </c>
    </row>
    <row r="924" spans="1:6" x14ac:dyDescent="0.25">
      <c r="A924" s="34">
        <v>42420</v>
      </c>
      <c r="B924" s="12">
        <v>0.125</v>
      </c>
      <c r="C924" s="35">
        <v>0</v>
      </c>
      <c r="D924" s="49">
        <f>[4]AEMOData!B919</f>
        <v>42420.125</v>
      </c>
      <c r="E924" s="48">
        <f>[4]AEMOData!D919</f>
        <v>31.79</v>
      </c>
      <c r="F924" s="40">
        <f>C924*'Feb 16'!$B$1*('Feb 16'!$B$3-('Feb 16'!E924*'Feb 16'!$B$2))</f>
        <v>0</v>
      </c>
    </row>
    <row r="925" spans="1:6" x14ac:dyDescent="0.25">
      <c r="A925" s="34">
        <v>42420</v>
      </c>
      <c r="B925" s="12">
        <v>0.14583333333333334</v>
      </c>
      <c r="C925" s="35">
        <v>0</v>
      </c>
      <c r="D925" s="49">
        <f>[4]AEMOData!B920</f>
        <v>42420.145833333336</v>
      </c>
      <c r="E925" s="48">
        <f>[4]AEMOData!D920</f>
        <v>30.46</v>
      </c>
      <c r="F925" s="40">
        <f>C925*'Feb 16'!$B$1*('Feb 16'!$B$3-('Feb 16'!E925*'Feb 16'!$B$2))</f>
        <v>0</v>
      </c>
    </row>
    <row r="926" spans="1:6" x14ac:dyDescent="0.25">
      <c r="A926" s="34">
        <v>42420</v>
      </c>
      <c r="B926" s="12">
        <v>0.16666666666666666</v>
      </c>
      <c r="C926" s="35">
        <v>0</v>
      </c>
      <c r="D926" s="49">
        <f>[4]AEMOData!B921</f>
        <v>42420.166666666664</v>
      </c>
      <c r="E926" s="48">
        <f>[4]AEMOData!D921</f>
        <v>30.18</v>
      </c>
      <c r="F926" s="40">
        <f>C926*'Feb 16'!$B$1*('Feb 16'!$B$3-('Feb 16'!E926*'Feb 16'!$B$2))</f>
        <v>0</v>
      </c>
    </row>
    <row r="927" spans="1:6" x14ac:dyDescent="0.25">
      <c r="A927" s="34">
        <v>42420</v>
      </c>
      <c r="B927" s="12">
        <v>0.1875</v>
      </c>
      <c r="C927" s="35">
        <v>0</v>
      </c>
      <c r="D927" s="49">
        <f>[4]AEMOData!B922</f>
        <v>42420.1875</v>
      </c>
      <c r="E927" s="48">
        <f>[4]AEMOData!D922</f>
        <v>29.96</v>
      </c>
      <c r="F927" s="40">
        <f>C927*'Feb 16'!$B$1*('Feb 16'!$B$3-('Feb 16'!E927*'Feb 16'!$B$2))</f>
        <v>0</v>
      </c>
    </row>
    <row r="928" spans="1:6" x14ac:dyDescent="0.25">
      <c r="A928" s="34">
        <v>42420</v>
      </c>
      <c r="B928" s="12">
        <v>0.20833333333333334</v>
      </c>
      <c r="C928" s="35">
        <v>0</v>
      </c>
      <c r="D928" s="49">
        <f>[4]AEMOData!B923</f>
        <v>42420.208333333336</v>
      </c>
      <c r="E928" s="48">
        <f>[4]AEMOData!D923</f>
        <v>30.36</v>
      </c>
      <c r="F928" s="40">
        <f>C928*'Feb 16'!$B$1*('Feb 16'!$B$3-('Feb 16'!E928*'Feb 16'!$B$2))</f>
        <v>0</v>
      </c>
    </row>
    <row r="929" spans="1:6" x14ac:dyDescent="0.25">
      <c r="A929" s="34">
        <v>42420</v>
      </c>
      <c r="B929" s="12">
        <v>0.22916666666666666</v>
      </c>
      <c r="C929" s="35">
        <v>0</v>
      </c>
      <c r="D929" s="49">
        <f>[4]AEMOData!B924</f>
        <v>42420.229166666664</v>
      </c>
      <c r="E929" s="48">
        <f>[4]AEMOData!D924</f>
        <v>31.1</v>
      </c>
      <c r="F929" s="40">
        <f>C929*'Feb 16'!$B$1*('Feb 16'!$B$3-('Feb 16'!E929*'Feb 16'!$B$2))</f>
        <v>0</v>
      </c>
    </row>
    <row r="930" spans="1:6" x14ac:dyDescent="0.25">
      <c r="A930" s="34">
        <v>42420</v>
      </c>
      <c r="B930" s="12">
        <v>0.25</v>
      </c>
      <c r="C930" s="35">
        <v>0</v>
      </c>
      <c r="D930" s="49">
        <f>[4]AEMOData!B925</f>
        <v>42420.25</v>
      </c>
      <c r="E930" s="48">
        <f>[4]AEMOData!D925</f>
        <v>30.85</v>
      </c>
      <c r="F930" s="40">
        <f>C930*'Feb 16'!$B$1*('Feb 16'!$B$3-('Feb 16'!E930*'Feb 16'!$B$2))</f>
        <v>0</v>
      </c>
    </row>
    <row r="931" spans="1:6" x14ac:dyDescent="0.25">
      <c r="A931" s="34">
        <v>42420</v>
      </c>
      <c r="B931" s="12">
        <v>0.27083333333333331</v>
      </c>
      <c r="C931" s="35">
        <v>0.15521400000000002</v>
      </c>
      <c r="D931" s="49">
        <f>[4]AEMOData!B926</f>
        <v>42420.270833333336</v>
      </c>
      <c r="E931" s="48">
        <f>[4]AEMOData!D926</f>
        <v>31.07</v>
      </c>
      <c r="F931" s="40">
        <f>C931*'Feb 16'!$B$1*('Feb 16'!$B$3-('Feb 16'!E931*'Feb 16'!$B$2))</f>
        <v>24.12783897725576</v>
      </c>
    </row>
    <row r="932" spans="1:6" x14ac:dyDescent="0.25">
      <c r="A932" s="34">
        <v>42420</v>
      </c>
      <c r="B932" s="12">
        <v>0.29166666666666669</v>
      </c>
      <c r="C932" s="35">
        <v>0.59826099999999993</v>
      </c>
      <c r="D932" s="49">
        <f>[4]AEMOData!B927</f>
        <v>42420.291666666664</v>
      </c>
      <c r="E932" s="48">
        <f>[4]AEMOData!D927</f>
        <v>32.25</v>
      </c>
      <c r="F932" s="40">
        <f>C932*'Feb 16'!$B$1*('Feb 16'!$B$3-('Feb 16'!E932*'Feb 16'!$B$2))</f>
        <v>92.305252678287317</v>
      </c>
    </row>
    <row r="933" spans="1:6" x14ac:dyDescent="0.25">
      <c r="A933" s="34">
        <v>42420</v>
      </c>
      <c r="B933" s="12">
        <v>0.3125</v>
      </c>
      <c r="C933" s="35">
        <v>0.99892399999999992</v>
      </c>
      <c r="D933" s="49">
        <f>[4]AEMOData!B928</f>
        <v>42420.3125</v>
      </c>
      <c r="E933" s="48">
        <f>[4]AEMOData!D928</f>
        <v>33.89</v>
      </c>
      <c r="F933" s="40">
        <f>C933*'Feb 16'!$B$1*('Feb 16'!$B$3-('Feb 16'!E933*'Feb 16'!$B$2))</f>
        <v>152.51335756994888</v>
      </c>
    </row>
    <row r="934" spans="1:6" x14ac:dyDescent="0.25">
      <c r="A934" s="34">
        <v>42420</v>
      </c>
      <c r="B934" s="12">
        <v>0.33333333333333331</v>
      </c>
      <c r="C934" s="35">
        <v>1.096746</v>
      </c>
      <c r="D934" s="49">
        <f>[4]AEMOData!B929</f>
        <v>42420.333333333336</v>
      </c>
      <c r="E934" s="48">
        <f>[4]AEMOData!D929</f>
        <v>33.96</v>
      </c>
      <c r="F934" s="40">
        <f>C934*'Feb 16'!$B$1*('Feb 16'!$B$3-('Feb 16'!E934*'Feb 16'!$B$2))</f>
        <v>167.37314535111804</v>
      </c>
    </row>
    <row r="935" spans="1:6" x14ac:dyDescent="0.25">
      <c r="A935" s="34">
        <v>42420</v>
      </c>
      <c r="B935" s="12">
        <v>0.35416666666666669</v>
      </c>
      <c r="C935" s="35">
        <v>1.4951719999999999</v>
      </c>
      <c r="D935" s="49">
        <f>[4]AEMOData!B930</f>
        <v>42420.354166666664</v>
      </c>
      <c r="E935" s="48">
        <f>[4]AEMOData!D930</f>
        <v>34.020000000000003</v>
      </c>
      <c r="F935" s="40">
        <f>C935*'Feb 16'!$B$1*('Feb 16'!$B$3-('Feb 16'!E935*'Feb 16'!$B$2))</f>
        <v>228.08832037161955</v>
      </c>
    </row>
    <row r="936" spans="1:6" x14ac:dyDescent="0.25">
      <c r="A936" s="34">
        <v>42420</v>
      </c>
      <c r="B936" s="12">
        <v>0.375</v>
      </c>
      <c r="C936" s="35">
        <v>1.715716</v>
      </c>
      <c r="D936" s="49">
        <f>[4]AEMOData!B931</f>
        <v>42420.375</v>
      </c>
      <c r="E936" s="48">
        <f>[4]AEMOData!D931</f>
        <v>33.950000000000003</v>
      </c>
      <c r="F936" s="40">
        <f>C936*'Feb 16'!$B$1*('Feb 16'!$B$3-('Feb 16'!E936*'Feb 16'!$B$2))</f>
        <v>261.85030535173991</v>
      </c>
    </row>
    <row r="937" spans="1:6" x14ac:dyDescent="0.25">
      <c r="A937" s="34">
        <v>42420</v>
      </c>
      <c r="B937" s="12">
        <v>0.39583333333333331</v>
      </c>
      <c r="C937" s="35">
        <v>2.3041520000000002</v>
      </c>
      <c r="D937" s="49">
        <f>[4]AEMOData!B932</f>
        <v>42420.395833333336</v>
      </c>
      <c r="E937" s="48">
        <f>[4]AEMOData!D932</f>
        <v>34.020000000000003</v>
      </c>
      <c r="F937" s="40">
        <f>C937*'Feb 16'!$B$1*('Feb 16'!$B$3-('Feb 16'!E937*'Feb 16'!$B$2))</f>
        <v>351.49812834972028</v>
      </c>
    </row>
    <row r="938" spans="1:6" x14ac:dyDescent="0.25">
      <c r="A938" s="34">
        <v>42420</v>
      </c>
      <c r="B938" s="12">
        <v>0.41666666666666669</v>
      </c>
      <c r="C938" s="35">
        <v>3.4831730000000003</v>
      </c>
      <c r="D938" s="49">
        <f>[4]AEMOData!B933</f>
        <v>42420.416666666664</v>
      </c>
      <c r="E938" s="48">
        <f>[4]AEMOData!D933</f>
        <v>34</v>
      </c>
      <c r="F938" s="40">
        <f>C938*'Feb 16'!$B$1*('Feb 16'!$B$3-('Feb 16'!E938*'Feb 16'!$B$2))</f>
        <v>531.426107644843</v>
      </c>
    </row>
    <row r="939" spans="1:6" x14ac:dyDescent="0.25">
      <c r="A939" s="34">
        <v>42420</v>
      </c>
      <c r="B939" s="12">
        <v>0.4375</v>
      </c>
      <c r="C939" s="35">
        <v>3.4868290000000002</v>
      </c>
      <c r="D939" s="49">
        <f>[4]AEMOData!B934</f>
        <v>42420.4375</v>
      </c>
      <c r="E939" s="48">
        <f>[4]AEMOData!D934</f>
        <v>34.07</v>
      </c>
      <c r="F939" s="40">
        <f>C939*'Feb 16'!$B$1*('Feb 16'!$B$3-('Feb 16'!E939*'Feb 16'!$B$2))</f>
        <v>531.74404598874492</v>
      </c>
    </row>
    <row r="940" spans="1:6" x14ac:dyDescent="0.25">
      <c r="A940" s="34">
        <v>42420</v>
      </c>
      <c r="B940" s="12">
        <v>0.45833333333333331</v>
      </c>
      <c r="C940" s="35">
        <v>6.4684020000000002</v>
      </c>
      <c r="D940" s="49">
        <f>[4]AEMOData!B935</f>
        <v>42420.458333333336</v>
      </c>
      <c r="E940" s="48">
        <f>[4]AEMOData!D935</f>
        <v>34.08</v>
      </c>
      <c r="F940" s="40">
        <f>C940*'Feb 16'!$B$1*('Feb 16'!$B$3-('Feb 16'!E940*'Feb 16'!$B$2))</f>
        <v>986.37260672536706</v>
      </c>
    </row>
    <row r="941" spans="1:6" x14ac:dyDescent="0.25">
      <c r="A941" s="34">
        <v>42420</v>
      </c>
      <c r="B941" s="12">
        <v>0.47916666666666669</v>
      </c>
      <c r="C941" s="35">
        <v>8.6957880000000003</v>
      </c>
      <c r="D941" s="49">
        <f>[4]AEMOData!B936</f>
        <v>42420.479166666664</v>
      </c>
      <c r="E941" s="48">
        <f>[4]AEMOData!D936</f>
        <v>34.03</v>
      </c>
      <c r="F941" s="40">
        <f>C941*'Feb 16'!$B$1*('Feb 16'!$B$3-('Feb 16'!E941*'Feb 16'!$B$2))</f>
        <v>1326.4560273403872</v>
      </c>
    </row>
    <row r="942" spans="1:6" x14ac:dyDescent="0.25">
      <c r="A942" s="34">
        <v>42420</v>
      </c>
      <c r="B942" s="12">
        <v>0.5</v>
      </c>
      <c r="C942" s="35">
        <v>9.686992</v>
      </c>
      <c r="D942" s="49">
        <f>[4]AEMOData!B937</f>
        <v>42420.5</v>
      </c>
      <c r="E942" s="48">
        <f>[4]AEMOData!D937</f>
        <v>34.03</v>
      </c>
      <c r="F942" s="40">
        <f>C942*'Feb 16'!$B$1*('Feb 16'!$B$3-('Feb 16'!E942*'Feb 16'!$B$2))</f>
        <v>1477.6543454369071</v>
      </c>
    </row>
    <row r="943" spans="1:6" x14ac:dyDescent="0.25">
      <c r="A943" s="34">
        <v>42420</v>
      </c>
      <c r="B943" s="12">
        <v>0.52083333333333337</v>
      </c>
      <c r="C943" s="35">
        <v>9.4947030000000012</v>
      </c>
      <c r="D943" s="49">
        <f>[4]AEMOData!B938</f>
        <v>42420.520833333336</v>
      </c>
      <c r="E943" s="48">
        <f>[4]AEMOData!D938</f>
        <v>34.03</v>
      </c>
      <c r="F943" s="40">
        <f>C943*'Feb 16'!$B$1*('Feb 16'!$B$3-('Feb 16'!E943*'Feb 16'!$B$2))</f>
        <v>1448.3225697494991</v>
      </c>
    </row>
    <row r="944" spans="1:6" x14ac:dyDescent="0.25">
      <c r="A944" s="34">
        <v>42420</v>
      </c>
      <c r="B944" s="12">
        <v>0.54166666666666663</v>
      </c>
      <c r="C944" s="35">
        <v>8.3989450000000012</v>
      </c>
      <c r="D944" s="49">
        <f>[4]AEMOData!B939</f>
        <v>42420.541666666664</v>
      </c>
      <c r="E944" s="48">
        <f>[4]AEMOData!D939</f>
        <v>34.08</v>
      </c>
      <c r="F944" s="40">
        <f>C944*'Feb 16'!$B$1*('Feb 16'!$B$3-('Feb 16'!E944*'Feb 16'!$B$2))</f>
        <v>1280.7628952858818</v>
      </c>
    </row>
    <row r="945" spans="1:6" x14ac:dyDescent="0.25">
      <c r="A945" s="34">
        <v>42420</v>
      </c>
      <c r="B945" s="12">
        <v>0.5625</v>
      </c>
      <c r="C945" s="35">
        <v>7.4545739999999991</v>
      </c>
      <c r="D945" s="49">
        <f>[4]AEMOData!B940</f>
        <v>42420.5625</v>
      </c>
      <c r="E945" s="48">
        <f>[4]AEMOData!D940</f>
        <v>34.03</v>
      </c>
      <c r="F945" s="40">
        <f>C945*'Feb 16'!$B$1*('Feb 16'!$B$3-('Feb 16'!E945*'Feb 16'!$B$2))</f>
        <v>1137.1211687261623</v>
      </c>
    </row>
    <row r="946" spans="1:6" x14ac:dyDescent="0.25">
      <c r="A946" s="34">
        <v>42420</v>
      </c>
      <c r="B946" s="12">
        <v>0.58333333333333337</v>
      </c>
      <c r="C946" s="35">
        <v>9.4315679999999986</v>
      </c>
      <c r="D946" s="49">
        <f>[4]AEMOData!B941</f>
        <v>42420.583333333336</v>
      </c>
      <c r="E946" s="48">
        <f>[4]AEMOData!D941</f>
        <v>34.03</v>
      </c>
      <c r="F946" s="40">
        <f>C946*'Feb 16'!$B$1*('Feb 16'!$B$3-('Feb 16'!E946*'Feb 16'!$B$2))</f>
        <v>1438.6919530318262</v>
      </c>
    </row>
    <row r="947" spans="1:6" x14ac:dyDescent="0.25">
      <c r="A947" s="34">
        <v>42420</v>
      </c>
      <c r="B947" s="12">
        <v>0.60416666666666663</v>
      </c>
      <c r="C947" s="35">
        <v>6.9537250000000004</v>
      </c>
      <c r="D947" s="49">
        <f>[4]AEMOData!B942</f>
        <v>42420.604166666664</v>
      </c>
      <c r="E947" s="48">
        <f>[4]AEMOData!D942</f>
        <v>33</v>
      </c>
      <c r="F947" s="40">
        <f>C947*'Feb 16'!$B$1*('Feb 16'!$B$3-('Feb 16'!E947*'Feb 16'!$B$2))</f>
        <v>1067.7600726240689</v>
      </c>
    </row>
    <row r="948" spans="1:6" x14ac:dyDescent="0.25">
      <c r="A948" s="34">
        <v>42420</v>
      </c>
      <c r="B948" s="12">
        <v>0.625</v>
      </c>
      <c r="C948" s="35">
        <v>7.9735949999999995</v>
      </c>
      <c r="D948" s="49">
        <f>[4]AEMOData!B943</f>
        <v>42420.625</v>
      </c>
      <c r="E948" s="48">
        <f>[4]AEMOData!D943</f>
        <v>34.020000000000003</v>
      </c>
      <c r="F948" s="40">
        <f>C948*'Feb 16'!$B$1*('Feb 16'!$B$3-('Feb 16'!E948*'Feb 16'!$B$2))</f>
        <v>1216.3710201057427</v>
      </c>
    </row>
    <row r="949" spans="1:6" x14ac:dyDescent="0.25">
      <c r="A949" s="34">
        <v>42420</v>
      </c>
      <c r="B949" s="12">
        <v>0.64583333333333337</v>
      </c>
      <c r="C949" s="35">
        <v>6.1173270000000004</v>
      </c>
      <c r="D949" s="49">
        <f>[4]AEMOData!B944</f>
        <v>42420.645833333336</v>
      </c>
      <c r="E949" s="48">
        <f>[4]AEMOData!D944</f>
        <v>34.020000000000003</v>
      </c>
      <c r="F949" s="40">
        <f>C949*'Feb 16'!$B$1*('Feb 16'!$B$3-('Feb 16'!E949*'Feb 16'!$B$2))</f>
        <v>933.19754556262296</v>
      </c>
    </row>
    <row r="950" spans="1:6" x14ac:dyDescent="0.25">
      <c r="A950" s="34">
        <v>42420</v>
      </c>
      <c r="B950" s="12">
        <v>0.66666666666666663</v>
      </c>
      <c r="C950" s="35">
        <v>5.7067940000000004</v>
      </c>
      <c r="D950" s="49">
        <f>[4]AEMOData!B945</f>
        <v>42420.666666666664</v>
      </c>
      <c r="E950" s="48">
        <f>[4]AEMOData!D945</f>
        <v>34.07</v>
      </c>
      <c r="F950" s="40">
        <f>C950*'Feb 16'!$B$1*('Feb 16'!$B$3-('Feb 16'!E950*'Feb 16'!$B$2))</f>
        <v>870.29037878952295</v>
      </c>
    </row>
    <row r="951" spans="1:6" x14ac:dyDescent="0.25">
      <c r="A951" s="34">
        <v>42420</v>
      </c>
      <c r="B951" s="12">
        <v>0.6875</v>
      </c>
      <c r="C951" s="35">
        <v>4.8104010000000006</v>
      </c>
      <c r="D951" s="49">
        <f>[4]AEMOData!B946</f>
        <v>42420.6875</v>
      </c>
      <c r="E951" s="48">
        <f>[4]AEMOData!D946</f>
        <v>34.020000000000003</v>
      </c>
      <c r="F951" s="40">
        <f>C951*'Feb 16'!$B$1*('Feb 16'!$B$3-('Feb 16'!E951*'Feb 16'!$B$2))</f>
        <v>733.82613131061782</v>
      </c>
    </row>
    <row r="952" spans="1:6" x14ac:dyDescent="0.25">
      <c r="A952" s="34">
        <v>42420</v>
      </c>
      <c r="B952" s="12">
        <v>0.70833333333333337</v>
      </c>
      <c r="C952" s="35">
        <v>3.6272710000000004</v>
      </c>
      <c r="D952" s="49">
        <f>[4]AEMOData!B947</f>
        <v>42420.708333333336</v>
      </c>
      <c r="E952" s="48">
        <f>[4]AEMOData!D947</f>
        <v>33.99</v>
      </c>
      <c r="F952" s="40">
        <f>C952*'Feb 16'!$B$1*('Feb 16'!$B$3-('Feb 16'!E952*'Feb 16'!$B$2))</f>
        <v>553.44671869329795</v>
      </c>
    </row>
    <row r="953" spans="1:6" x14ac:dyDescent="0.25">
      <c r="A953" s="34">
        <v>42420</v>
      </c>
      <c r="B953" s="12">
        <v>0.72916666666666663</v>
      </c>
      <c r="C953" s="35">
        <v>2.5417710000000002</v>
      </c>
      <c r="D953" s="49">
        <f>[4]AEMOData!B948</f>
        <v>42420.729166666664</v>
      </c>
      <c r="E953" s="48">
        <f>[4]AEMOData!D948</f>
        <v>34.01</v>
      </c>
      <c r="F953" s="40">
        <f>C953*'Feb 16'!$B$1*('Feb 16'!$B$3-('Feb 16'!E953*'Feb 16'!$B$2))</f>
        <v>387.77185809149648</v>
      </c>
    </row>
    <row r="954" spans="1:6" x14ac:dyDescent="0.25">
      <c r="A954" s="34">
        <v>42420</v>
      </c>
      <c r="B954" s="12">
        <v>0.75</v>
      </c>
      <c r="C954" s="35">
        <v>0.36702799999999997</v>
      </c>
      <c r="D954" s="49">
        <f>[4]AEMOData!B949</f>
        <v>42420.75</v>
      </c>
      <c r="E954" s="48">
        <f>[4]AEMOData!D949</f>
        <v>34</v>
      </c>
      <c r="F954" s="40">
        <f>C954*'Feb 16'!$B$1*('Feb 16'!$B$3-('Feb 16'!E954*'Feb 16'!$B$2))</f>
        <v>55.997293685002553</v>
      </c>
    </row>
    <row r="955" spans="1:6" x14ac:dyDescent="0.25">
      <c r="A955" s="34">
        <v>42420</v>
      </c>
      <c r="B955" s="12">
        <v>0.77083333333333337</v>
      </c>
      <c r="C955" s="35">
        <v>0.14884899999999998</v>
      </c>
      <c r="D955" s="49">
        <f>[4]AEMOData!B950</f>
        <v>42420.770833333336</v>
      </c>
      <c r="E955" s="48">
        <f>[4]AEMOData!D950</f>
        <v>33.159999999999997</v>
      </c>
      <c r="F955" s="40">
        <f>C955*'Feb 16'!$B$1*('Feb 16'!$B$3-('Feb 16'!E955*'Feb 16'!$B$2))</f>
        <v>22.83269398709951</v>
      </c>
    </row>
    <row r="956" spans="1:6" x14ac:dyDescent="0.25">
      <c r="A956" s="34">
        <v>42420</v>
      </c>
      <c r="B956" s="12">
        <v>0.79166666666666663</v>
      </c>
      <c r="C956" s="35">
        <v>2.5223000000000002E-2</v>
      </c>
      <c r="D956" s="49">
        <f>[4]AEMOData!B951</f>
        <v>42420.791666666664</v>
      </c>
      <c r="E956" s="48">
        <f>[4]AEMOData!D951</f>
        <v>33.94</v>
      </c>
      <c r="F956" s="40">
        <f>C956*'Feb 16'!$B$1*('Feb 16'!$B$3-('Feb 16'!E956*'Feb 16'!$B$2))</f>
        <v>3.8497487468879741</v>
      </c>
    </row>
    <row r="957" spans="1:6" hidden="1" x14ac:dyDescent="0.25">
      <c r="A957" s="34">
        <v>42420</v>
      </c>
      <c r="B957" s="12">
        <v>0.8125</v>
      </c>
      <c r="C957" s="35">
        <v>0</v>
      </c>
      <c r="D957" s="49">
        <f>[4]AEMOData!B952</f>
        <v>42420.8125</v>
      </c>
      <c r="E957" s="48">
        <f>[4]AEMOData!D952</f>
        <v>34.01</v>
      </c>
      <c r="F957" s="40">
        <f>C957*'Feb 16'!$B$1*('Feb 16'!$B$3-('Feb 16'!E957*'Feb 16'!$B$2))</f>
        <v>0</v>
      </c>
    </row>
    <row r="958" spans="1:6" hidden="1" x14ac:dyDescent="0.25">
      <c r="A958" s="34">
        <v>42420</v>
      </c>
      <c r="B958" s="12">
        <v>0.83333333333333337</v>
      </c>
      <c r="C958" s="35">
        <v>0</v>
      </c>
      <c r="D958" s="49">
        <f>[4]AEMOData!B953</f>
        <v>42420.833333333336</v>
      </c>
      <c r="E958" s="48">
        <f>[4]AEMOData!D953</f>
        <v>33.950000000000003</v>
      </c>
      <c r="F958" s="40">
        <f>C958*'Feb 16'!$B$1*('Feb 16'!$B$3-('Feb 16'!E958*'Feb 16'!$B$2))</f>
        <v>0</v>
      </c>
    </row>
    <row r="959" spans="1:6" hidden="1" x14ac:dyDescent="0.25">
      <c r="A959" s="34">
        <v>42420</v>
      </c>
      <c r="B959" s="12">
        <v>0.85416666666666663</v>
      </c>
      <c r="C959" s="35">
        <v>0</v>
      </c>
      <c r="D959" s="49">
        <f>[4]AEMOData!B954</f>
        <v>42420.854166666664</v>
      </c>
      <c r="E959" s="48">
        <f>[4]AEMOData!D954</f>
        <v>33.31</v>
      </c>
      <c r="F959" s="40">
        <f>C959*'Feb 16'!$B$1*('Feb 16'!$B$3-('Feb 16'!E959*'Feb 16'!$B$2))</f>
        <v>0</v>
      </c>
    </row>
    <row r="960" spans="1:6" hidden="1" x14ac:dyDescent="0.25">
      <c r="A960" s="34">
        <v>42420</v>
      </c>
      <c r="B960" s="12">
        <v>0.875</v>
      </c>
      <c r="C960" s="35">
        <v>0</v>
      </c>
      <c r="D960" s="49">
        <f>[4]AEMOData!B955</f>
        <v>42420.875</v>
      </c>
      <c r="E960" s="48">
        <f>[4]AEMOData!D955</f>
        <v>31.93</v>
      </c>
      <c r="F960" s="40">
        <f>C960*'Feb 16'!$B$1*('Feb 16'!$B$3-('Feb 16'!E960*'Feb 16'!$B$2))</f>
        <v>0</v>
      </c>
    </row>
    <row r="961" spans="1:6" hidden="1" x14ac:dyDescent="0.25">
      <c r="A961" s="34">
        <v>42420</v>
      </c>
      <c r="B961" s="12">
        <v>0.89583333333333337</v>
      </c>
      <c r="C961" s="35">
        <v>0</v>
      </c>
      <c r="D961" s="49">
        <f>[4]AEMOData!B956</f>
        <v>42420.895833333336</v>
      </c>
      <c r="E961" s="48">
        <f>[4]AEMOData!D956</f>
        <v>31.72</v>
      </c>
      <c r="F961" s="40">
        <f>C961*'Feb 16'!$B$1*('Feb 16'!$B$3-('Feb 16'!E961*'Feb 16'!$B$2))</f>
        <v>0</v>
      </c>
    </row>
    <row r="962" spans="1:6" hidden="1" x14ac:dyDescent="0.25">
      <c r="A962" s="34">
        <v>42420</v>
      </c>
      <c r="B962" s="12">
        <v>0.91666666666666663</v>
      </c>
      <c r="C962" s="35">
        <v>0</v>
      </c>
      <c r="D962" s="49">
        <f>[4]AEMOData!B957</f>
        <v>42420.916666666664</v>
      </c>
      <c r="E962" s="48">
        <f>[4]AEMOData!D957</f>
        <v>30.97</v>
      </c>
      <c r="F962" s="40">
        <f>C962*'Feb 16'!$B$1*('Feb 16'!$B$3-('Feb 16'!E962*'Feb 16'!$B$2))</f>
        <v>0</v>
      </c>
    </row>
    <row r="963" spans="1:6" hidden="1" x14ac:dyDescent="0.25">
      <c r="A963" s="34">
        <v>42420</v>
      </c>
      <c r="B963" s="12">
        <v>0.9375</v>
      </c>
      <c r="C963" s="35">
        <v>0</v>
      </c>
      <c r="D963" s="49">
        <f>[4]AEMOData!B958</f>
        <v>42420.9375</v>
      </c>
      <c r="E963" s="48">
        <f>[4]AEMOData!D958</f>
        <v>33.32</v>
      </c>
      <c r="F963" s="40">
        <f>C963*'Feb 16'!$B$1*('Feb 16'!$B$3-('Feb 16'!E963*'Feb 16'!$B$2))</f>
        <v>0</v>
      </c>
    </row>
    <row r="964" spans="1:6" hidden="1" x14ac:dyDescent="0.25">
      <c r="A964" s="34">
        <v>42420</v>
      </c>
      <c r="B964" s="12">
        <v>0.95833333333333337</v>
      </c>
      <c r="C964" s="35">
        <v>0</v>
      </c>
      <c r="D964" s="49">
        <f>[4]AEMOData!B959</f>
        <v>42420.958333333336</v>
      </c>
      <c r="E964" s="48">
        <f>[4]AEMOData!D959</f>
        <v>32.43</v>
      </c>
      <c r="F964" s="40">
        <f>C964*'Feb 16'!$B$1*('Feb 16'!$B$3-('Feb 16'!E964*'Feb 16'!$B$2))</f>
        <v>0</v>
      </c>
    </row>
    <row r="965" spans="1:6" hidden="1" x14ac:dyDescent="0.25">
      <c r="A965" s="34">
        <v>42420</v>
      </c>
      <c r="B965" s="12">
        <v>0.97916666666666663</v>
      </c>
      <c r="C965" s="35">
        <v>0</v>
      </c>
      <c r="D965" s="49">
        <f>[4]AEMOData!B960</f>
        <v>42420.979166666664</v>
      </c>
      <c r="E965" s="48">
        <f>[4]AEMOData!D960</f>
        <v>33.99</v>
      </c>
      <c r="F965" s="40">
        <f>C965*'Feb 16'!$B$1*('Feb 16'!$B$3-('Feb 16'!E965*'Feb 16'!$B$2))</f>
        <v>0</v>
      </c>
    </row>
    <row r="966" spans="1:6" hidden="1" x14ac:dyDescent="0.25">
      <c r="A966" s="34">
        <v>42420</v>
      </c>
      <c r="B966" s="12">
        <v>0.99998842592592585</v>
      </c>
      <c r="C966" s="35">
        <v>0</v>
      </c>
      <c r="D966" s="49">
        <f>[4]AEMOData!B961</f>
        <v>42421</v>
      </c>
      <c r="E966" s="48">
        <f>[4]AEMOData!D961</f>
        <v>32.799999999999997</v>
      </c>
      <c r="F966" s="40">
        <f>C966*'Feb 16'!$B$1*('Feb 16'!$B$3-('Feb 16'!E966*'Feb 16'!$B$2))</f>
        <v>0</v>
      </c>
    </row>
    <row r="967" spans="1:6" hidden="1" x14ac:dyDescent="0.25">
      <c r="A967" s="34">
        <v>42421</v>
      </c>
      <c r="B967" s="12">
        <v>2.0833333333333332E-2</v>
      </c>
      <c r="C967" s="35">
        <v>0</v>
      </c>
      <c r="D967" s="49">
        <f>[4]AEMOData!B962</f>
        <v>42421.020833333336</v>
      </c>
      <c r="E967" s="48">
        <f>[4]AEMOData!D962</f>
        <v>35.21</v>
      </c>
      <c r="F967" s="40">
        <f>C967*'Feb 16'!$B$1*('Feb 16'!$B$3-('Feb 16'!E967*'Feb 16'!$B$2))</f>
        <v>0</v>
      </c>
    </row>
    <row r="968" spans="1:6" hidden="1" x14ac:dyDescent="0.25">
      <c r="A968" s="34">
        <v>42421</v>
      </c>
      <c r="B968" s="12">
        <v>4.1666666666666664E-2</v>
      </c>
      <c r="C968" s="35">
        <v>0</v>
      </c>
      <c r="D968" s="49">
        <f>[4]AEMOData!B963</f>
        <v>42421.041666666664</v>
      </c>
      <c r="E968" s="48">
        <f>[4]AEMOData!D963</f>
        <v>32.56</v>
      </c>
      <c r="F968" s="40">
        <f>C968*'Feb 16'!$B$1*('Feb 16'!$B$3-('Feb 16'!E968*'Feb 16'!$B$2))</f>
        <v>0</v>
      </c>
    </row>
    <row r="969" spans="1:6" hidden="1" x14ac:dyDescent="0.25">
      <c r="A969" s="34">
        <v>42421</v>
      </c>
      <c r="B969" s="12">
        <v>6.25E-2</v>
      </c>
      <c r="C969" s="35">
        <v>0</v>
      </c>
      <c r="D969" s="49">
        <f>[4]AEMOData!B964</f>
        <v>42421.0625</v>
      </c>
      <c r="E969" s="48">
        <f>[4]AEMOData!D964</f>
        <v>31.12</v>
      </c>
      <c r="F969" s="40">
        <f>C969*'Feb 16'!$B$1*('Feb 16'!$B$3-('Feb 16'!E969*'Feb 16'!$B$2))</f>
        <v>0</v>
      </c>
    </row>
    <row r="970" spans="1:6" hidden="1" x14ac:dyDescent="0.25">
      <c r="A970" s="34">
        <v>42421</v>
      </c>
      <c r="B970" s="12">
        <v>8.3333333333333329E-2</v>
      </c>
      <c r="C970" s="35">
        <v>0</v>
      </c>
      <c r="D970" s="49">
        <f>[4]AEMOData!B965</f>
        <v>42421.083333333336</v>
      </c>
      <c r="E970" s="48">
        <f>[4]AEMOData!D965</f>
        <v>30.17</v>
      </c>
      <c r="F970" s="40">
        <f>C970*'Feb 16'!$B$1*('Feb 16'!$B$3-('Feb 16'!E970*'Feb 16'!$B$2))</f>
        <v>0</v>
      </c>
    </row>
    <row r="971" spans="1:6" hidden="1" x14ac:dyDescent="0.25">
      <c r="A971" s="34">
        <v>42421</v>
      </c>
      <c r="B971" s="12">
        <v>0.10416666666666667</v>
      </c>
      <c r="C971" s="35">
        <v>0</v>
      </c>
      <c r="D971" s="49">
        <f>[4]AEMOData!B966</f>
        <v>42421.104166666664</v>
      </c>
      <c r="E971" s="48">
        <f>[4]AEMOData!D966</f>
        <v>30.96</v>
      </c>
      <c r="F971" s="40">
        <f>C971*'Feb 16'!$B$1*('Feb 16'!$B$3-('Feb 16'!E971*'Feb 16'!$B$2))</f>
        <v>0</v>
      </c>
    </row>
    <row r="972" spans="1:6" hidden="1" x14ac:dyDescent="0.25">
      <c r="A972" s="34">
        <v>42421</v>
      </c>
      <c r="B972" s="12">
        <v>0.125</v>
      </c>
      <c r="C972" s="35">
        <v>0</v>
      </c>
      <c r="D972" s="49">
        <f>[4]AEMOData!B967</f>
        <v>42421.125</v>
      </c>
      <c r="E972" s="48">
        <f>[4]AEMOData!D967</f>
        <v>29.97</v>
      </c>
      <c r="F972" s="40">
        <f>C972*'Feb 16'!$B$1*('Feb 16'!$B$3-('Feb 16'!E972*'Feb 16'!$B$2))</f>
        <v>0</v>
      </c>
    </row>
    <row r="973" spans="1:6" hidden="1" x14ac:dyDescent="0.25">
      <c r="A973" s="34">
        <v>42421</v>
      </c>
      <c r="B973" s="12">
        <v>0.14583333333333334</v>
      </c>
      <c r="C973" s="35">
        <v>0</v>
      </c>
      <c r="D973" s="49">
        <f>[4]AEMOData!B968</f>
        <v>42421.145833333336</v>
      </c>
      <c r="E973" s="48">
        <f>[4]AEMOData!D968</f>
        <v>29.54</v>
      </c>
      <c r="F973" s="40">
        <f>C973*'Feb 16'!$B$1*('Feb 16'!$B$3-('Feb 16'!E973*'Feb 16'!$B$2))</f>
        <v>0</v>
      </c>
    </row>
    <row r="974" spans="1:6" hidden="1" x14ac:dyDescent="0.25">
      <c r="A974" s="34">
        <v>42421</v>
      </c>
      <c r="B974" s="12">
        <v>0.16666666666666666</v>
      </c>
      <c r="C974" s="35">
        <v>0</v>
      </c>
      <c r="D974" s="49">
        <f>[4]AEMOData!B969</f>
        <v>42421.166666666664</v>
      </c>
      <c r="E974" s="48">
        <f>[4]AEMOData!D969</f>
        <v>29.85</v>
      </c>
      <c r="F974" s="40">
        <f>C974*'Feb 16'!$B$1*('Feb 16'!$B$3-('Feb 16'!E974*'Feb 16'!$B$2))</f>
        <v>0</v>
      </c>
    </row>
    <row r="975" spans="1:6" hidden="1" x14ac:dyDescent="0.25">
      <c r="A975" s="34">
        <v>42421</v>
      </c>
      <c r="B975" s="12">
        <v>0.1875</v>
      </c>
      <c r="C975" s="35">
        <v>0</v>
      </c>
      <c r="D975" s="49">
        <f>[4]AEMOData!B970</f>
        <v>42421.1875</v>
      </c>
      <c r="E975" s="48">
        <f>[4]AEMOData!D970</f>
        <v>29.68</v>
      </c>
      <c r="F975" s="40">
        <f>C975*'Feb 16'!$B$1*('Feb 16'!$B$3-('Feb 16'!E975*'Feb 16'!$B$2))</f>
        <v>0</v>
      </c>
    </row>
    <row r="976" spans="1:6" hidden="1" x14ac:dyDescent="0.25">
      <c r="A976" s="34">
        <v>42421</v>
      </c>
      <c r="B976" s="12">
        <v>0.20833333333333334</v>
      </c>
      <c r="C976" s="35">
        <v>0</v>
      </c>
      <c r="D976" s="49">
        <f>[4]AEMOData!B971</f>
        <v>42421.208333333336</v>
      </c>
      <c r="E976" s="48">
        <f>[4]AEMOData!D971</f>
        <v>29.96</v>
      </c>
      <c r="F976" s="40">
        <f>C976*'Feb 16'!$B$1*('Feb 16'!$B$3-('Feb 16'!E976*'Feb 16'!$B$2))</f>
        <v>0</v>
      </c>
    </row>
    <row r="977" spans="1:6" hidden="1" x14ac:dyDescent="0.25">
      <c r="A977" s="34">
        <v>42421</v>
      </c>
      <c r="B977" s="12">
        <v>0.22916666666666666</v>
      </c>
      <c r="C977" s="35">
        <v>0</v>
      </c>
      <c r="D977" s="49">
        <f>[4]AEMOData!B972</f>
        <v>42421.229166666664</v>
      </c>
      <c r="E977" s="48">
        <f>[4]AEMOData!D972</f>
        <v>29.96</v>
      </c>
      <c r="F977" s="40">
        <f>C977*'Feb 16'!$B$1*('Feb 16'!$B$3-('Feb 16'!E977*'Feb 16'!$B$2))</f>
        <v>0</v>
      </c>
    </row>
    <row r="978" spans="1:6" x14ac:dyDescent="0.25">
      <c r="A978" s="34">
        <v>42421</v>
      </c>
      <c r="B978" s="12">
        <v>0.25</v>
      </c>
      <c r="C978" s="35">
        <v>1.2515E-2</v>
      </c>
      <c r="D978" s="49">
        <f>[4]AEMOData!B973</f>
        <v>42421.25</v>
      </c>
      <c r="E978" s="48">
        <f>[4]AEMOData!D973</f>
        <v>29.29</v>
      </c>
      <c r="F978" s="40">
        <f>C978*'Feb 16'!$B$1*('Feb 16'!$B$3-('Feb 16'!E978*'Feb 16'!$B$2))</f>
        <v>1.9673338037643178</v>
      </c>
    </row>
    <row r="979" spans="1:6" x14ac:dyDescent="0.25">
      <c r="A979" s="34">
        <v>42421</v>
      </c>
      <c r="B979" s="12">
        <v>0.27083333333333331</v>
      </c>
      <c r="C979" s="35">
        <v>0.30920400000000003</v>
      </c>
      <c r="D979" s="49">
        <f>[4]AEMOData!B974</f>
        <v>42421.270833333336</v>
      </c>
      <c r="E979" s="48">
        <f>[4]AEMOData!D974</f>
        <v>30.1</v>
      </c>
      <c r="F979" s="40">
        <f>C979*'Feb 16'!$B$1*('Feb 16'!$B$3-('Feb 16'!E979*'Feb 16'!$B$2))</f>
        <v>48.360148196410513</v>
      </c>
    </row>
    <row r="980" spans="1:6" x14ac:dyDescent="0.25">
      <c r="A980" s="34">
        <v>42421</v>
      </c>
      <c r="B980" s="12">
        <v>0.29166666666666669</v>
      </c>
      <c r="C980" s="35">
        <v>0.61344200000000004</v>
      </c>
      <c r="D980" s="49">
        <f>[4]AEMOData!B975</f>
        <v>42421.291666666664</v>
      </c>
      <c r="E980" s="48">
        <f>[4]AEMOData!D975</f>
        <v>30.69</v>
      </c>
      <c r="F980" s="40">
        <f>C980*'Feb 16'!$B$1*('Feb 16'!$B$3-('Feb 16'!E980*'Feb 16'!$B$2))</f>
        <v>95.587933672313838</v>
      </c>
    </row>
    <row r="981" spans="1:6" x14ac:dyDescent="0.25">
      <c r="A981" s="34">
        <v>42421</v>
      </c>
      <c r="B981" s="12">
        <v>0.3125</v>
      </c>
      <c r="C981" s="35">
        <v>0.74250900000000009</v>
      </c>
      <c r="D981" s="49">
        <f>[4]AEMOData!B976</f>
        <v>42421.3125</v>
      </c>
      <c r="E981" s="48">
        <f>[4]AEMOData!D976</f>
        <v>31.46</v>
      </c>
      <c r="F981" s="40">
        <f>C981*'Feb 16'!$B$1*('Feb 16'!$B$3-('Feb 16'!E981*'Feb 16'!$B$2))</f>
        <v>115.137606477869</v>
      </c>
    </row>
    <row r="982" spans="1:6" x14ac:dyDescent="0.25">
      <c r="A982" s="34">
        <v>42421</v>
      </c>
      <c r="B982" s="12">
        <v>0.33333333333333331</v>
      </c>
      <c r="C982" s="35">
        <v>1.339418</v>
      </c>
      <c r="D982" s="49">
        <f>[4]AEMOData!B977</f>
        <v>42421.333333333336</v>
      </c>
      <c r="E982" s="48">
        <f>[4]AEMOData!D977</f>
        <v>30.86</v>
      </c>
      <c r="F982" s="40">
        <f>C982*'Feb 16'!$B$1*('Feb 16'!$B$3-('Feb 16'!E982*'Feb 16'!$B$2))</f>
        <v>208.4874100529681</v>
      </c>
    </row>
    <row r="983" spans="1:6" x14ac:dyDescent="0.25">
      <c r="A983" s="34">
        <v>42421</v>
      </c>
      <c r="B983" s="12">
        <v>0.35416666666666669</v>
      </c>
      <c r="C983" s="35">
        <v>1.758767</v>
      </c>
      <c r="D983" s="49">
        <f>[4]AEMOData!B978</f>
        <v>42421.354166666664</v>
      </c>
      <c r="E983" s="48">
        <f>[4]AEMOData!D978</f>
        <v>31.51</v>
      </c>
      <c r="F983" s="40">
        <f>C983*'Feb 16'!$B$1*('Feb 16'!$B$3-('Feb 16'!E983*'Feb 16'!$B$2))</f>
        <v>272.63784978689415</v>
      </c>
    </row>
    <row r="984" spans="1:6" x14ac:dyDescent="0.25">
      <c r="A984" s="34">
        <v>42421</v>
      </c>
      <c r="B984" s="12">
        <v>0.375</v>
      </c>
      <c r="C984" s="35">
        <v>1.757584</v>
      </c>
      <c r="D984" s="49">
        <f>[4]AEMOData!B979</f>
        <v>42421.375</v>
      </c>
      <c r="E984" s="48">
        <f>[4]AEMOData!D979</f>
        <v>30.99</v>
      </c>
      <c r="F984" s="40">
        <f>C984*'Feb 16'!$B$1*('Feb 16'!$B$3-('Feb 16'!E984*'Feb 16'!$B$2))</f>
        <v>273.35259933061957</v>
      </c>
    </row>
    <row r="985" spans="1:6" x14ac:dyDescent="0.25">
      <c r="A985" s="34">
        <v>42421</v>
      </c>
      <c r="B985" s="12">
        <v>0.39583333333333331</v>
      </c>
      <c r="C985" s="35">
        <v>2.0820789999999998</v>
      </c>
      <c r="D985" s="49">
        <f>[4]AEMOData!B980</f>
        <v>42421.395833333336</v>
      </c>
      <c r="E985" s="48">
        <f>[4]AEMOData!D980</f>
        <v>31.95</v>
      </c>
      <c r="F985" s="40">
        <f>C985*'Feb 16'!$B$1*('Feb 16'!$B$3-('Feb 16'!E985*'Feb 16'!$B$2))</f>
        <v>321.85626679809559</v>
      </c>
    </row>
    <row r="986" spans="1:6" x14ac:dyDescent="0.25">
      <c r="A986" s="34">
        <v>42421</v>
      </c>
      <c r="B986" s="12">
        <v>0.41666666666666669</v>
      </c>
      <c r="C986" s="35">
        <v>3.0967899999999999</v>
      </c>
      <c r="D986" s="49">
        <f>[4]AEMOData!B981</f>
        <v>42421.416666666664</v>
      </c>
      <c r="E986" s="48">
        <f>[4]AEMOData!D981</f>
        <v>32.71</v>
      </c>
      <c r="F986" s="40">
        <f>C986*'Feb 16'!$B$1*('Feb 16'!$B$3-('Feb 16'!E986*'Feb 16'!$B$2))</f>
        <v>476.40158539244845</v>
      </c>
    </row>
    <row r="987" spans="1:6" x14ac:dyDescent="0.25">
      <c r="A987" s="34">
        <v>42421</v>
      </c>
      <c r="B987" s="12">
        <v>0.4375</v>
      </c>
      <c r="C987" s="35">
        <v>3.4751310000000002</v>
      </c>
      <c r="D987" s="49">
        <f>[4]AEMOData!B982</f>
        <v>42421.4375</v>
      </c>
      <c r="E987" s="48">
        <f>[4]AEMOData!D982</f>
        <v>32.950000000000003</v>
      </c>
      <c r="F987" s="40">
        <f>C987*'Feb 16'!$B$1*('Feb 16'!$B$3-('Feb 16'!E987*'Feb 16'!$B$2))</f>
        <v>533.78491146341071</v>
      </c>
    </row>
    <row r="988" spans="1:6" x14ac:dyDescent="0.25">
      <c r="A988" s="34">
        <v>42421</v>
      </c>
      <c r="B988" s="12">
        <v>0.45833333333333331</v>
      </c>
      <c r="C988" s="35">
        <v>3.7962929999999995</v>
      </c>
      <c r="D988" s="49">
        <f>[4]AEMOData!B983</f>
        <v>42421.458333333336</v>
      </c>
      <c r="E988" s="48">
        <f>[4]AEMOData!D983</f>
        <v>33.28</v>
      </c>
      <c r="F988" s="40">
        <f>C988*'Feb 16'!$B$1*('Feb 16'!$B$3-('Feb 16'!E988*'Feb 16'!$B$2))</f>
        <v>581.88473152130655</v>
      </c>
    </row>
    <row r="989" spans="1:6" x14ac:dyDescent="0.25">
      <c r="A989" s="34">
        <v>42421</v>
      </c>
      <c r="B989" s="12">
        <v>0.47916666666666669</v>
      </c>
      <c r="C989" s="35">
        <v>6.2139229999999994</v>
      </c>
      <c r="D989" s="49">
        <f>[4]AEMOData!B984</f>
        <v>42421.479166666664</v>
      </c>
      <c r="E989" s="48">
        <f>[4]AEMOData!D984</f>
        <v>33.93</v>
      </c>
      <c r="F989" s="40">
        <f>C989*'Feb 16'!$B$1*('Feb 16'!$B$3-('Feb 16'!E989*'Feb 16'!$B$2))</f>
        <v>948.48283344798608</v>
      </c>
    </row>
    <row r="990" spans="1:6" x14ac:dyDescent="0.25">
      <c r="A990" s="34">
        <v>42421</v>
      </c>
      <c r="B990" s="12">
        <v>0.5</v>
      </c>
      <c r="C990" s="35">
        <v>5.7581899999999999</v>
      </c>
      <c r="D990" s="49">
        <f>[4]AEMOData!B985</f>
        <v>42421.5</v>
      </c>
      <c r="E990" s="48">
        <f>[4]AEMOData!D985</f>
        <v>33.909999999999997</v>
      </c>
      <c r="F990" s="40">
        <f>C990*'Feb 16'!$B$1*('Feb 16'!$B$3-('Feb 16'!E990*'Feb 16'!$B$2))</f>
        <v>879.03368077458663</v>
      </c>
    </row>
    <row r="991" spans="1:6" x14ac:dyDescent="0.25">
      <c r="A991" s="34">
        <v>42421</v>
      </c>
      <c r="B991" s="12">
        <v>0.52083333333333337</v>
      </c>
      <c r="C991" s="35">
        <v>6.4505330000000001</v>
      </c>
      <c r="D991" s="49">
        <f>[4]AEMOData!B986</f>
        <v>42421.520833333336</v>
      </c>
      <c r="E991" s="48">
        <f>[4]AEMOData!D986</f>
        <v>33.92</v>
      </c>
      <c r="F991" s="40">
        <f>C991*'Feb 16'!$B$1*('Feb 16'!$B$3-('Feb 16'!E991*'Feb 16'!$B$2))</f>
        <v>984.66197835955154</v>
      </c>
    </row>
    <row r="992" spans="1:6" x14ac:dyDescent="0.25">
      <c r="A992" s="34">
        <v>42421</v>
      </c>
      <c r="B992" s="12">
        <v>0.54166666666666663</v>
      </c>
      <c r="C992" s="35">
        <v>7.9110409999999991</v>
      </c>
      <c r="D992" s="49">
        <f>[4]AEMOData!B987</f>
        <v>42421.541666666664</v>
      </c>
      <c r="E992" s="48">
        <f>[4]AEMOData!D987</f>
        <v>33.92</v>
      </c>
      <c r="F992" s="40">
        <f>C992*'Feb 16'!$B$1*('Feb 16'!$B$3-('Feb 16'!E992*'Feb 16'!$B$2))</f>
        <v>1207.6058338037374</v>
      </c>
    </row>
    <row r="993" spans="1:6" x14ac:dyDescent="0.25">
      <c r="A993" s="34">
        <v>42421</v>
      </c>
      <c r="B993" s="12">
        <v>0.5625</v>
      </c>
      <c r="C993" s="35">
        <v>9.5943310000000004</v>
      </c>
      <c r="D993" s="49">
        <f>[4]AEMOData!B988</f>
        <v>42421.5625</v>
      </c>
      <c r="E993" s="48">
        <f>[4]AEMOData!D988</f>
        <v>33.700000000000003</v>
      </c>
      <c r="F993" s="40">
        <f>C993*'Feb 16'!$B$1*('Feb 16'!$B$3-('Feb 16'!E993*'Feb 16'!$B$2))</f>
        <v>1466.6311915339079</v>
      </c>
    </row>
    <row r="994" spans="1:6" x14ac:dyDescent="0.25">
      <c r="A994" s="34">
        <v>42421</v>
      </c>
      <c r="B994" s="12">
        <v>0.58333333333333337</v>
      </c>
      <c r="C994" s="35">
        <v>8.9172140000000013</v>
      </c>
      <c r="D994" s="49">
        <f>[4]AEMOData!B989</f>
        <v>42421.583333333336</v>
      </c>
      <c r="E994" s="48">
        <f>[4]AEMOData!D989</f>
        <v>33.94</v>
      </c>
      <c r="F994" s="40">
        <f>C994*'Feb 16'!$B$1*('Feb 16'!$B$3-('Feb 16'!E994*'Feb 16'!$B$2))</f>
        <v>1361.0210293078499</v>
      </c>
    </row>
    <row r="995" spans="1:6" x14ac:dyDescent="0.25">
      <c r="A995" s="34">
        <v>42421</v>
      </c>
      <c r="B995" s="12">
        <v>0.60416666666666663</v>
      </c>
      <c r="C995" s="35">
        <v>8.6191899999999997</v>
      </c>
      <c r="D995" s="49">
        <f>[4]AEMOData!B990</f>
        <v>42421.604166666664</v>
      </c>
      <c r="E995" s="48">
        <f>[4]AEMOData!D990</f>
        <v>33.64</v>
      </c>
      <c r="F995" s="40">
        <f>C995*'Feb 16'!$B$1*('Feb 16'!$B$3-('Feb 16'!E995*'Feb 16'!$B$2))</f>
        <v>1318.0750999954512</v>
      </c>
    </row>
    <row r="996" spans="1:6" x14ac:dyDescent="0.25">
      <c r="A996" s="34">
        <v>42421</v>
      </c>
      <c r="B996" s="12">
        <v>0.625</v>
      </c>
      <c r="C996" s="35">
        <v>7.2026769999999996</v>
      </c>
      <c r="D996" s="49">
        <f>[4]AEMOData!B991</f>
        <v>42421.625</v>
      </c>
      <c r="E996" s="48">
        <f>[4]AEMOData!D991</f>
        <v>36.85</v>
      </c>
      <c r="F996" s="40">
        <f>C996*'Feb 16'!$B$1*('Feb 16'!$B$3-('Feb 16'!E996*'Feb 16'!$B$2))</f>
        <v>1078.7365908386112</v>
      </c>
    </row>
    <row r="997" spans="1:6" x14ac:dyDescent="0.25">
      <c r="A997" s="34">
        <v>42421</v>
      </c>
      <c r="B997" s="12">
        <v>0.64583333333333337</v>
      </c>
      <c r="C997" s="35">
        <v>7.2714040000000004</v>
      </c>
      <c r="D997" s="49">
        <f>[4]AEMOData!B992</f>
        <v>42421.645833333336</v>
      </c>
      <c r="E997" s="48">
        <f>[4]AEMOData!D992</f>
        <v>34.06</v>
      </c>
      <c r="F997" s="40">
        <f>C997*'Feb 16'!$B$1*('Feb 16'!$B$3-('Feb 16'!E997*'Feb 16'!$B$2))</f>
        <v>1108.9660372136373</v>
      </c>
    </row>
    <row r="998" spans="1:6" x14ac:dyDescent="0.25">
      <c r="A998" s="34">
        <v>42421</v>
      </c>
      <c r="B998" s="12">
        <v>0.66666666666666663</v>
      </c>
      <c r="C998" s="35">
        <v>6.3587310000000006</v>
      </c>
      <c r="D998" s="49">
        <f>[4]AEMOData!B993</f>
        <v>42421.666666666664</v>
      </c>
      <c r="E998" s="48">
        <f>[4]AEMOData!D993</f>
        <v>35.869999999999997</v>
      </c>
      <c r="F998" s="40">
        <f>C998*'Feb 16'!$B$1*('Feb 16'!$B$3-('Feb 16'!E998*'Feb 16'!$B$2))</f>
        <v>958.4635372033697</v>
      </c>
    </row>
    <row r="999" spans="1:6" x14ac:dyDescent="0.25">
      <c r="A999" s="34">
        <v>42421</v>
      </c>
      <c r="B999" s="12">
        <v>0.6875</v>
      </c>
      <c r="C999" s="35">
        <v>5.035933</v>
      </c>
      <c r="D999" s="49">
        <f>[4]AEMOData!B994</f>
        <v>42421.6875</v>
      </c>
      <c r="E999" s="48">
        <f>[4]AEMOData!D994</f>
        <v>34.03</v>
      </c>
      <c r="F999" s="40">
        <f>C999*'Feb 16'!$B$1*('Feb 16'!$B$3-('Feb 16'!E999*'Feb 16'!$B$2))</f>
        <v>768.181524334811</v>
      </c>
    </row>
    <row r="1000" spans="1:6" x14ac:dyDescent="0.25">
      <c r="A1000" s="34">
        <v>42421</v>
      </c>
      <c r="B1000" s="12">
        <v>0.70833333333333337</v>
      </c>
      <c r="C1000" s="35">
        <v>3.5570830000000004</v>
      </c>
      <c r="D1000" s="49">
        <f>[4]AEMOData!B995</f>
        <v>42421.708333333336</v>
      </c>
      <c r="E1000" s="48">
        <f>[4]AEMOData!D995</f>
        <v>35.979999999999997</v>
      </c>
      <c r="F1000" s="40">
        <f>C1000*'Feb 16'!$B$1*('Feb 16'!$B$3-('Feb 16'!E1000*'Feb 16'!$B$2))</f>
        <v>535.78133032566643</v>
      </c>
    </row>
    <row r="1001" spans="1:6" x14ac:dyDescent="0.25">
      <c r="A1001" s="34">
        <v>42421</v>
      </c>
      <c r="B1001" s="12">
        <v>0.72916666666666663</v>
      </c>
      <c r="C1001" s="35">
        <v>2.1602260000000002</v>
      </c>
      <c r="D1001" s="49">
        <f>[4]AEMOData!B996</f>
        <v>42421.729166666664</v>
      </c>
      <c r="E1001" s="48">
        <f>[4]AEMOData!D996</f>
        <v>39.909999999999997</v>
      </c>
      <c r="F1001" s="40">
        <f>C1001*'Feb 16'!$B$1*('Feb 16'!$B$3-('Feb 16'!E1001*'Feb 16'!$B$2))</f>
        <v>317.0386007673722</v>
      </c>
    </row>
    <row r="1002" spans="1:6" x14ac:dyDescent="0.25">
      <c r="A1002" s="34">
        <v>42421</v>
      </c>
      <c r="B1002" s="12">
        <v>0.75</v>
      </c>
      <c r="C1002" s="35">
        <v>0.7650030000000001</v>
      </c>
      <c r="D1002" s="49">
        <f>[4]AEMOData!B997</f>
        <v>42421.75</v>
      </c>
      <c r="E1002" s="48">
        <f>[4]AEMOData!D997</f>
        <v>35.58</v>
      </c>
      <c r="F1002" s="40">
        <f>C1002*'Feb 16'!$B$1*('Feb 16'!$B$3-('Feb 16'!E1002*'Feb 16'!$B$2))</f>
        <v>115.52836074445442</v>
      </c>
    </row>
    <row r="1003" spans="1:6" x14ac:dyDescent="0.25">
      <c r="A1003" s="34">
        <v>42421</v>
      </c>
      <c r="B1003" s="12">
        <v>0.77083333333333337</v>
      </c>
      <c r="C1003" s="35">
        <v>0.17005100000000001</v>
      </c>
      <c r="D1003" s="49">
        <f>[4]AEMOData!B998</f>
        <v>42421.770833333336</v>
      </c>
      <c r="E1003" s="48">
        <f>[4]AEMOData!D998</f>
        <v>36.67</v>
      </c>
      <c r="F1003" s="40">
        <f>C1003*'Feb 16'!$B$1*('Feb 16'!$B$3-('Feb 16'!E1003*'Feb 16'!$B$2))</f>
        <v>25.498420979816309</v>
      </c>
    </row>
    <row r="1004" spans="1:6" x14ac:dyDescent="0.25">
      <c r="A1004" s="34">
        <v>42421</v>
      </c>
      <c r="B1004" s="12">
        <v>0.79166666666666663</v>
      </c>
      <c r="C1004" s="35">
        <v>2.5137E-2</v>
      </c>
      <c r="D1004" s="49">
        <f>[4]AEMOData!B999</f>
        <v>42421.791666666664</v>
      </c>
      <c r="E1004" s="48">
        <f>[4]AEMOData!D999</f>
        <v>34.04</v>
      </c>
      <c r="F1004" s="40">
        <f>C1004*'Feb 16'!$B$1*('Feb 16'!$B$3-('Feb 16'!E1004*'Feb 16'!$B$2))</f>
        <v>3.8341524782628147</v>
      </c>
    </row>
    <row r="1005" spans="1:6" hidden="1" x14ac:dyDescent="0.25">
      <c r="A1005" s="34">
        <v>42421</v>
      </c>
      <c r="B1005" s="12">
        <v>0.8125</v>
      </c>
      <c r="C1005" s="35">
        <v>0</v>
      </c>
      <c r="D1005" s="49">
        <f>[4]AEMOData!B1000</f>
        <v>42421.8125</v>
      </c>
      <c r="E1005" s="48">
        <f>[4]AEMOData!D1000</f>
        <v>38.86</v>
      </c>
      <c r="F1005" s="40">
        <f>C1005*'Feb 16'!$B$1*('Feb 16'!$B$3-('Feb 16'!E1005*'Feb 16'!$B$2))</f>
        <v>0</v>
      </c>
    </row>
    <row r="1006" spans="1:6" hidden="1" x14ac:dyDescent="0.25">
      <c r="A1006" s="34">
        <v>42421</v>
      </c>
      <c r="B1006" s="12">
        <v>0.83333333333333337</v>
      </c>
      <c r="C1006" s="35">
        <v>0</v>
      </c>
      <c r="D1006" s="49">
        <f>[4]AEMOData!B1001</f>
        <v>42421.833333333336</v>
      </c>
      <c r="E1006" s="48">
        <f>[4]AEMOData!D1001</f>
        <v>35.33</v>
      </c>
      <c r="F1006" s="40">
        <f>C1006*'Feb 16'!$B$1*('Feb 16'!$B$3-('Feb 16'!E1006*'Feb 16'!$B$2))</f>
        <v>0</v>
      </c>
    </row>
    <row r="1007" spans="1:6" hidden="1" x14ac:dyDescent="0.25">
      <c r="A1007" s="34">
        <v>42421</v>
      </c>
      <c r="B1007" s="12">
        <v>0.85416666666666663</v>
      </c>
      <c r="C1007" s="35">
        <v>0</v>
      </c>
      <c r="D1007" s="49">
        <f>[4]AEMOData!B1002</f>
        <v>42421.854166666664</v>
      </c>
      <c r="E1007" s="48">
        <f>[4]AEMOData!D1002</f>
        <v>35.299999999999997</v>
      </c>
      <c r="F1007" s="40">
        <f>C1007*'Feb 16'!$B$1*('Feb 16'!$B$3-('Feb 16'!E1007*'Feb 16'!$B$2))</f>
        <v>0</v>
      </c>
    </row>
    <row r="1008" spans="1:6" hidden="1" x14ac:dyDescent="0.25">
      <c r="A1008" s="34">
        <v>42421</v>
      </c>
      <c r="B1008" s="12">
        <v>0.875</v>
      </c>
      <c r="C1008" s="35">
        <v>0</v>
      </c>
      <c r="D1008" s="49">
        <f>[4]AEMOData!B1003</f>
        <v>42421.875</v>
      </c>
      <c r="E1008" s="48">
        <f>[4]AEMOData!D1003</f>
        <v>33.92</v>
      </c>
      <c r="F1008" s="40">
        <f>C1008*'Feb 16'!$B$1*('Feb 16'!$B$3-('Feb 16'!E1008*'Feb 16'!$B$2))</f>
        <v>0</v>
      </c>
    </row>
    <row r="1009" spans="1:6" hidden="1" x14ac:dyDescent="0.25">
      <c r="A1009" s="34">
        <v>42421</v>
      </c>
      <c r="B1009" s="12">
        <v>0.89583333333333337</v>
      </c>
      <c r="C1009" s="35">
        <v>0</v>
      </c>
      <c r="D1009" s="49">
        <f>[4]AEMOData!B1004</f>
        <v>42421.895833333336</v>
      </c>
      <c r="E1009" s="48">
        <f>[4]AEMOData!D1004</f>
        <v>33.479999999999997</v>
      </c>
      <c r="F1009" s="40">
        <f>C1009*'Feb 16'!$B$1*('Feb 16'!$B$3-('Feb 16'!E1009*'Feb 16'!$B$2))</f>
        <v>0</v>
      </c>
    </row>
    <row r="1010" spans="1:6" hidden="1" x14ac:dyDescent="0.25">
      <c r="A1010" s="34">
        <v>42421</v>
      </c>
      <c r="B1010" s="12">
        <v>0.91666666666666663</v>
      </c>
      <c r="C1010" s="35">
        <v>0</v>
      </c>
      <c r="D1010" s="49">
        <f>[4]AEMOData!B1005</f>
        <v>42421.916666666664</v>
      </c>
      <c r="E1010" s="48">
        <f>[4]AEMOData!D1005</f>
        <v>31.95</v>
      </c>
      <c r="F1010" s="40">
        <f>C1010*'Feb 16'!$B$1*('Feb 16'!$B$3-('Feb 16'!E1010*'Feb 16'!$B$2))</f>
        <v>0</v>
      </c>
    </row>
    <row r="1011" spans="1:6" hidden="1" x14ac:dyDescent="0.25">
      <c r="A1011" s="34">
        <v>42421</v>
      </c>
      <c r="B1011" s="12">
        <v>0.9375</v>
      </c>
      <c r="C1011" s="35">
        <v>0</v>
      </c>
      <c r="D1011" s="49">
        <f>[4]AEMOData!B1006</f>
        <v>42421.9375</v>
      </c>
      <c r="E1011" s="48">
        <f>[4]AEMOData!D1006</f>
        <v>32.229999999999997</v>
      </c>
      <c r="F1011" s="40">
        <f>C1011*'Feb 16'!$B$1*('Feb 16'!$B$3-('Feb 16'!E1011*'Feb 16'!$B$2))</f>
        <v>0</v>
      </c>
    </row>
    <row r="1012" spans="1:6" hidden="1" x14ac:dyDescent="0.25">
      <c r="A1012" s="34">
        <v>42421</v>
      </c>
      <c r="B1012" s="12">
        <v>0.95833333333333337</v>
      </c>
      <c r="C1012" s="35">
        <v>0</v>
      </c>
      <c r="D1012" s="49">
        <f>[4]AEMOData!B1007</f>
        <v>42421.958333333336</v>
      </c>
      <c r="E1012" s="48">
        <f>[4]AEMOData!D1007</f>
        <v>31.23</v>
      </c>
      <c r="F1012" s="40">
        <f>C1012*'Feb 16'!$B$1*('Feb 16'!$B$3-('Feb 16'!E1012*'Feb 16'!$B$2))</f>
        <v>0</v>
      </c>
    </row>
    <row r="1013" spans="1:6" hidden="1" x14ac:dyDescent="0.25">
      <c r="A1013" s="34">
        <v>42421</v>
      </c>
      <c r="B1013" s="12">
        <v>0.97916666666666663</v>
      </c>
      <c r="C1013" s="35">
        <v>0</v>
      </c>
      <c r="D1013" s="49">
        <f>[4]AEMOData!B1008</f>
        <v>42421.979166666664</v>
      </c>
      <c r="E1013" s="48">
        <f>[4]AEMOData!D1008</f>
        <v>33.93</v>
      </c>
      <c r="F1013" s="40">
        <f>C1013*'Feb 16'!$B$1*('Feb 16'!$B$3-('Feb 16'!E1013*'Feb 16'!$B$2))</f>
        <v>0</v>
      </c>
    </row>
    <row r="1014" spans="1:6" hidden="1" x14ac:dyDescent="0.25">
      <c r="A1014" s="34">
        <v>42421</v>
      </c>
      <c r="B1014" s="12">
        <v>0.99998842592592585</v>
      </c>
      <c r="C1014" s="35">
        <v>0</v>
      </c>
      <c r="D1014" s="49">
        <f>[4]AEMOData!B1009</f>
        <v>42422</v>
      </c>
      <c r="E1014" s="48">
        <f>[4]AEMOData!D1009</f>
        <v>33.83</v>
      </c>
      <c r="F1014" s="40">
        <f>C1014*'Feb 16'!$B$1*('Feb 16'!$B$3-('Feb 16'!E1014*'Feb 16'!$B$2))</f>
        <v>0</v>
      </c>
    </row>
    <row r="1015" spans="1:6" hidden="1" x14ac:dyDescent="0.25">
      <c r="A1015" s="34">
        <v>42422</v>
      </c>
      <c r="B1015" s="12">
        <v>2.0833333333333332E-2</v>
      </c>
      <c r="C1015" s="35">
        <v>0</v>
      </c>
      <c r="D1015" s="49">
        <f>[4]AEMOData!B1010</f>
        <v>42422.020833333336</v>
      </c>
      <c r="E1015" s="48">
        <f>[4]AEMOData!D1010</f>
        <v>30.32</v>
      </c>
      <c r="F1015" s="40">
        <f>C1015*'Feb 16'!$B$1*('Feb 16'!$B$3-('Feb 16'!E1015*'Feb 16'!$B$2))</f>
        <v>0</v>
      </c>
    </row>
    <row r="1016" spans="1:6" hidden="1" x14ac:dyDescent="0.25">
      <c r="A1016" s="34">
        <v>42422</v>
      </c>
      <c r="B1016" s="12">
        <v>4.1666666666666664E-2</v>
      </c>
      <c r="C1016" s="35">
        <v>0</v>
      </c>
      <c r="D1016" s="49">
        <f>[4]AEMOData!B1011</f>
        <v>42422.041666666664</v>
      </c>
      <c r="E1016" s="48">
        <f>[4]AEMOData!D1011</f>
        <v>30.51</v>
      </c>
      <c r="F1016" s="40">
        <f>C1016*'Feb 16'!$B$1*('Feb 16'!$B$3-('Feb 16'!E1016*'Feb 16'!$B$2))</f>
        <v>0</v>
      </c>
    </row>
    <row r="1017" spans="1:6" hidden="1" x14ac:dyDescent="0.25">
      <c r="A1017" s="34">
        <v>42422</v>
      </c>
      <c r="B1017" s="12">
        <v>6.25E-2</v>
      </c>
      <c r="C1017" s="35">
        <v>0</v>
      </c>
      <c r="D1017" s="49">
        <f>[4]AEMOData!B1012</f>
        <v>42422.0625</v>
      </c>
      <c r="E1017" s="48">
        <f>[4]AEMOData!D1012</f>
        <v>30.46</v>
      </c>
      <c r="F1017" s="40">
        <f>C1017*'Feb 16'!$B$1*('Feb 16'!$B$3-('Feb 16'!E1017*'Feb 16'!$B$2))</f>
        <v>0</v>
      </c>
    </row>
    <row r="1018" spans="1:6" hidden="1" x14ac:dyDescent="0.25">
      <c r="A1018" s="34">
        <v>42422</v>
      </c>
      <c r="B1018" s="12">
        <v>8.3333333333333329E-2</v>
      </c>
      <c r="C1018" s="35">
        <v>0</v>
      </c>
      <c r="D1018" s="49">
        <f>[4]AEMOData!B1013</f>
        <v>42422.083333333336</v>
      </c>
      <c r="E1018" s="48">
        <f>[4]AEMOData!D1013</f>
        <v>30.16</v>
      </c>
      <c r="F1018" s="40">
        <f>C1018*'Feb 16'!$B$1*('Feb 16'!$B$3-('Feb 16'!E1018*'Feb 16'!$B$2))</f>
        <v>0</v>
      </c>
    </row>
    <row r="1019" spans="1:6" hidden="1" x14ac:dyDescent="0.25">
      <c r="A1019" s="34">
        <v>42422</v>
      </c>
      <c r="B1019" s="12">
        <v>0.10416666666666667</v>
      </c>
      <c r="C1019" s="35">
        <v>0</v>
      </c>
      <c r="D1019" s="49">
        <f>[4]AEMOData!B1014</f>
        <v>42422.104166666664</v>
      </c>
      <c r="E1019" s="48">
        <f>[4]AEMOData!D1014</f>
        <v>30.03</v>
      </c>
      <c r="F1019" s="40">
        <f>C1019*'Feb 16'!$B$1*('Feb 16'!$B$3-('Feb 16'!E1019*'Feb 16'!$B$2))</f>
        <v>0</v>
      </c>
    </row>
    <row r="1020" spans="1:6" hidden="1" x14ac:dyDescent="0.25">
      <c r="A1020" s="34">
        <v>42422</v>
      </c>
      <c r="B1020" s="12">
        <v>0.125</v>
      </c>
      <c r="C1020" s="35">
        <v>0</v>
      </c>
      <c r="D1020" s="49">
        <f>[4]AEMOData!B1015</f>
        <v>42422.125</v>
      </c>
      <c r="E1020" s="48">
        <f>[4]AEMOData!D1015</f>
        <v>29.28</v>
      </c>
      <c r="F1020" s="40">
        <f>C1020*'Feb 16'!$B$1*('Feb 16'!$B$3-('Feb 16'!E1020*'Feb 16'!$B$2))</f>
        <v>0</v>
      </c>
    </row>
    <row r="1021" spans="1:6" hidden="1" x14ac:dyDescent="0.25">
      <c r="A1021" s="34">
        <v>42422</v>
      </c>
      <c r="B1021" s="12">
        <v>0.14583333333333334</v>
      </c>
      <c r="C1021" s="35">
        <v>0</v>
      </c>
      <c r="D1021" s="49">
        <f>[4]AEMOData!B1016</f>
        <v>42422.145833333336</v>
      </c>
      <c r="E1021" s="48">
        <f>[4]AEMOData!D1016</f>
        <v>30.03</v>
      </c>
      <c r="F1021" s="40">
        <f>C1021*'Feb 16'!$B$1*('Feb 16'!$B$3-('Feb 16'!E1021*'Feb 16'!$B$2))</f>
        <v>0</v>
      </c>
    </row>
    <row r="1022" spans="1:6" hidden="1" x14ac:dyDescent="0.25">
      <c r="A1022" s="34">
        <v>42422</v>
      </c>
      <c r="B1022" s="12">
        <v>0.16666666666666666</v>
      </c>
      <c r="C1022" s="35">
        <v>0</v>
      </c>
      <c r="D1022" s="49">
        <f>[4]AEMOData!B1017</f>
        <v>42422.166666666664</v>
      </c>
      <c r="E1022" s="48">
        <f>[4]AEMOData!D1017</f>
        <v>30.1</v>
      </c>
      <c r="F1022" s="40">
        <f>C1022*'Feb 16'!$B$1*('Feb 16'!$B$3-('Feb 16'!E1022*'Feb 16'!$B$2))</f>
        <v>0</v>
      </c>
    </row>
    <row r="1023" spans="1:6" hidden="1" x14ac:dyDescent="0.25">
      <c r="A1023" s="34">
        <v>42422</v>
      </c>
      <c r="B1023" s="12">
        <v>0.1875</v>
      </c>
      <c r="C1023" s="35">
        <v>0</v>
      </c>
      <c r="D1023" s="49">
        <f>[4]AEMOData!B1018</f>
        <v>42422.1875</v>
      </c>
      <c r="E1023" s="48">
        <f>[4]AEMOData!D1018</f>
        <v>31.25</v>
      </c>
      <c r="F1023" s="40">
        <f>C1023*'Feb 16'!$B$1*('Feb 16'!$B$3-('Feb 16'!E1023*'Feb 16'!$B$2))</f>
        <v>0</v>
      </c>
    </row>
    <row r="1024" spans="1:6" hidden="1" x14ac:dyDescent="0.25">
      <c r="A1024" s="34">
        <v>42422</v>
      </c>
      <c r="B1024" s="12">
        <v>0.20833333333333334</v>
      </c>
      <c r="C1024" s="35">
        <v>0</v>
      </c>
      <c r="D1024" s="49">
        <f>[4]AEMOData!B1019</f>
        <v>42422.208333333336</v>
      </c>
      <c r="E1024" s="48">
        <f>[4]AEMOData!D1019</f>
        <v>31.35</v>
      </c>
      <c r="F1024" s="40">
        <f>C1024*'Feb 16'!$B$1*('Feb 16'!$B$3-('Feb 16'!E1024*'Feb 16'!$B$2))</f>
        <v>0</v>
      </c>
    </row>
    <row r="1025" spans="1:6" hidden="1" x14ac:dyDescent="0.25">
      <c r="A1025" s="34">
        <v>42422</v>
      </c>
      <c r="B1025" s="12">
        <v>0.22916666666666666</v>
      </c>
      <c r="C1025" s="35">
        <v>0</v>
      </c>
      <c r="D1025" s="49">
        <f>[4]AEMOData!B1020</f>
        <v>42422.229166666664</v>
      </c>
      <c r="E1025" s="48">
        <f>[4]AEMOData!D1020</f>
        <v>35.130000000000003</v>
      </c>
      <c r="F1025" s="40">
        <f>C1025*'Feb 16'!$B$1*('Feb 16'!$B$3-('Feb 16'!E1025*'Feb 16'!$B$2))</f>
        <v>0</v>
      </c>
    </row>
    <row r="1026" spans="1:6" x14ac:dyDescent="0.25">
      <c r="A1026" s="34">
        <v>42422</v>
      </c>
      <c r="B1026" s="12">
        <v>0.25</v>
      </c>
      <c r="C1026" s="35">
        <v>1.4492999999999999E-2</v>
      </c>
      <c r="D1026" s="49">
        <f>[4]AEMOData!B1021</f>
        <v>42422.25</v>
      </c>
      <c r="E1026" s="48">
        <f>[4]AEMOData!D1021</f>
        <v>32.11</v>
      </c>
      <c r="F1026" s="40">
        <f>C1026*'Feb 16'!$B$1*('Feb 16'!$B$3-('Feb 16'!E1026*'Feb 16'!$B$2))</f>
        <v>2.2381083047422043</v>
      </c>
    </row>
    <row r="1027" spans="1:6" x14ac:dyDescent="0.25">
      <c r="A1027" s="34">
        <v>42422</v>
      </c>
      <c r="B1027" s="12">
        <v>0.27083333333333331</v>
      </c>
      <c r="C1027" s="35">
        <v>0.29073199999999999</v>
      </c>
      <c r="D1027" s="49">
        <f>[4]AEMOData!B1022</f>
        <v>42422.270833333336</v>
      </c>
      <c r="E1027" s="48">
        <f>[4]AEMOData!D1022</f>
        <v>41.95</v>
      </c>
      <c r="F1027" s="40">
        <f>C1027*'Feb 16'!$B$1*('Feb 16'!$B$3-('Feb 16'!E1027*'Feb 16'!$B$2))</f>
        <v>42.085510395343263</v>
      </c>
    </row>
    <row r="1028" spans="1:6" x14ac:dyDescent="0.25">
      <c r="A1028" s="34">
        <v>42422</v>
      </c>
      <c r="B1028" s="12">
        <v>0.29166666666666669</v>
      </c>
      <c r="C1028" s="35">
        <v>1.1382469999999998</v>
      </c>
      <c r="D1028" s="49">
        <f>[4]AEMOData!B1023</f>
        <v>42422.291666666664</v>
      </c>
      <c r="E1028" s="48">
        <f>[4]AEMOData!D1023</f>
        <v>58.69</v>
      </c>
      <c r="F1028" s="40">
        <f>C1028*'Feb 16'!$B$1*('Feb 16'!$B$3-('Feb 16'!E1028*'Feb 16'!$B$2))</f>
        <v>146.04464356764669</v>
      </c>
    </row>
    <row r="1029" spans="1:6" x14ac:dyDescent="0.25">
      <c r="A1029" s="34">
        <v>42422</v>
      </c>
      <c r="B1029" s="12">
        <v>0.3125</v>
      </c>
      <c r="C1029" s="35">
        <v>2.5838539999999997</v>
      </c>
      <c r="D1029" s="49">
        <f>[4]AEMOData!B1024</f>
        <v>42422.3125</v>
      </c>
      <c r="E1029" s="48">
        <f>[4]AEMOData!D1024</f>
        <v>39.08</v>
      </c>
      <c r="F1029" s="40">
        <f>C1029*'Feb 16'!$B$1*('Feb 16'!$B$3-('Feb 16'!E1029*'Feb 16'!$B$2))</f>
        <v>381.31849866287132</v>
      </c>
    </row>
    <row r="1030" spans="1:6" x14ac:dyDescent="0.25">
      <c r="A1030" s="34">
        <v>42422</v>
      </c>
      <c r="B1030" s="12">
        <v>0.33333333333333331</v>
      </c>
      <c r="C1030" s="35">
        <v>4.1389820000000004</v>
      </c>
      <c r="D1030" s="49">
        <f>[4]AEMOData!B1025</f>
        <v>42422.333333333336</v>
      </c>
      <c r="E1030" s="48">
        <f>[4]AEMOData!D1025</f>
        <v>48.24</v>
      </c>
      <c r="F1030" s="40">
        <f>C1030*'Feb 16'!$B$1*('Feb 16'!$B$3-('Feb 16'!E1030*'Feb 16'!$B$2))</f>
        <v>573.56302753793841</v>
      </c>
    </row>
    <row r="1031" spans="1:6" x14ac:dyDescent="0.25">
      <c r="A1031" s="34">
        <v>42422</v>
      </c>
      <c r="B1031" s="12">
        <v>0.35416666666666669</v>
      </c>
      <c r="C1031" s="35">
        <v>5.4460169999999994</v>
      </c>
      <c r="D1031" s="49">
        <f>[4]AEMOData!B1026</f>
        <v>42422.354166666664</v>
      </c>
      <c r="E1031" s="48">
        <f>[4]AEMOData!D1026</f>
        <v>62.75</v>
      </c>
      <c r="F1031" s="40">
        <f>C1031*'Feb 16'!$B$1*('Feb 16'!$B$3-('Feb 16'!E1031*'Feb 16'!$B$2))</f>
        <v>677.03177144996005</v>
      </c>
    </row>
    <row r="1032" spans="1:6" x14ac:dyDescent="0.25">
      <c r="A1032" s="34">
        <v>42422</v>
      </c>
      <c r="B1032" s="12">
        <v>0.375</v>
      </c>
      <c r="C1032" s="35">
        <v>6.5452349999999999</v>
      </c>
      <c r="D1032" s="49">
        <f>[4]AEMOData!B1027</f>
        <v>42422.375</v>
      </c>
      <c r="E1032" s="48">
        <f>[4]AEMOData!D1027</f>
        <v>62.07</v>
      </c>
      <c r="F1032" s="40">
        <f>C1032*'Feb 16'!$B$1*('Feb 16'!$B$3-('Feb 16'!E1032*'Feb 16'!$B$2))</f>
        <v>818.0568787476783</v>
      </c>
    </row>
    <row r="1033" spans="1:6" x14ac:dyDescent="0.25">
      <c r="A1033" s="34">
        <v>42422</v>
      </c>
      <c r="B1033" s="12">
        <v>0.39583333333333331</v>
      </c>
      <c r="C1033" s="35">
        <v>7.5290870000000005</v>
      </c>
      <c r="D1033" s="49">
        <f>[4]AEMOData!B1028</f>
        <v>42422.395833333336</v>
      </c>
      <c r="E1033" s="48">
        <f>[4]AEMOData!D1028</f>
        <v>61.9</v>
      </c>
      <c r="F1033" s="40">
        <f>C1033*'Feb 16'!$B$1*('Feb 16'!$B$3-('Feb 16'!E1033*'Feb 16'!$B$2))</f>
        <v>942.28152747065542</v>
      </c>
    </row>
    <row r="1034" spans="1:6" x14ac:dyDescent="0.25">
      <c r="A1034" s="34">
        <v>42422</v>
      </c>
      <c r="B1034" s="12">
        <v>0.41666666666666669</v>
      </c>
      <c r="C1034" s="35">
        <v>8.2103970000000004</v>
      </c>
      <c r="D1034" s="49">
        <f>[4]AEMOData!B1029</f>
        <v>42422.416666666664</v>
      </c>
      <c r="E1034" s="48">
        <f>[4]AEMOData!D1029</f>
        <v>53.98</v>
      </c>
      <c r="F1034" s="40">
        <f>C1034*'Feb 16'!$B$1*('Feb 16'!$B$3-('Feb 16'!E1034*'Feb 16'!$B$2))</f>
        <v>1091.4504483366022</v>
      </c>
    </row>
    <row r="1035" spans="1:6" x14ac:dyDescent="0.25">
      <c r="A1035" s="34">
        <v>42422</v>
      </c>
      <c r="B1035" s="12">
        <v>0.4375</v>
      </c>
      <c r="C1035" s="35">
        <v>8.8709370000000014</v>
      </c>
      <c r="D1035" s="49">
        <f>[4]AEMOData!B1030</f>
        <v>42422.4375</v>
      </c>
      <c r="E1035" s="48">
        <f>[4]AEMOData!D1030</f>
        <v>61.44</v>
      </c>
      <c r="F1035" s="40">
        <f>C1035*'Feb 16'!$B$1*('Feb 16'!$B$3-('Feb 16'!E1035*'Feb 16'!$B$2))</f>
        <v>1114.2270012281092</v>
      </c>
    </row>
    <row r="1036" spans="1:6" x14ac:dyDescent="0.25">
      <c r="A1036" s="34">
        <v>42422</v>
      </c>
      <c r="B1036" s="12">
        <v>0.45833333333333331</v>
      </c>
      <c r="C1036" s="35">
        <v>9.3223269999999996</v>
      </c>
      <c r="D1036" s="49">
        <f>[4]AEMOData!B1031</f>
        <v>42422.458333333336</v>
      </c>
      <c r="E1036" s="48">
        <f>[4]AEMOData!D1031</f>
        <v>64.95</v>
      </c>
      <c r="F1036" s="40">
        <f>C1036*'Feb 16'!$B$1*('Feb 16'!$B$3-('Feb 16'!E1036*'Feb 16'!$B$2))</f>
        <v>1138.7681395320064</v>
      </c>
    </row>
    <row r="1037" spans="1:6" x14ac:dyDescent="0.25">
      <c r="A1037" s="34">
        <v>42422</v>
      </c>
      <c r="B1037" s="12">
        <v>0.47916666666666669</v>
      </c>
      <c r="C1037" s="35">
        <v>8.7644710000000003</v>
      </c>
      <c r="D1037" s="49">
        <f>[4]AEMOData!B1032</f>
        <v>42422.479166666664</v>
      </c>
      <c r="E1037" s="48">
        <f>[4]AEMOData!D1032</f>
        <v>89.98</v>
      </c>
      <c r="F1037" s="40">
        <f>C1037*'Feb 16'!$B$1*('Feb 16'!$B$3-('Feb 16'!E1037*'Feb 16'!$B$2))</f>
        <v>855.04337866082108</v>
      </c>
    </row>
    <row r="1038" spans="1:6" x14ac:dyDescent="0.25">
      <c r="A1038" s="34">
        <v>42422</v>
      </c>
      <c r="B1038" s="12">
        <v>0.5</v>
      </c>
      <c r="C1038" s="35">
        <v>8.8017789999999998</v>
      </c>
      <c r="D1038" s="49">
        <f>[4]AEMOData!B1033</f>
        <v>42422.5</v>
      </c>
      <c r="E1038" s="48">
        <f>[4]AEMOData!D1033</f>
        <v>87.32</v>
      </c>
      <c r="F1038" s="40">
        <f>C1038*'Feb 16'!$B$1*('Feb 16'!$B$3-('Feb 16'!E1038*'Feb 16'!$B$2))</f>
        <v>881.69080090933539</v>
      </c>
    </row>
    <row r="1039" spans="1:6" x14ac:dyDescent="0.25">
      <c r="A1039" s="34">
        <v>42422</v>
      </c>
      <c r="B1039" s="12">
        <v>0.52083333333333337</v>
      </c>
      <c r="C1039" s="35">
        <v>9.268675</v>
      </c>
      <c r="D1039" s="49">
        <f>[4]AEMOData!B1034</f>
        <v>42422.520833333336</v>
      </c>
      <c r="E1039" s="48">
        <f>[4]AEMOData!D1034</f>
        <v>65.8</v>
      </c>
      <c r="F1039" s="40">
        <f>C1039*'Feb 16'!$B$1*('Feb 16'!$B$3-('Feb 16'!E1039*'Feb 16'!$B$2))</f>
        <v>1124.4721921529381</v>
      </c>
    </row>
    <row r="1040" spans="1:6" x14ac:dyDescent="0.25">
      <c r="A1040" s="34">
        <v>42422</v>
      </c>
      <c r="B1040" s="12">
        <v>0.54166666666666663</v>
      </c>
      <c r="C1040" s="35">
        <v>8.8890430000000009</v>
      </c>
      <c r="D1040" s="49">
        <f>[4]AEMOData!B1035</f>
        <v>42422.541666666664</v>
      </c>
      <c r="E1040" s="48">
        <f>[4]AEMOData!D1035</f>
        <v>61.63</v>
      </c>
      <c r="F1040" s="40">
        <f>C1040*'Feb 16'!$B$1*('Feb 16'!$B$3-('Feb 16'!E1040*'Feb 16'!$B$2))</f>
        <v>1114.8414881971985</v>
      </c>
    </row>
    <row r="1041" spans="1:6" x14ac:dyDescent="0.25">
      <c r="A1041" s="34">
        <v>42422</v>
      </c>
      <c r="B1041" s="12">
        <v>0.5625</v>
      </c>
      <c r="C1041" s="35">
        <v>7.7536529999999999</v>
      </c>
      <c r="D1041" s="49">
        <f>[4]AEMOData!B1036</f>
        <v>42422.5625</v>
      </c>
      <c r="E1041" s="48">
        <f>[4]AEMOData!D1036</f>
        <v>99.88</v>
      </c>
      <c r="F1041" s="40">
        <f>C1041*'Feb 16'!$B$1*('Feb 16'!$B$3-('Feb 16'!E1041*'Feb 16'!$B$2))</f>
        <v>680.99676949260993</v>
      </c>
    </row>
    <row r="1042" spans="1:6" x14ac:dyDescent="0.25">
      <c r="A1042" s="34">
        <v>42422</v>
      </c>
      <c r="B1042" s="12">
        <v>0.58333333333333337</v>
      </c>
      <c r="C1042" s="35">
        <v>8.1018679999999996</v>
      </c>
      <c r="D1042" s="49">
        <f>[4]AEMOData!B1037</f>
        <v>42422.583333333336</v>
      </c>
      <c r="E1042" s="48">
        <f>[4]AEMOData!D1037</f>
        <v>123.94</v>
      </c>
      <c r="F1042" s="40">
        <f>C1042*'Feb 16'!$B$1*('Feb 16'!$B$3-('Feb 16'!E1042*'Feb 16'!$B$2))</f>
        <v>520.02122369952167</v>
      </c>
    </row>
    <row r="1043" spans="1:6" x14ac:dyDescent="0.25">
      <c r="A1043" s="34">
        <v>42422</v>
      </c>
      <c r="B1043" s="12">
        <v>0.60416666666666663</v>
      </c>
      <c r="C1043" s="35">
        <v>6.4753259999999999</v>
      </c>
      <c r="D1043" s="49">
        <f>[4]AEMOData!B1038</f>
        <v>42422.604166666664</v>
      </c>
      <c r="E1043" s="48">
        <f>[4]AEMOData!D1038</f>
        <v>93.82</v>
      </c>
      <c r="F1043" s="40">
        <f>C1043*'Feb 16'!$B$1*('Feb 16'!$B$3-('Feb 16'!E1043*'Feb 16'!$B$2))</f>
        <v>607.28407566648934</v>
      </c>
    </row>
    <row r="1044" spans="1:6" x14ac:dyDescent="0.25">
      <c r="A1044" s="34">
        <v>42422</v>
      </c>
      <c r="B1044" s="12">
        <v>0.625</v>
      </c>
      <c r="C1044" s="35">
        <v>8.1012009999999997</v>
      </c>
      <c r="D1044" s="49">
        <f>[4]AEMOData!B1039</f>
        <v>42422.625</v>
      </c>
      <c r="E1044" s="48">
        <f>[4]AEMOData!D1039</f>
        <v>108.04</v>
      </c>
      <c r="F1044" s="40">
        <f>C1044*'Feb 16'!$B$1*('Feb 16'!$B$3-('Feb 16'!E1044*'Feb 16'!$B$2))</f>
        <v>646.55933216443145</v>
      </c>
    </row>
    <row r="1045" spans="1:6" x14ac:dyDescent="0.25">
      <c r="A1045" s="34">
        <v>42422</v>
      </c>
      <c r="B1045" s="12">
        <v>0.64583333333333337</v>
      </c>
      <c r="C1045" s="35">
        <v>5.8021430000000001</v>
      </c>
      <c r="D1045" s="49">
        <f>[4]AEMOData!B1040</f>
        <v>42422.645833333336</v>
      </c>
      <c r="E1045" s="48">
        <f>[4]AEMOData!D1040</f>
        <v>110.51</v>
      </c>
      <c r="F1045" s="40">
        <f>C1045*'Feb 16'!$B$1*('Feb 16'!$B$3-('Feb 16'!E1045*'Feb 16'!$B$2))</f>
        <v>448.98742279179356</v>
      </c>
    </row>
    <row r="1046" spans="1:6" x14ac:dyDescent="0.25">
      <c r="A1046" s="34">
        <v>42422</v>
      </c>
      <c r="B1046" s="12">
        <v>0.66666666666666663</v>
      </c>
      <c r="C1046" s="35">
        <v>4.2820040000000006</v>
      </c>
      <c r="D1046" s="49">
        <f>[4]AEMOData!B1041</f>
        <v>42422.666666666664</v>
      </c>
      <c r="E1046" s="48">
        <f>[4]AEMOData!D1041</f>
        <v>203.66</v>
      </c>
      <c r="F1046" s="40">
        <f>C1046*'Feb 16'!$B$1*('Feb 16'!$B$3-('Feb 16'!E1046*'Feb 16'!$B$2))</f>
        <v>-60.6144741105756</v>
      </c>
    </row>
    <row r="1047" spans="1:6" x14ac:dyDescent="0.25">
      <c r="A1047" s="34">
        <v>42422</v>
      </c>
      <c r="B1047" s="12">
        <v>0.6875</v>
      </c>
      <c r="C1047" s="35">
        <v>4.1676900000000003</v>
      </c>
      <c r="D1047" s="49">
        <f>[4]AEMOData!B1042</f>
        <v>42422.6875</v>
      </c>
      <c r="E1047" s="48">
        <f>[4]AEMOData!D1042</f>
        <v>58.32</v>
      </c>
      <c r="F1047" s="40">
        <f>C1047*'Feb 16'!$B$1*('Feb 16'!$B$3-('Feb 16'!E1047*'Feb 16'!$B$2))</f>
        <v>536.25765458118917</v>
      </c>
    </row>
    <row r="1048" spans="1:6" x14ac:dyDescent="0.25">
      <c r="A1048" s="34">
        <v>42422</v>
      </c>
      <c r="B1048" s="12">
        <v>0.70833333333333337</v>
      </c>
      <c r="C1048" s="35">
        <v>2.2477679999999998</v>
      </c>
      <c r="D1048" s="49">
        <f>[4]AEMOData!B1043</f>
        <v>42422.708333333336</v>
      </c>
      <c r="E1048" s="48">
        <f>[4]AEMOData!D1043</f>
        <v>137.66</v>
      </c>
      <c r="F1048" s="40">
        <f>C1048*'Feb 16'!$B$1*('Feb 16'!$B$3-('Feb 16'!E1048*'Feb 16'!$B$2))</f>
        <v>113.96786437130623</v>
      </c>
    </row>
    <row r="1049" spans="1:6" x14ac:dyDescent="0.25">
      <c r="A1049" s="34">
        <v>42422</v>
      </c>
      <c r="B1049" s="12">
        <v>0.72916666666666663</v>
      </c>
      <c r="C1049" s="35">
        <v>1.3654160000000002</v>
      </c>
      <c r="D1049" s="49">
        <f>[4]AEMOData!B1044</f>
        <v>42422.729166666664</v>
      </c>
      <c r="E1049" s="48">
        <f>[4]AEMOData!D1044</f>
        <v>43.31</v>
      </c>
      <c r="F1049" s="40">
        <f>C1049*'Feb 16'!$B$1*('Feb 16'!$B$3-('Feb 16'!E1049*'Feb 16'!$B$2))</f>
        <v>195.82876627660085</v>
      </c>
    </row>
    <row r="1050" spans="1:6" x14ac:dyDescent="0.25">
      <c r="A1050" s="34">
        <v>42422</v>
      </c>
      <c r="B1050" s="12">
        <v>0.75</v>
      </c>
      <c r="C1050" s="35">
        <v>0.6977810000000001</v>
      </c>
      <c r="D1050" s="49">
        <f>[4]AEMOData!B1045</f>
        <v>42422.75</v>
      </c>
      <c r="E1050" s="48">
        <f>[4]AEMOData!D1045</f>
        <v>40.33</v>
      </c>
      <c r="F1050" s="40">
        <f>C1050*'Feb 16'!$B$1*('Feb 16'!$B$3-('Feb 16'!E1050*'Feb 16'!$B$2))</f>
        <v>102.11957922373573</v>
      </c>
    </row>
    <row r="1051" spans="1:6" x14ac:dyDescent="0.25">
      <c r="A1051" s="34">
        <v>42422</v>
      </c>
      <c r="B1051" s="12">
        <v>0.77083333333333337</v>
      </c>
      <c r="C1051" s="35">
        <v>0.28703400000000001</v>
      </c>
      <c r="D1051" s="49">
        <f>[4]AEMOData!B1046</f>
        <v>42422.770833333336</v>
      </c>
      <c r="E1051" s="48">
        <f>[4]AEMOData!D1046</f>
        <v>34.54</v>
      </c>
      <c r="F1051" s="40">
        <f>C1051*'Feb 16'!$B$1*('Feb 16'!$B$3-('Feb 16'!E1051*'Feb 16'!$B$2))</f>
        <v>43.640328625682507</v>
      </c>
    </row>
    <row r="1052" spans="1:6" x14ac:dyDescent="0.25">
      <c r="A1052" s="34">
        <v>42422</v>
      </c>
      <c r="B1052" s="12">
        <v>0.79166666666666663</v>
      </c>
      <c r="C1052" s="35">
        <v>3.3137E-2</v>
      </c>
      <c r="D1052" s="49">
        <f>[4]AEMOData!B1047</f>
        <v>42422.791666666664</v>
      </c>
      <c r="E1052" s="48">
        <f>[4]AEMOData!D1047</f>
        <v>70.77</v>
      </c>
      <c r="F1052" s="40">
        <f>C1052*'Feb 16'!$B$1*('Feb 16'!$B$3-('Feb 16'!E1052*'Feb 16'!$B$2))</f>
        <v>3.858326453195557</v>
      </c>
    </row>
    <row r="1053" spans="1:6" hidden="1" x14ac:dyDescent="0.25">
      <c r="A1053" s="34">
        <v>42422</v>
      </c>
      <c r="B1053" s="12">
        <v>0.8125</v>
      </c>
      <c r="C1053" s="35">
        <v>0</v>
      </c>
      <c r="D1053" s="49">
        <f>[4]AEMOData!B1048</f>
        <v>42422.8125</v>
      </c>
      <c r="E1053" s="48">
        <f>[4]AEMOData!D1048</f>
        <v>44.4</v>
      </c>
      <c r="F1053" s="40">
        <f>C1053*'Feb 16'!$B$1*('Feb 16'!$B$3-('Feb 16'!E1053*'Feb 16'!$B$2))</f>
        <v>0</v>
      </c>
    </row>
    <row r="1054" spans="1:6" hidden="1" x14ac:dyDescent="0.25">
      <c r="A1054" s="34">
        <v>42422</v>
      </c>
      <c r="B1054" s="12">
        <v>0.83333333333333337</v>
      </c>
      <c r="C1054" s="35">
        <v>0</v>
      </c>
      <c r="D1054" s="49">
        <f>[4]AEMOData!B1049</f>
        <v>42422.833333333336</v>
      </c>
      <c r="E1054" s="48">
        <f>[4]AEMOData!D1049</f>
        <v>40.82</v>
      </c>
      <c r="F1054" s="40">
        <f>C1054*'Feb 16'!$B$1*('Feb 16'!$B$3-('Feb 16'!E1054*'Feb 16'!$B$2))</f>
        <v>0</v>
      </c>
    </row>
    <row r="1055" spans="1:6" hidden="1" x14ac:dyDescent="0.25">
      <c r="A1055" s="34">
        <v>42422</v>
      </c>
      <c r="B1055" s="12">
        <v>0.85416666666666663</v>
      </c>
      <c r="C1055" s="35">
        <v>0</v>
      </c>
      <c r="D1055" s="49">
        <f>[4]AEMOData!B1050</f>
        <v>42422.854166666664</v>
      </c>
      <c r="E1055" s="48">
        <f>[4]AEMOData!D1050</f>
        <v>41.91</v>
      </c>
      <c r="F1055" s="40">
        <f>C1055*'Feb 16'!$B$1*('Feb 16'!$B$3-('Feb 16'!E1055*'Feb 16'!$B$2))</f>
        <v>0</v>
      </c>
    </row>
    <row r="1056" spans="1:6" hidden="1" x14ac:dyDescent="0.25">
      <c r="A1056" s="34">
        <v>42422</v>
      </c>
      <c r="B1056" s="12">
        <v>0.875</v>
      </c>
      <c r="C1056" s="35">
        <v>0</v>
      </c>
      <c r="D1056" s="49">
        <f>[4]AEMOData!B1051</f>
        <v>42422.875</v>
      </c>
      <c r="E1056" s="48">
        <f>[4]AEMOData!D1051</f>
        <v>38.520000000000003</v>
      </c>
      <c r="F1056" s="40">
        <f>C1056*'Feb 16'!$B$1*('Feb 16'!$B$3-('Feb 16'!E1056*'Feb 16'!$B$2))</f>
        <v>0</v>
      </c>
    </row>
    <row r="1057" spans="1:6" hidden="1" x14ac:dyDescent="0.25">
      <c r="A1057" s="34">
        <v>42422</v>
      </c>
      <c r="B1057" s="12">
        <v>0.89583333333333337</v>
      </c>
      <c r="C1057" s="35">
        <v>0</v>
      </c>
      <c r="D1057" s="49">
        <f>[4]AEMOData!B1052</f>
        <v>42422.895833333336</v>
      </c>
      <c r="E1057" s="48">
        <f>[4]AEMOData!D1052</f>
        <v>38.79</v>
      </c>
      <c r="F1057" s="40">
        <f>C1057*'Feb 16'!$B$1*('Feb 16'!$B$3-('Feb 16'!E1057*'Feb 16'!$B$2))</f>
        <v>0</v>
      </c>
    </row>
    <row r="1058" spans="1:6" hidden="1" x14ac:dyDescent="0.25">
      <c r="A1058" s="34">
        <v>42422</v>
      </c>
      <c r="B1058" s="12">
        <v>0.91666666666666663</v>
      </c>
      <c r="C1058" s="35">
        <v>0</v>
      </c>
      <c r="D1058" s="49">
        <f>[4]AEMOData!B1053</f>
        <v>42422.916666666664</v>
      </c>
      <c r="E1058" s="48">
        <f>[4]AEMOData!D1053</f>
        <v>35.71</v>
      </c>
      <c r="F1058" s="40">
        <f>C1058*'Feb 16'!$B$1*('Feb 16'!$B$3-('Feb 16'!E1058*'Feb 16'!$B$2))</f>
        <v>0</v>
      </c>
    </row>
    <row r="1059" spans="1:6" hidden="1" x14ac:dyDescent="0.25">
      <c r="A1059" s="34">
        <v>42422</v>
      </c>
      <c r="B1059" s="12">
        <v>0.9375</v>
      </c>
      <c r="C1059" s="35">
        <v>0</v>
      </c>
      <c r="D1059" s="49">
        <f>[4]AEMOData!B1054</f>
        <v>42422.9375</v>
      </c>
      <c r="E1059" s="48">
        <f>[4]AEMOData!D1054</f>
        <v>48.21</v>
      </c>
      <c r="F1059" s="40">
        <f>C1059*'Feb 16'!$B$1*('Feb 16'!$B$3-('Feb 16'!E1059*'Feb 16'!$B$2))</f>
        <v>0</v>
      </c>
    </row>
    <row r="1060" spans="1:6" hidden="1" x14ac:dyDescent="0.25">
      <c r="A1060" s="34">
        <v>42422</v>
      </c>
      <c r="B1060" s="12">
        <v>0.95833333333333337</v>
      </c>
      <c r="C1060" s="35">
        <v>0</v>
      </c>
      <c r="D1060" s="49">
        <f>[4]AEMOData!B1055</f>
        <v>42422.958333333336</v>
      </c>
      <c r="E1060" s="48">
        <f>[4]AEMOData!D1055</f>
        <v>39.9</v>
      </c>
      <c r="F1060" s="40">
        <f>C1060*'Feb 16'!$B$1*('Feb 16'!$B$3-('Feb 16'!E1060*'Feb 16'!$B$2))</f>
        <v>0</v>
      </c>
    </row>
    <row r="1061" spans="1:6" hidden="1" x14ac:dyDescent="0.25">
      <c r="A1061" s="34">
        <v>42422</v>
      </c>
      <c r="B1061" s="12">
        <v>0.97916666666666663</v>
      </c>
      <c r="C1061" s="35">
        <v>0</v>
      </c>
      <c r="D1061" s="49">
        <f>[4]AEMOData!B1056</f>
        <v>42422.979166666664</v>
      </c>
      <c r="E1061" s="48">
        <f>[4]AEMOData!D1056</f>
        <v>40.75</v>
      </c>
      <c r="F1061" s="40">
        <f>C1061*'Feb 16'!$B$1*('Feb 16'!$B$3-('Feb 16'!E1061*'Feb 16'!$B$2))</f>
        <v>0</v>
      </c>
    </row>
    <row r="1062" spans="1:6" hidden="1" x14ac:dyDescent="0.25">
      <c r="A1062" s="34">
        <v>42422</v>
      </c>
      <c r="B1062" s="12">
        <v>0.99998842592592585</v>
      </c>
      <c r="C1062" s="35">
        <v>0</v>
      </c>
      <c r="D1062" s="49">
        <f>[4]AEMOData!B1057</f>
        <v>42423</v>
      </c>
      <c r="E1062" s="48">
        <f>[4]AEMOData!D1057</f>
        <v>40.630000000000003</v>
      </c>
      <c r="F1062" s="40">
        <f>C1062*'Feb 16'!$B$1*('Feb 16'!$B$3-('Feb 16'!E1062*'Feb 16'!$B$2))</f>
        <v>0</v>
      </c>
    </row>
    <row r="1063" spans="1:6" hidden="1" x14ac:dyDescent="0.25">
      <c r="A1063" s="34">
        <v>42423</v>
      </c>
      <c r="B1063" s="12">
        <v>2.0833333333333332E-2</v>
      </c>
      <c r="C1063" s="35">
        <v>0</v>
      </c>
      <c r="D1063" s="49">
        <f>[4]AEMOData!B1058</f>
        <v>42423.020833333336</v>
      </c>
      <c r="E1063" s="48">
        <f>[4]AEMOData!D1058</f>
        <v>35.880000000000003</v>
      </c>
      <c r="F1063" s="40">
        <f>C1063*'Feb 16'!$B$1*('Feb 16'!$B$3-('Feb 16'!E1063*'Feb 16'!$B$2))</f>
        <v>0</v>
      </c>
    </row>
    <row r="1064" spans="1:6" hidden="1" x14ac:dyDescent="0.25">
      <c r="A1064" s="34">
        <v>42423</v>
      </c>
      <c r="B1064" s="12">
        <v>4.1666666666666664E-2</v>
      </c>
      <c r="C1064" s="35">
        <v>0</v>
      </c>
      <c r="D1064" s="49">
        <f>[4]AEMOData!B1059</f>
        <v>42423.041666666664</v>
      </c>
      <c r="E1064" s="48">
        <f>[4]AEMOData!D1059</f>
        <v>35.229999999999997</v>
      </c>
      <c r="F1064" s="40">
        <f>C1064*'Feb 16'!$B$1*('Feb 16'!$B$3-('Feb 16'!E1064*'Feb 16'!$B$2))</f>
        <v>0</v>
      </c>
    </row>
    <row r="1065" spans="1:6" hidden="1" x14ac:dyDescent="0.25">
      <c r="A1065" s="34">
        <v>42423</v>
      </c>
      <c r="B1065" s="12">
        <v>6.25E-2</v>
      </c>
      <c r="C1065" s="35">
        <v>0</v>
      </c>
      <c r="D1065" s="49">
        <f>[4]AEMOData!B1060</f>
        <v>42423.0625</v>
      </c>
      <c r="E1065" s="48">
        <f>[4]AEMOData!D1060</f>
        <v>29.43</v>
      </c>
      <c r="F1065" s="40">
        <f>C1065*'Feb 16'!$B$1*('Feb 16'!$B$3-('Feb 16'!E1065*'Feb 16'!$B$2))</f>
        <v>0</v>
      </c>
    </row>
    <row r="1066" spans="1:6" hidden="1" x14ac:dyDescent="0.25">
      <c r="A1066" s="34">
        <v>42423</v>
      </c>
      <c r="B1066" s="12">
        <v>8.3333333333333329E-2</v>
      </c>
      <c r="C1066" s="35">
        <v>0</v>
      </c>
      <c r="D1066" s="49">
        <f>[4]AEMOData!B1061</f>
        <v>42423.083333333336</v>
      </c>
      <c r="E1066" s="48">
        <f>[4]AEMOData!D1061</f>
        <v>31.41</v>
      </c>
      <c r="F1066" s="40">
        <f>C1066*'Feb 16'!$B$1*('Feb 16'!$B$3-('Feb 16'!E1066*'Feb 16'!$B$2))</f>
        <v>0</v>
      </c>
    </row>
    <row r="1067" spans="1:6" hidden="1" x14ac:dyDescent="0.25">
      <c r="A1067" s="34">
        <v>42423</v>
      </c>
      <c r="B1067" s="12">
        <v>0.10416666666666667</v>
      </c>
      <c r="C1067" s="35">
        <v>0</v>
      </c>
      <c r="D1067" s="49">
        <f>[4]AEMOData!B1062</f>
        <v>42423.104166666664</v>
      </c>
      <c r="E1067" s="48">
        <f>[4]AEMOData!D1062</f>
        <v>30.72</v>
      </c>
      <c r="F1067" s="40">
        <f>C1067*'Feb 16'!$B$1*('Feb 16'!$B$3-('Feb 16'!E1067*'Feb 16'!$B$2))</f>
        <v>0</v>
      </c>
    </row>
    <row r="1068" spans="1:6" hidden="1" x14ac:dyDescent="0.25">
      <c r="A1068" s="34">
        <v>42423</v>
      </c>
      <c r="B1068" s="12">
        <v>0.125</v>
      </c>
      <c r="C1068" s="35">
        <v>0</v>
      </c>
      <c r="D1068" s="49">
        <f>[4]AEMOData!B1063</f>
        <v>42423.125</v>
      </c>
      <c r="E1068" s="48">
        <f>[4]AEMOData!D1063</f>
        <v>30.4</v>
      </c>
      <c r="F1068" s="40">
        <f>C1068*'Feb 16'!$B$1*('Feb 16'!$B$3-('Feb 16'!E1068*'Feb 16'!$B$2))</f>
        <v>0</v>
      </c>
    </row>
    <row r="1069" spans="1:6" hidden="1" x14ac:dyDescent="0.25">
      <c r="A1069" s="34">
        <v>42423</v>
      </c>
      <c r="B1069" s="12">
        <v>0.14583333333333334</v>
      </c>
      <c r="C1069" s="35">
        <v>0</v>
      </c>
      <c r="D1069" s="49">
        <f>[4]AEMOData!B1064</f>
        <v>42423.145833333336</v>
      </c>
      <c r="E1069" s="48">
        <f>[4]AEMOData!D1064</f>
        <v>29.29</v>
      </c>
      <c r="F1069" s="40">
        <f>C1069*'Feb 16'!$B$1*('Feb 16'!$B$3-('Feb 16'!E1069*'Feb 16'!$B$2))</f>
        <v>0</v>
      </c>
    </row>
    <row r="1070" spans="1:6" hidden="1" x14ac:dyDescent="0.25">
      <c r="A1070" s="34">
        <v>42423</v>
      </c>
      <c r="B1070" s="12">
        <v>0.16666666666666666</v>
      </c>
      <c r="C1070" s="35">
        <v>0</v>
      </c>
      <c r="D1070" s="49">
        <f>[4]AEMOData!B1065</f>
        <v>42423.166666666664</v>
      </c>
      <c r="E1070" s="48">
        <f>[4]AEMOData!D1065</f>
        <v>29.96</v>
      </c>
      <c r="F1070" s="40">
        <f>C1070*'Feb 16'!$B$1*('Feb 16'!$B$3-('Feb 16'!E1070*'Feb 16'!$B$2))</f>
        <v>0</v>
      </c>
    </row>
    <row r="1071" spans="1:6" hidden="1" x14ac:dyDescent="0.25">
      <c r="A1071" s="34">
        <v>42423</v>
      </c>
      <c r="B1071" s="12">
        <v>0.1875</v>
      </c>
      <c r="C1071" s="35">
        <v>0</v>
      </c>
      <c r="D1071" s="49">
        <f>[4]AEMOData!B1066</f>
        <v>42423.1875</v>
      </c>
      <c r="E1071" s="48">
        <f>[4]AEMOData!D1066</f>
        <v>31.43</v>
      </c>
      <c r="F1071" s="40">
        <f>C1071*'Feb 16'!$B$1*('Feb 16'!$B$3-('Feb 16'!E1071*'Feb 16'!$B$2))</f>
        <v>0</v>
      </c>
    </row>
    <row r="1072" spans="1:6" hidden="1" x14ac:dyDescent="0.25">
      <c r="A1072" s="34">
        <v>42423</v>
      </c>
      <c r="B1072" s="12">
        <v>0.20833333333333334</v>
      </c>
      <c r="C1072" s="35">
        <v>0</v>
      </c>
      <c r="D1072" s="49">
        <f>[4]AEMOData!B1067</f>
        <v>42423.208333333336</v>
      </c>
      <c r="E1072" s="48">
        <f>[4]AEMOData!D1067</f>
        <v>32.270000000000003</v>
      </c>
      <c r="F1072" s="40">
        <f>C1072*'Feb 16'!$B$1*('Feb 16'!$B$3-('Feb 16'!E1072*'Feb 16'!$B$2))</f>
        <v>0</v>
      </c>
    </row>
    <row r="1073" spans="1:6" hidden="1" x14ac:dyDescent="0.25">
      <c r="A1073" s="34">
        <v>42423</v>
      </c>
      <c r="B1073" s="12">
        <v>0.22916666666666666</v>
      </c>
      <c r="C1073" s="35">
        <v>0</v>
      </c>
      <c r="D1073" s="49">
        <f>[4]AEMOData!B1068</f>
        <v>42423.229166666664</v>
      </c>
      <c r="E1073" s="48">
        <f>[4]AEMOData!D1068</f>
        <v>33.71</v>
      </c>
      <c r="F1073" s="40">
        <f>C1073*'Feb 16'!$B$1*('Feb 16'!$B$3-('Feb 16'!E1073*'Feb 16'!$B$2))</f>
        <v>0</v>
      </c>
    </row>
    <row r="1074" spans="1:6" x14ac:dyDescent="0.25">
      <c r="A1074" s="34">
        <v>42423</v>
      </c>
      <c r="B1074" s="12">
        <v>0.25</v>
      </c>
      <c r="C1074" s="35">
        <v>8.3860000000000011E-3</v>
      </c>
      <c r="D1074" s="49">
        <f>[4]AEMOData!B1069</f>
        <v>42423.25</v>
      </c>
      <c r="E1074" s="48">
        <f>[4]AEMOData!D1069</f>
        <v>32.24</v>
      </c>
      <c r="F1074" s="40">
        <f>C1074*'Feb 16'!$B$1*('Feb 16'!$B$3-('Feb 16'!E1074*'Feb 16'!$B$2))</f>
        <v>1.2939522236448193</v>
      </c>
    </row>
    <row r="1075" spans="1:6" x14ac:dyDescent="0.25">
      <c r="A1075" s="34">
        <v>42423</v>
      </c>
      <c r="B1075" s="12">
        <v>0.27083333333333331</v>
      </c>
      <c r="C1075" s="35">
        <v>0.24497300000000002</v>
      </c>
      <c r="D1075" s="49">
        <f>[4]AEMOData!B1070</f>
        <v>42423.270833333336</v>
      </c>
      <c r="E1075" s="48">
        <f>[4]AEMOData!D1070</f>
        <v>33.96</v>
      </c>
      <c r="F1075" s="40">
        <f>C1075*'Feb 16'!$B$1*('Feb 16'!$B$3-('Feb 16'!E1075*'Feb 16'!$B$2))</f>
        <v>37.385047710317103</v>
      </c>
    </row>
    <row r="1076" spans="1:6" x14ac:dyDescent="0.25">
      <c r="A1076" s="34">
        <v>42423</v>
      </c>
      <c r="B1076" s="12">
        <v>0.29166666666666669</v>
      </c>
      <c r="C1076" s="35">
        <v>1.004793</v>
      </c>
      <c r="D1076" s="49">
        <f>[4]AEMOData!B1071</f>
        <v>42423.291666666664</v>
      </c>
      <c r="E1076" s="48">
        <f>[4]AEMOData!D1071</f>
        <v>34.479999999999997</v>
      </c>
      <c r="F1076" s="40">
        <f>C1076*'Feb 16'!$B$1*('Feb 16'!$B$3-('Feb 16'!E1076*'Feb 16'!$B$2))</f>
        <v>152.82684966402027</v>
      </c>
    </row>
    <row r="1077" spans="1:6" x14ac:dyDescent="0.25">
      <c r="A1077" s="34">
        <v>42423</v>
      </c>
      <c r="B1077" s="12">
        <v>0.3125</v>
      </c>
      <c r="C1077" s="35">
        <v>2.3211389999999996</v>
      </c>
      <c r="D1077" s="49">
        <f>[4]AEMOData!B1072</f>
        <v>42423.3125</v>
      </c>
      <c r="E1077" s="48">
        <f>[4]AEMOData!D1072</f>
        <v>34.380000000000003</v>
      </c>
      <c r="F1077" s="40">
        <f>C1077*'Feb 16'!$B$1*('Feb 16'!$B$3-('Feb 16'!E1077*'Feb 16'!$B$2))</f>
        <v>353.26833786488072</v>
      </c>
    </row>
    <row r="1078" spans="1:6" x14ac:dyDescent="0.25">
      <c r="A1078" s="34">
        <v>42423</v>
      </c>
      <c r="B1078" s="12">
        <v>0.33333333333333331</v>
      </c>
      <c r="C1078" s="35">
        <v>3.5871019999999998</v>
      </c>
      <c r="D1078" s="49">
        <f>[4]AEMOData!B1073</f>
        <v>42423.333333333336</v>
      </c>
      <c r="E1078" s="48">
        <f>[4]AEMOData!D1073</f>
        <v>33.92</v>
      </c>
      <c r="F1078" s="40">
        <f>C1078*'Feb 16'!$B$1*('Feb 16'!$B$3-('Feb 16'!E1078*'Feb 16'!$B$2))</f>
        <v>547.56451162989219</v>
      </c>
    </row>
    <row r="1079" spans="1:6" x14ac:dyDescent="0.25">
      <c r="A1079" s="34">
        <v>42423</v>
      </c>
      <c r="B1079" s="12">
        <v>0.35416666666666669</v>
      </c>
      <c r="C1079" s="35">
        <v>4.986561</v>
      </c>
      <c r="D1079" s="49">
        <f>[4]AEMOData!B1074</f>
        <v>42423.354166666664</v>
      </c>
      <c r="E1079" s="48">
        <f>[4]AEMOData!D1074</f>
        <v>33.92</v>
      </c>
      <c r="F1079" s="40">
        <f>C1079*'Feb 16'!$B$1*('Feb 16'!$B$3-('Feb 16'!E1079*'Feb 16'!$B$2))</f>
        <v>761.18934969723955</v>
      </c>
    </row>
    <row r="1080" spans="1:6" x14ac:dyDescent="0.25">
      <c r="A1080" s="34">
        <v>42423</v>
      </c>
      <c r="B1080" s="12">
        <v>0.375</v>
      </c>
      <c r="C1080" s="35">
        <v>6.4056539999999993</v>
      </c>
      <c r="D1080" s="49">
        <f>[4]AEMOData!B1075</f>
        <v>42423.375</v>
      </c>
      <c r="E1080" s="48">
        <f>[4]AEMOData!D1075</f>
        <v>42.01</v>
      </c>
      <c r="F1080" s="40">
        <f>C1080*'Feb 16'!$B$1*('Feb 16'!$B$3-('Feb 16'!E1080*'Feb 16'!$B$2))</f>
        <v>926.88596781551962</v>
      </c>
    </row>
    <row r="1081" spans="1:6" x14ac:dyDescent="0.25">
      <c r="A1081" s="34">
        <v>42423</v>
      </c>
      <c r="B1081" s="12">
        <v>0.39583333333333331</v>
      </c>
      <c r="C1081" s="35">
        <v>7.3717410000000001</v>
      </c>
      <c r="D1081" s="49">
        <f>[4]AEMOData!B1076</f>
        <v>42423.395833333336</v>
      </c>
      <c r="E1081" s="48">
        <f>[4]AEMOData!D1076</f>
        <v>43.13</v>
      </c>
      <c r="F1081" s="40">
        <f>C1081*'Feb 16'!$B$1*('Feb 16'!$B$3-('Feb 16'!E1081*'Feb 16'!$B$2))</f>
        <v>1058.5633926005232</v>
      </c>
    </row>
    <row r="1082" spans="1:6" x14ac:dyDescent="0.25">
      <c r="A1082" s="34">
        <v>42423</v>
      </c>
      <c r="B1082" s="12">
        <v>0.41666666666666669</v>
      </c>
      <c r="C1082" s="35">
        <v>8.1410049999999998</v>
      </c>
      <c r="D1082" s="49">
        <f>[4]AEMOData!B1077</f>
        <v>42423.416666666664</v>
      </c>
      <c r="E1082" s="48">
        <f>[4]AEMOData!D1077</f>
        <v>45.45</v>
      </c>
      <c r="F1082" s="40">
        <f>C1082*'Feb 16'!$B$1*('Feb 16'!$B$3-('Feb 16'!E1082*'Feb 16'!$B$2))</f>
        <v>1150.4673437585002</v>
      </c>
    </row>
    <row r="1083" spans="1:6" x14ac:dyDescent="0.25">
      <c r="A1083" s="34">
        <v>42423</v>
      </c>
      <c r="B1083" s="12">
        <v>0.4375</v>
      </c>
      <c r="C1083" s="35">
        <v>8.6670780000000001</v>
      </c>
      <c r="D1083" s="49">
        <f>[4]AEMOData!B1078</f>
        <v>42423.4375</v>
      </c>
      <c r="E1083" s="48">
        <f>[4]AEMOData!D1078</f>
        <v>41.35</v>
      </c>
      <c r="F1083" s="40">
        <f>C1083*'Feb 16'!$B$1*('Feb 16'!$B$3-('Feb 16'!E1083*'Feb 16'!$B$2))</f>
        <v>1259.7310462119685</v>
      </c>
    </row>
    <row r="1084" spans="1:6" x14ac:dyDescent="0.25">
      <c r="A1084" s="34">
        <v>42423</v>
      </c>
      <c r="B1084" s="12">
        <v>0.45833333333333331</v>
      </c>
      <c r="C1084" s="35">
        <v>9.1255649999999999</v>
      </c>
      <c r="D1084" s="49">
        <f>[4]AEMOData!B1079</f>
        <v>42423.458333333336</v>
      </c>
      <c r="E1084" s="48">
        <f>[4]AEMOData!D1079</f>
        <v>49.82</v>
      </c>
      <c r="F1084" s="40">
        <f>C1084*'Feb 16'!$B$1*('Feb 16'!$B$3-('Feb 16'!E1084*'Feb 16'!$B$2))</f>
        <v>1250.4141209332749</v>
      </c>
    </row>
    <row r="1085" spans="1:6" x14ac:dyDescent="0.25">
      <c r="A1085" s="34">
        <v>42423</v>
      </c>
      <c r="B1085" s="12">
        <v>0.47916666666666669</v>
      </c>
      <c r="C1085" s="35">
        <v>9.4067509999999999</v>
      </c>
      <c r="D1085" s="49">
        <f>[4]AEMOData!B1080</f>
        <v>42423.479166666664</v>
      </c>
      <c r="E1085" s="48">
        <f>[4]AEMOData!D1080</f>
        <v>47.07</v>
      </c>
      <c r="F1085" s="40">
        <f>C1085*'Feb 16'!$B$1*('Feb 16'!$B$3-('Feb 16'!E1085*'Feb 16'!$B$2))</f>
        <v>1314.3642101006371</v>
      </c>
    </row>
    <row r="1086" spans="1:6" x14ac:dyDescent="0.25">
      <c r="A1086" s="34">
        <v>42423</v>
      </c>
      <c r="B1086" s="12">
        <v>0.5</v>
      </c>
      <c r="C1086" s="35">
        <v>9.4376109999999986</v>
      </c>
      <c r="D1086" s="49">
        <f>[4]AEMOData!B1081</f>
        <v>42423.5</v>
      </c>
      <c r="E1086" s="48">
        <f>[4]AEMOData!D1081</f>
        <v>43.34</v>
      </c>
      <c r="F1086" s="40">
        <f>C1086*'Feb 16'!$B$1*('Feb 16'!$B$3-('Feb 16'!E1086*'Feb 16'!$B$2))</f>
        <v>1353.2694930213775</v>
      </c>
    </row>
    <row r="1087" spans="1:6" x14ac:dyDescent="0.25">
      <c r="A1087" s="34">
        <v>42423</v>
      </c>
      <c r="B1087" s="12">
        <v>0.52083333333333337</v>
      </c>
      <c r="C1087" s="35">
        <v>9.5062069999999999</v>
      </c>
      <c r="D1087" s="49">
        <f>[4]AEMOData!B1082</f>
        <v>42423.520833333336</v>
      </c>
      <c r="E1087" s="48">
        <f>[4]AEMOData!D1082</f>
        <v>47.53</v>
      </c>
      <c r="F1087" s="40">
        <f>C1087*'Feb 16'!$B$1*('Feb 16'!$B$3-('Feb 16'!E1087*'Feb 16'!$B$2))</f>
        <v>1323.9635500158506</v>
      </c>
    </row>
    <row r="1088" spans="1:6" x14ac:dyDescent="0.25">
      <c r="A1088" s="34">
        <v>42423</v>
      </c>
      <c r="B1088" s="12">
        <v>0.54166666666666663</v>
      </c>
      <c r="C1088" s="35">
        <v>9.3998279999999994</v>
      </c>
      <c r="D1088" s="49">
        <f>[4]AEMOData!B1083</f>
        <v>42423.541666666664</v>
      </c>
      <c r="E1088" s="48">
        <f>[4]AEMOData!D1083</f>
        <v>61.07</v>
      </c>
      <c r="F1088" s="40">
        <f>C1088*'Feb 16'!$B$1*('Feb 16'!$B$3-('Feb 16'!E1088*'Feb 16'!$B$2))</f>
        <v>1184.0757095576148</v>
      </c>
    </row>
    <row r="1089" spans="1:6" x14ac:dyDescent="0.25">
      <c r="A1089" s="34">
        <v>42423</v>
      </c>
      <c r="B1089" s="12">
        <v>0.5625</v>
      </c>
      <c r="C1089" s="35">
        <v>9.1608970000000003</v>
      </c>
      <c r="D1089" s="49">
        <f>[4]AEMOData!B1084</f>
        <v>42423.5625</v>
      </c>
      <c r="E1089" s="48">
        <f>[4]AEMOData!D1084</f>
        <v>68.69</v>
      </c>
      <c r="F1089" s="40">
        <f>C1089*'Feb 16'!$B$1*('Feb 16'!$B$3-('Feb 16'!E1089*'Feb 16'!$B$2))</f>
        <v>1085.3795849134233</v>
      </c>
    </row>
    <row r="1090" spans="1:6" x14ac:dyDescent="0.25">
      <c r="A1090" s="34">
        <v>42423</v>
      </c>
      <c r="B1090" s="12">
        <v>0.58333333333333337</v>
      </c>
      <c r="C1090" s="35">
        <v>7.9199009999999994</v>
      </c>
      <c r="D1090" s="49">
        <f>[4]AEMOData!B1085</f>
        <v>42423.583333333336</v>
      </c>
      <c r="E1090" s="48">
        <f>[4]AEMOData!D1085</f>
        <v>50.68</v>
      </c>
      <c r="F1090" s="40">
        <f>C1090*'Feb 16'!$B$1*('Feb 16'!$B$3-('Feb 16'!E1090*'Feb 16'!$B$2))</f>
        <v>1078.5168868671617</v>
      </c>
    </row>
    <row r="1091" spans="1:6" x14ac:dyDescent="0.25">
      <c r="A1091" s="34">
        <v>42423</v>
      </c>
      <c r="B1091" s="12">
        <v>0.60416666666666663</v>
      </c>
      <c r="C1091" s="35">
        <v>8.1155650000000001</v>
      </c>
      <c r="D1091" s="49">
        <f>[4]AEMOData!B1086</f>
        <v>42423.604166666664</v>
      </c>
      <c r="E1091" s="48">
        <f>[4]AEMOData!D1086</f>
        <v>64.349999999999994</v>
      </c>
      <c r="F1091" s="40">
        <f>C1091*'Feb 16'!$B$1*('Feb 16'!$B$3-('Feb 16'!E1091*'Feb 16'!$B$2))</f>
        <v>996.14132780810962</v>
      </c>
    </row>
    <row r="1092" spans="1:6" x14ac:dyDescent="0.25">
      <c r="A1092" s="34">
        <v>42423</v>
      </c>
      <c r="B1092" s="12">
        <v>0.625</v>
      </c>
      <c r="C1092" s="35">
        <v>7.6179629999999996</v>
      </c>
      <c r="D1092" s="49">
        <f>[4]AEMOData!B1087</f>
        <v>42423.625</v>
      </c>
      <c r="E1092" s="48">
        <f>[4]AEMOData!D1087</f>
        <v>80.19</v>
      </c>
      <c r="F1092" s="40">
        <f>C1092*'Feb 16'!$B$1*('Feb 16'!$B$3-('Feb 16'!E1092*'Feb 16'!$B$2))</f>
        <v>816.48222123332187</v>
      </c>
    </row>
    <row r="1093" spans="1:6" x14ac:dyDescent="0.25">
      <c r="A1093" s="34">
        <v>42423</v>
      </c>
      <c r="B1093" s="12">
        <v>0.64583333333333337</v>
      </c>
      <c r="C1093" s="35">
        <v>6.8389170000000004</v>
      </c>
      <c r="D1093" s="49">
        <f>[4]AEMOData!B1088</f>
        <v>42423.645833333336</v>
      </c>
      <c r="E1093" s="48">
        <f>[4]AEMOData!D1088</f>
        <v>143.04</v>
      </c>
      <c r="F1093" s="40">
        <f>C1093*'Feb 16'!$B$1*('Feb 16'!$B$3-('Feb 16'!E1093*'Feb 16'!$B$2))</f>
        <v>310.59451719012122</v>
      </c>
    </row>
    <row r="1094" spans="1:6" x14ac:dyDescent="0.25">
      <c r="A1094" s="34">
        <v>42423</v>
      </c>
      <c r="B1094" s="12">
        <v>0.66666666666666663</v>
      </c>
      <c r="C1094" s="35">
        <v>5.8531500000000012</v>
      </c>
      <c r="D1094" s="49">
        <f>[4]AEMOData!B1089</f>
        <v>42423.666666666664</v>
      </c>
      <c r="E1094" s="48">
        <f>[4]AEMOData!D1089</f>
        <v>286.60000000000002</v>
      </c>
      <c r="F1094" s="40">
        <f>C1094*'Feb 16'!$B$1*('Feb 16'!$B$3-('Feb 16'!E1094*'Feb 16'!$B$2))</f>
        <v>-559.9176726449989</v>
      </c>
    </row>
    <row r="1095" spans="1:6" x14ac:dyDescent="0.25">
      <c r="A1095" s="34">
        <v>42423</v>
      </c>
      <c r="B1095" s="12">
        <v>0.6875</v>
      </c>
      <c r="C1095" s="35">
        <v>4.7348780000000001</v>
      </c>
      <c r="D1095" s="49">
        <f>[4]AEMOData!B1090</f>
        <v>42423.6875</v>
      </c>
      <c r="E1095" s="48">
        <f>[4]AEMOData!D1090</f>
        <v>253.8</v>
      </c>
      <c r="F1095" s="40">
        <f>C1095*'Feb 16'!$B$1*('Feb 16'!$B$3-('Feb 16'!E1095*'Feb 16'!$B$2))</f>
        <v>-300.3252458457826</v>
      </c>
    </row>
    <row r="1096" spans="1:6" x14ac:dyDescent="0.25">
      <c r="A1096" s="34">
        <v>42423</v>
      </c>
      <c r="B1096" s="12">
        <v>0.70833333333333337</v>
      </c>
      <c r="C1096" s="35">
        <v>3.1776439999999999</v>
      </c>
      <c r="D1096" s="49">
        <f>[4]AEMOData!B1091</f>
        <v>42423.708333333336</v>
      </c>
      <c r="E1096" s="48">
        <f>[4]AEMOData!D1091</f>
        <v>96.01</v>
      </c>
      <c r="F1096" s="40">
        <f>C1096*'Feb 16'!$B$1*('Feb 16'!$B$3-('Feb 16'!E1096*'Feb 16'!$B$2))</f>
        <v>291.17453552197918</v>
      </c>
    </row>
    <row r="1097" spans="1:6" x14ac:dyDescent="0.25">
      <c r="A1097" s="34">
        <v>42423</v>
      </c>
      <c r="B1097" s="12">
        <v>0.72916666666666663</v>
      </c>
      <c r="C1097" s="35">
        <v>2.025309</v>
      </c>
      <c r="D1097" s="49">
        <f>[4]AEMOData!B1092</f>
        <v>42423.729166666664</v>
      </c>
      <c r="E1097" s="48">
        <f>[4]AEMOData!D1092</f>
        <v>37.770000000000003</v>
      </c>
      <c r="F1097" s="40">
        <f>C1097*'Feb 16'!$B$1*('Feb 16'!$B$3-('Feb 16'!E1097*'Feb 16'!$B$2))</f>
        <v>301.49713018170502</v>
      </c>
    </row>
    <row r="1098" spans="1:6" x14ac:dyDescent="0.25">
      <c r="A1098" s="34">
        <v>42423</v>
      </c>
      <c r="B1098" s="12">
        <v>0.75</v>
      </c>
      <c r="C1098" s="35">
        <v>0.69707200000000002</v>
      </c>
      <c r="D1098" s="49">
        <f>[4]AEMOData!B1093</f>
        <v>42423.75</v>
      </c>
      <c r="E1098" s="48">
        <f>[4]AEMOData!D1093</f>
        <v>37.21</v>
      </c>
      <c r="F1098" s="40">
        <f>C1098*'Feb 16'!$B$1*('Feb 16'!$B$3-('Feb 16'!E1098*'Feb 16'!$B$2))</f>
        <v>104.15306097713152</v>
      </c>
    </row>
    <row r="1099" spans="1:6" x14ac:dyDescent="0.25">
      <c r="A1099" s="34">
        <v>42423</v>
      </c>
      <c r="B1099" s="12">
        <v>0.77083333333333337</v>
      </c>
      <c r="C1099" s="35">
        <v>0.162161</v>
      </c>
      <c r="D1099" s="49">
        <f>[4]AEMOData!B1094</f>
        <v>42423.770833333336</v>
      </c>
      <c r="E1099" s="48">
        <f>[4]AEMOData!D1094</f>
        <v>34.229999999999997</v>
      </c>
      <c r="F1099" s="40">
        <f>C1099*'Feb 16'!$B$1*('Feb 16'!$B$3-('Feb 16'!E1099*'Feb 16'!$B$2))</f>
        <v>24.704177566892831</v>
      </c>
    </row>
    <row r="1100" spans="1:6" x14ac:dyDescent="0.25">
      <c r="A1100" s="34">
        <v>42423</v>
      </c>
      <c r="B1100" s="12">
        <v>0.79166666666666663</v>
      </c>
      <c r="C1100" s="35">
        <v>1.5568000000000002E-2</v>
      </c>
      <c r="D1100" s="49">
        <f>[4]AEMOData!B1095</f>
        <v>42423.791666666664</v>
      </c>
      <c r="E1100" s="48">
        <f>[4]AEMOData!D1095</f>
        <v>33.770000000000003</v>
      </c>
      <c r="F1100" s="40">
        <f>C1100*'Feb 16'!$B$1*('Feb 16'!$B$3-('Feb 16'!E1100*'Feb 16'!$B$2))</f>
        <v>2.378721323470061</v>
      </c>
    </row>
    <row r="1101" spans="1:6" hidden="1" x14ac:dyDescent="0.25">
      <c r="A1101" s="34">
        <v>42423</v>
      </c>
      <c r="B1101" s="12">
        <v>0.8125</v>
      </c>
      <c r="C1101" s="35">
        <v>0</v>
      </c>
      <c r="D1101" s="49">
        <f>[4]AEMOData!B1096</f>
        <v>42423.8125</v>
      </c>
      <c r="E1101" s="48">
        <f>[4]AEMOData!D1096</f>
        <v>43.67</v>
      </c>
      <c r="F1101" s="40">
        <f>C1101*'Feb 16'!$B$1*('Feb 16'!$B$3-('Feb 16'!E1101*'Feb 16'!$B$2))</f>
        <v>0</v>
      </c>
    </row>
    <row r="1102" spans="1:6" hidden="1" x14ac:dyDescent="0.25">
      <c r="A1102" s="34">
        <v>42423</v>
      </c>
      <c r="B1102" s="12">
        <v>0.83333333333333337</v>
      </c>
      <c r="C1102" s="35">
        <v>0</v>
      </c>
      <c r="D1102" s="49">
        <f>[4]AEMOData!B1097</f>
        <v>42423.833333333336</v>
      </c>
      <c r="E1102" s="48">
        <f>[4]AEMOData!D1097</f>
        <v>52.12</v>
      </c>
      <c r="F1102" s="40">
        <f>C1102*'Feb 16'!$B$1*('Feb 16'!$B$3-('Feb 16'!E1102*'Feb 16'!$B$2))</f>
        <v>0</v>
      </c>
    </row>
    <row r="1103" spans="1:6" hidden="1" x14ac:dyDescent="0.25">
      <c r="A1103" s="34">
        <v>42423</v>
      </c>
      <c r="B1103" s="12">
        <v>0.85416666666666663</v>
      </c>
      <c r="C1103" s="35">
        <v>0</v>
      </c>
      <c r="D1103" s="49">
        <f>[4]AEMOData!B1098</f>
        <v>42423.854166666664</v>
      </c>
      <c r="E1103" s="48">
        <f>[4]AEMOData!D1098</f>
        <v>39.9</v>
      </c>
      <c r="F1103" s="40">
        <f>C1103*'Feb 16'!$B$1*('Feb 16'!$B$3-('Feb 16'!E1103*'Feb 16'!$B$2))</f>
        <v>0</v>
      </c>
    </row>
    <row r="1104" spans="1:6" hidden="1" x14ac:dyDescent="0.25">
      <c r="A1104" s="34">
        <v>42423</v>
      </c>
      <c r="B1104" s="12">
        <v>0.875</v>
      </c>
      <c r="C1104" s="35">
        <v>0</v>
      </c>
      <c r="D1104" s="49">
        <f>[4]AEMOData!B1099</f>
        <v>42423.875</v>
      </c>
      <c r="E1104" s="48">
        <f>[4]AEMOData!D1099</f>
        <v>44.33</v>
      </c>
      <c r="F1104" s="40">
        <f>C1104*'Feb 16'!$B$1*('Feb 16'!$B$3-('Feb 16'!E1104*'Feb 16'!$B$2))</f>
        <v>0</v>
      </c>
    </row>
    <row r="1105" spans="1:6" hidden="1" x14ac:dyDescent="0.25">
      <c r="A1105" s="34">
        <v>42423</v>
      </c>
      <c r="B1105" s="12">
        <v>0.89583333333333337</v>
      </c>
      <c r="C1105" s="35">
        <v>0</v>
      </c>
      <c r="D1105" s="49">
        <f>[4]AEMOData!B1100</f>
        <v>42423.895833333336</v>
      </c>
      <c r="E1105" s="48">
        <f>[4]AEMOData!D1100</f>
        <v>35.79</v>
      </c>
      <c r="F1105" s="40">
        <f>C1105*'Feb 16'!$B$1*('Feb 16'!$B$3-('Feb 16'!E1105*'Feb 16'!$B$2))</f>
        <v>0</v>
      </c>
    </row>
    <row r="1106" spans="1:6" hidden="1" x14ac:dyDescent="0.25">
      <c r="A1106" s="34">
        <v>42423</v>
      </c>
      <c r="B1106" s="12">
        <v>0.91666666666666663</v>
      </c>
      <c r="C1106" s="35">
        <v>0</v>
      </c>
      <c r="D1106" s="49">
        <f>[4]AEMOData!B1101</f>
        <v>42423.916666666664</v>
      </c>
      <c r="E1106" s="48">
        <f>[4]AEMOData!D1101</f>
        <v>34.409999999999997</v>
      </c>
      <c r="F1106" s="40">
        <f>C1106*'Feb 16'!$B$1*('Feb 16'!$B$3-('Feb 16'!E1106*'Feb 16'!$B$2))</f>
        <v>0</v>
      </c>
    </row>
    <row r="1107" spans="1:6" hidden="1" x14ac:dyDescent="0.25">
      <c r="A1107" s="34">
        <v>42423</v>
      </c>
      <c r="B1107" s="12">
        <v>0.9375</v>
      </c>
      <c r="C1107" s="35">
        <v>0</v>
      </c>
      <c r="D1107" s="49">
        <f>[4]AEMOData!B1102</f>
        <v>42423.9375</v>
      </c>
      <c r="E1107" s="48">
        <f>[4]AEMOData!D1102</f>
        <v>58.09</v>
      </c>
      <c r="F1107" s="40">
        <f>C1107*'Feb 16'!$B$1*('Feb 16'!$B$3-('Feb 16'!E1107*'Feb 16'!$B$2))</f>
        <v>0</v>
      </c>
    </row>
    <row r="1108" spans="1:6" hidden="1" x14ac:dyDescent="0.25">
      <c r="A1108" s="34">
        <v>42423</v>
      </c>
      <c r="B1108" s="12">
        <v>0.95833333333333337</v>
      </c>
      <c r="C1108" s="35">
        <v>0</v>
      </c>
      <c r="D1108" s="49">
        <f>[4]AEMOData!B1103</f>
        <v>42423.958333333336</v>
      </c>
      <c r="E1108" s="48">
        <f>[4]AEMOData!D1103</f>
        <v>48.05</v>
      </c>
      <c r="F1108" s="40">
        <f>C1108*'Feb 16'!$B$1*('Feb 16'!$B$3-('Feb 16'!E1108*'Feb 16'!$B$2))</f>
        <v>0</v>
      </c>
    </row>
    <row r="1109" spans="1:6" hidden="1" x14ac:dyDescent="0.25">
      <c r="A1109" s="34">
        <v>42423</v>
      </c>
      <c r="B1109" s="12">
        <v>0.97916666666666663</v>
      </c>
      <c r="C1109" s="35">
        <v>0</v>
      </c>
      <c r="D1109" s="49">
        <f>[4]AEMOData!B1104</f>
        <v>42423.979166666664</v>
      </c>
      <c r="E1109" s="48">
        <f>[4]AEMOData!D1104</f>
        <v>42.48</v>
      </c>
      <c r="F1109" s="40">
        <f>C1109*'Feb 16'!$B$1*('Feb 16'!$B$3-('Feb 16'!E1109*'Feb 16'!$B$2))</f>
        <v>0</v>
      </c>
    </row>
    <row r="1110" spans="1:6" hidden="1" x14ac:dyDescent="0.25">
      <c r="A1110" s="34">
        <v>42423</v>
      </c>
      <c r="B1110" s="12">
        <v>0.99998842592592585</v>
      </c>
      <c r="C1110" s="35">
        <v>0</v>
      </c>
      <c r="D1110" s="49">
        <f>[4]AEMOData!B1105</f>
        <v>42424</v>
      </c>
      <c r="E1110" s="48">
        <f>[4]AEMOData!D1105</f>
        <v>41.89</v>
      </c>
      <c r="F1110" s="40">
        <f>C1110*'Feb 16'!$B$1*('Feb 16'!$B$3-('Feb 16'!E1110*'Feb 16'!$B$2))</f>
        <v>0</v>
      </c>
    </row>
    <row r="1111" spans="1:6" hidden="1" x14ac:dyDescent="0.25">
      <c r="A1111" s="34">
        <v>42424</v>
      </c>
      <c r="B1111" s="12">
        <v>2.0833333333333332E-2</v>
      </c>
      <c r="C1111" s="35">
        <v>0</v>
      </c>
      <c r="D1111" s="49">
        <f>[4]AEMOData!B1106</f>
        <v>42424.020833333336</v>
      </c>
      <c r="E1111" s="48">
        <f>[4]AEMOData!D1106</f>
        <v>40.880000000000003</v>
      </c>
      <c r="F1111" s="40">
        <f>C1111*'Feb 16'!$B$1*('Feb 16'!$B$3-('Feb 16'!E1111*'Feb 16'!$B$2))</f>
        <v>0</v>
      </c>
    </row>
    <row r="1112" spans="1:6" hidden="1" x14ac:dyDescent="0.25">
      <c r="A1112" s="34">
        <v>42424</v>
      </c>
      <c r="B1112" s="12">
        <v>4.1666666666666664E-2</v>
      </c>
      <c r="C1112" s="35">
        <v>0</v>
      </c>
      <c r="D1112" s="49">
        <f>[4]AEMOData!B1107</f>
        <v>42424.041666666664</v>
      </c>
      <c r="E1112" s="48">
        <f>[4]AEMOData!D1107</f>
        <v>40.74</v>
      </c>
      <c r="F1112" s="40">
        <f>C1112*'Feb 16'!$B$1*('Feb 16'!$B$3-('Feb 16'!E1112*'Feb 16'!$B$2))</f>
        <v>0</v>
      </c>
    </row>
    <row r="1113" spans="1:6" hidden="1" x14ac:dyDescent="0.25">
      <c r="A1113" s="34">
        <v>42424</v>
      </c>
      <c r="B1113" s="12">
        <v>6.25E-2</v>
      </c>
      <c r="C1113" s="35">
        <v>0</v>
      </c>
      <c r="D1113" s="49">
        <f>[4]AEMOData!B1108</f>
        <v>42424.0625</v>
      </c>
      <c r="E1113" s="48">
        <f>[4]AEMOData!D1108</f>
        <v>33.01</v>
      </c>
      <c r="F1113" s="40">
        <f>C1113*'Feb 16'!$B$1*('Feb 16'!$B$3-('Feb 16'!E1113*'Feb 16'!$B$2))</f>
        <v>0</v>
      </c>
    </row>
    <row r="1114" spans="1:6" hidden="1" x14ac:dyDescent="0.25">
      <c r="A1114" s="34">
        <v>42424</v>
      </c>
      <c r="B1114" s="12">
        <v>8.3333333333333329E-2</v>
      </c>
      <c r="C1114" s="35">
        <v>0</v>
      </c>
      <c r="D1114" s="49">
        <f>[4]AEMOData!B1109</f>
        <v>42424.083333333336</v>
      </c>
      <c r="E1114" s="48">
        <f>[4]AEMOData!D1109</f>
        <v>32.93</v>
      </c>
      <c r="F1114" s="40">
        <f>C1114*'Feb 16'!$B$1*('Feb 16'!$B$3-('Feb 16'!E1114*'Feb 16'!$B$2))</f>
        <v>0</v>
      </c>
    </row>
    <row r="1115" spans="1:6" hidden="1" x14ac:dyDescent="0.25">
      <c r="A1115" s="34">
        <v>42424</v>
      </c>
      <c r="B1115" s="12">
        <v>0.10416666666666667</v>
      </c>
      <c r="C1115" s="35">
        <v>0</v>
      </c>
      <c r="D1115" s="49">
        <f>[4]AEMOData!B1110</f>
        <v>42424.104166666664</v>
      </c>
      <c r="E1115" s="48">
        <f>[4]AEMOData!D1110</f>
        <v>33.97</v>
      </c>
      <c r="F1115" s="40">
        <f>C1115*'Feb 16'!$B$1*('Feb 16'!$B$3-('Feb 16'!E1115*'Feb 16'!$B$2))</f>
        <v>0</v>
      </c>
    </row>
    <row r="1116" spans="1:6" hidden="1" x14ac:dyDescent="0.25">
      <c r="A1116" s="34">
        <v>42424</v>
      </c>
      <c r="B1116" s="12">
        <v>0.125</v>
      </c>
      <c r="C1116" s="35">
        <v>0</v>
      </c>
      <c r="D1116" s="49">
        <f>[4]AEMOData!B1111</f>
        <v>42424.125</v>
      </c>
      <c r="E1116" s="48">
        <f>[4]AEMOData!D1111</f>
        <v>32.57</v>
      </c>
      <c r="F1116" s="40">
        <f>C1116*'Feb 16'!$B$1*('Feb 16'!$B$3-('Feb 16'!E1116*'Feb 16'!$B$2))</f>
        <v>0</v>
      </c>
    </row>
    <row r="1117" spans="1:6" hidden="1" x14ac:dyDescent="0.25">
      <c r="A1117" s="34">
        <v>42424</v>
      </c>
      <c r="B1117" s="12">
        <v>0.14583333333333334</v>
      </c>
      <c r="C1117" s="35">
        <v>0</v>
      </c>
      <c r="D1117" s="49">
        <f>[4]AEMOData!B1112</f>
        <v>42424.145833333336</v>
      </c>
      <c r="E1117" s="48">
        <f>[4]AEMOData!D1112</f>
        <v>34.54</v>
      </c>
      <c r="F1117" s="40">
        <f>C1117*'Feb 16'!$B$1*('Feb 16'!$B$3-('Feb 16'!E1117*'Feb 16'!$B$2))</f>
        <v>0</v>
      </c>
    </row>
    <row r="1118" spans="1:6" hidden="1" x14ac:dyDescent="0.25">
      <c r="A1118" s="34">
        <v>42424</v>
      </c>
      <c r="B1118" s="12">
        <v>0.16666666666666666</v>
      </c>
      <c r="C1118" s="35">
        <v>0</v>
      </c>
      <c r="D1118" s="49">
        <f>[4]AEMOData!B1113</f>
        <v>42424.166666666664</v>
      </c>
      <c r="E1118" s="48">
        <f>[4]AEMOData!D1113</f>
        <v>40.049999999999997</v>
      </c>
      <c r="F1118" s="40">
        <f>C1118*'Feb 16'!$B$1*('Feb 16'!$B$3-('Feb 16'!E1118*'Feb 16'!$B$2))</f>
        <v>0</v>
      </c>
    </row>
    <row r="1119" spans="1:6" hidden="1" x14ac:dyDescent="0.25">
      <c r="A1119" s="34">
        <v>42424</v>
      </c>
      <c r="B1119" s="12">
        <v>0.1875</v>
      </c>
      <c r="C1119" s="35">
        <v>0</v>
      </c>
      <c r="D1119" s="49">
        <f>[4]AEMOData!B1114</f>
        <v>42424.1875</v>
      </c>
      <c r="E1119" s="48">
        <f>[4]AEMOData!D1114</f>
        <v>48.95</v>
      </c>
      <c r="F1119" s="40">
        <f>C1119*'Feb 16'!$B$1*('Feb 16'!$B$3-('Feb 16'!E1119*'Feb 16'!$B$2))</f>
        <v>0</v>
      </c>
    </row>
    <row r="1120" spans="1:6" hidden="1" x14ac:dyDescent="0.25">
      <c r="A1120" s="34">
        <v>42424</v>
      </c>
      <c r="B1120" s="12">
        <v>0.20833333333333334</v>
      </c>
      <c r="C1120" s="35">
        <v>0</v>
      </c>
      <c r="D1120" s="49">
        <f>[4]AEMOData!B1115</f>
        <v>42424.208333333336</v>
      </c>
      <c r="E1120" s="48">
        <f>[4]AEMOData!D1115</f>
        <v>48.69</v>
      </c>
      <c r="F1120" s="40">
        <f>C1120*'Feb 16'!$B$1*('Feb 16'!$B$3-('Feb 16'!E1120*'Feb 16'!$B$2))</f>
        <v>0</v>
      </c>
    </row>
    <row r="1121" spans="1:6" hidden="1" x14ac:dyDescent="0.25">
      <c r="A1121" s="34">
        <v>42424</v>
      </c>
      <c r="B1121" s="12">
        <v>0.22916666666666666</v>
      </c>
      <c r="C1121" s="35">
        <v>0</v>
      </c>
      <c r="D1121" s="49">
        <f>[4]AEMOData!B1116</f>
        <v>42424.229166666664</v>
      </c>
      <c r="E1121" s="48">
        <f>[4]AEMOData!D1116</f>
        <v>44.43</v>
      </c>
      <c r="F1121" s="40">
        <f>C1121*'Feb 16'!$B$1*('Feb 16'!$B$3-('Feb 16'!E1121*'Feb 16'!$B$2))</f>
        <v>0</v>
      </c>
    </row>
    <row r="1122" spans="1:6" x14ac:dyDescent="0.25">
      <c r="A1122" s="34">
        <v>42424</v>
      </c>
      <c r="B1122" s="12">
        <v>0.25</v>
      </c>
      <c r="C1122" s="35">
        <v>6.0639999999999999E-3</v>
      </c>
      <c r="D1122" s="49">
        <f>[4]AEMOData!B1117</f>
        <v>42424.25</v>
      </c>
      <c r="E1122" s="48">
        <f>[4]AEMOData!D1117</f>
        <v>36.479999999999997</v>
      </c>
      <c r="F1122" s="40">
        <f>C1122*'Feb 16'!$B$1*('Feb 16'!$B$3-('Feb 16'!E1122*'Feb 16'!$B$2))</f>
        <v>0.91040312376668153</v>
      </c>
    </row>
    <row r="1123" spans="1:6" x14ac:dyDescent="0.25">
      <c r="A1123" s="34">
        <v>42424</v>
      </c>
      <c r="B1123" s="12">
        <v>0.27083333333333331</v>
      </c>
      <c r="C1123" s="35">
        <v>0.26937800000000001</v>
      </c>
      <c r="D1123" s="49">
        <f>[4]AEMOData!B1118</f>
        <v>42424.270833333336</v>
      </c>
      <c r="E1123" s="48">
        <f>[4]AEMOData!D1118</f>
        <v>43.67</v>
      </c>
      <c r="F1123" s="40">
        <f>C1123*'Feb 16'!$B$1*('Feb 16'!$B$3-('Feb 16'!E1123*'Feb 16'!$B$2))</f>
        <v>38.539052730169907</v>
      </c>
    </row>
    <row r="1124" spans="1:6" x14ac:dyDescent="0.25">
      <c r="A1124" s="34">
        <v>42424</v>
      </c>
      <c r="B1124" s="12">
        <v>0.29166666666666669</v>
      </c>
      <c r="C1124" s="35">
        <v>1.076403</v>
      </c>
      <c r="D1124" s="49">
        <f>[4]AEMOData!B1119</f>
        <v>42424.291666666664</v>
      </c>
      <c r="E1124" s="48">
        <f>[4]AEMOData!D1119</f>
        <v>54.11</v>
      </c>
      <c r="F1124" s="40">
        <f>C1124*'Feb 16'!$B$1*('Feb 16'!$B$3-('Feb 16'!E1124*'Feb 16'!$B$2))</f>
        <v>142.95429447174291</v>
      </c>
    </row>
    <row r="1125" spans="1:6" x14ac:dyDescent="0.25">
      <c r="A1125" s="34">
        <v>42424</v>
      </c>
      <c r="B1125" s="12">
        <v>0.3125</v>
      </c>
      <c r="C1125" s="35">
        <v>2.4340790000000001</v>
      </c>
      <c r="D1125" s="49">
        <f>[4]AEMOData!B1120</f>
        <v>42424.3125</v>
      </c>
      <c r="E1125" s="48">
        <f>[4]AEMOData!D1120</f>
        <v>41.84</v>
      </c>
      <c r="F1125" s="40">
        <f>C1125*'Feb 16'!$B$1*('Feb 16'!$B$3-('Feb 16'!E1125*'Feb 16'!$B$2))</f>
        <v>352.61324387331962</v>
      </c>
    </row>
    <row r="1126" spans="1:6" x14ac:dyDescent="0.25">
      <c r="A1126" s="34">
        <v>42424</v>
      </c>
      <c r="B1126" s="12">
        <v>0.33333333333333331</v>
      </c>
      <c r="C1126" s="35">
        <v>3.885621</v>
      </c>
      <c r="D1126" s="49">
        <f>[4]AEMOData!B1121</f>
        <v>42424.333333333336</v>
      </c>
      <c r="E1126" s="48">
        <f>[4]AEMOData!D1121</f>
        <v>61.58</v>
      </c>
      <c r="F1126" s="40">
        <f>C1126*'Feb 16'!$B$1*('Feb 16'!$B$3-('Feb 16'!E1126*'Feb 16'!$B$2))</f>
        <v>487.51576487616313</v>
      </c>
    </row>
    <row r="1127" spans="1:6" x14ac:dyDescent="0.25">
      <c r="A1127" s="34">
        <v>42424</v>
      </c>
      <c r="B1127" s="12">
        <v>0.35416666666666669</v>
      </c>
      <c r="C1127" s="35">
        <v>5.1919240000000002</v>
      </c>
      <c r="D1127" s="49">
        <f>[4]AEMOData!B1122</f>
        <v>42424.354166666664</v>
      </c>
      <c r="E1127" s="48">
        <f>[4]AEMOData!D1122</f>
        <v>56.71</v>
      </c>
      <c r="F1127" s="40">
        <f>C1127*'Feb 16'!$B$1*('Feb 16'!$B$3-('Feb 16'!E1127*'Feb 16'!$B$2))</f>
        <v>676.26048612079478</v>
      </c>
    </row>
    <row r="1128" spans="1:6" x14ac:dyDescent="0.25">
      <c r="A1128" s="34">
        <v>42424</v>
      </c>
      <c r="B1128" s="12">
        <v>0.375</v>
      </c>
      <c r="C1128" s="35">
        <v>6.3258519999999994</v>
      </c>
      <c r="D1128" s="49">
        <f>[4]AEMOData!B1123</f>
        <v>42424.375</v>
      </c>
      <c r="E1128" s="48">
        <f>[4]AEMOData!D1123</f>
        <v>48.9</v>
      </c>
      <c r="F1128" s="40">
        <f>C1128*'Feb 16'!$B$1*('Feb 16'!$B$3-('Feb 16'!E1128*'Feb 16'!$B$2))</f>
        <v>872.50759731447988</v>
      </c>
    </row>
    <row r="1129" spans="1:6" x14ac:dyDescent="0.25">
      <c r="A1129" s="34">
        <v>42424</v>
      </c>
      <c r="B1129" s="12">
        <v>0.39583333333333331</v>
      </c>
      <c r="C1129" s="35">
        <v>7.2660920000000004</v>
      </c>
      <c r="D1129" s="49">
        <f>[4]AEMOData!B1124</f>
        <v>42424.395833333336</v>
      </c>
      <c r="E1129" s="48">
        <f>[4]AEMOData!D1124</f>
        <v>58.8</v>
      </c>
      <c r="F1129" s="40">
        <f>C1129*'Feb 16'!$B$1*('Feb 16'!$B$3-('Feb 16'!E1129*'Feb 16'!$B$2))</f>
        <v>931.50237765139968</v>
      </c>
    </row>
    <row r="1130" spans="1:6" x14ac:dyDescent="0.25">
      <c r="A1130" s="34">
        <v>42424</v>
      </c>
      <c r="B1130" s="12">
        <v>0.41666666666666669</v>
      </c>
      <c r="C1130" s="35">
        <v>8.0417419999999993</v>
      </c>
      <c r="D1130" s="49">
        <f>[4]AEMOData!B1125</f>
        <v>42424.416666666664</v>
      </c>
      <c r="E1130" s="48">
        <f>[4]AEMOData!D1125</f>
        <v>59.83</v>
      </c>
      <c r="F1130" s="40">
        <f>C1130*'Feb 16'!$B$1*('Feb 16'!$B$3-('Feb 16'!E1130*'Feb 16'!$B$2))</f>
        <v>1022.7998616152087</v>
      </c>
    </row>
    <row r="1131" spans="1:6" x14ac:dyDescent="0.25">
      <c r="A1131" s="34">
        <v>42424</v>
      </c>
      <c r="B1131" s="12">
        <v>0.4375</v>
      </c>
      <c r="C1131" s="35">
        <v>8.4718650000000011</v>
      </c>
      <c r="D1131" s="49">
        <f>[4]AEMOData!B1126</f>
        <v>42424.4375</v>
      </c>
      <c r="E1131" s="48">
        <f>[4]AEMOData!D1126</f>
        <v>65.959999999999994</v>
      </c>
      <c r="F1131" s="40">
        <f>C1131*'Feb 16'!$B$1*('Feb 16'!$B$3-('Feb 16'!E1131*'Feb 16'!$B$2))</f>
        <v>1026.4714496941697</v>
      </c>
    </row>
    <row r="1132" spans="1:6" x14ac:dyDescent="0.25">
      <c r="A1132" s="34">
        <v>42424</v>
      </c>
      <c r="B1132" s="12">
        <v>0.45833333333333331</v>
      </c>
      <c r="C1132" s="35">
        <v>8.4607910000000004</v>
      </c>
      <c r="D1132" s="49">
        <f>[4]AEMOData!B1127</f>
        <v>42424.458333333336</v>
      </c>
      <c r="E1132" s="48">
        <f>[4]AEMOData!D1127</f>
        <v>74.64</v>
      </c>
      <c r="F1132" s="40">
        <f>C1132*'Feb 16'!$B$1*('Feb 16'!$B$3-('Feb 16'!E1132*'Feb 16'!$B$2))</f>
        <v>952.9604113604347</v>
      </c>
    </row>
    <row r="1133" spans="1:6" x14ac:dyDescent="0.25">
      <c r="A1133" s="34">
        <v>42424</v>
      </c>
      <c r="B1133" s="12">
        <v>0.47916666666666669</v>
      </c>
      <c r="C1133" s="35">
        <v>9.1997970000000002</v>
      </c>
      <c r="D1133" s="49">
        <f>[4]AEMOData!B1128</f>
        <v>42424.479166666664</v>
      </c>
      <c r="E1133" s="48">
        <f>[4]AEMOData!D1128</f>
        <v>80.12</v>
      </c>
      <c r="F1133" s="40">
        <f>C1133*'Feb 16'!$B$1*('Feb 16'!$B$3-('Feb 16'!E1133*'Feb 16'!$B$2))</f>
        <v>986.65374017146678</v>
      </c>
    </row>
    <row r="1134" spans="1:6" x14ac:dyDescent="0.25">
      <c r="A1134" s="34">
        <v>42424</v>
      </c>
      <c r="B1134" s="12">
        <v>0.5</v>
      </c>
      <c r="C1134" s="35">
        <v>8.9890799999999977</v>
      </c>
      <c r="D1134" s="49">
        <f>[4]AEMOData!B1129</f>
        <v>42424.5</v>
      </c>
      <c r="E1134" s="48">
        <f>[4]AEMOData!D1129</f>
        <v>96.23</v>
      </c>
      <c r="F1134" s="40">
        <f>C1134*'Feb 16'!$B$1*('Feb 16'!$B$3-('Feb 16'!E1134*'Feb 16'!$B$2))</f>
        <v>821.74585849235018</v>
      </c>
    </row>
    <row r="1135" spans="1:6" x14ac:dyDescent="0.25">
      <c r="A1135" s="34">
        <v>42424</v>
      </c>
      <c r="B1135" s="12">
        <v>0.52083333333333337</v>
      </c>
      <c r="C1135" s="35">
        <v>9.374839999999999</v>
      </c>
      <c r="D1135" s="49">
        <f>[4]AEMOData!B1130</f>
        <v>42424.520833333336</v>
      </c>
      <c r="E1135" s="48">
        <f>[4]AEMOData!D1130</f>
        <v>76.88</v>
      </c>
      <c r="F1135" s="40">
        <f>C1135*'Feb 16'!$B$1*('Feb 16'!$B$3-('Feb 16'!E1135*'Feb 16'!$B$2))</f>
        <v>1035.2756913033172</v>
      </c>
    </row>
    <row r="1136" spans="1:6" x14ac:dyDescent="0.25">
      <c r="A1136" s="34">
        <v>42424</v>
      </c>
      <c r="B1136" s="12">
        <v>0.54166666666666663</v>
      </c>
      <c r="C1136" s="35">
        <v>9.2283760000000008</v>
      </c>
      <c r="D1136" s="49">
        <f>[4]AEMOData!B1131</f>
        <v>42424.541666666664</v>
      </c>
      <c r="E1136" s="48">
        <f>[4]AEMOData!D1131</f>
        <v>94.03</v>
      </c>
      <c r="F1136" s="40">
        <f>C1136*'Feb 16'!$B$1*('Feb 16'!$B$3-('Feb 16'!E1136*'Feb 16'!$B$2))</f>
        <v>863.57257498472825</v>
      </c>
    </row>
    <row r="1137" spans="1:6" x14ac:dyDescent="0.25">
      <c r="A1137" s="34">
        <v>42424</v>
      </c>
      <c r="B1137" s="12">
        <v>0.5625</v>
      </c>
      <c r="C1137" s="35">
        <v>8.8457779999999993</v>
      </c>
      <c r="D1137" s="49">
        <f>[4]AEMOData!B1132</f>
        <v>42424.5625</v>
      </c>
      <c r="E1137" s="48">
        <f>[4]AEMOData!D1132</f>
        <v>120.07</v>
      </c>
      <c r="F1137" s="40">
        <f>C1137*'Feb 16'!$B$1*('Feb 16'!$B$3-('Feb 16'!E1137*'Feb 16'!$B$2))</f>
        <v>601.4103326007471</v>
      </c>
    </row>
    <row r="1138" spans="1:6" x14ac:dyDescent="0.25">
      <c r="A1138" s="34">
        <v>42424</v>
      </c>
      <c r="B1138" s="12">
        <v>0.58333333333333337</v>
      </c>
      <c r="C1138" s="35">
        <v>8.6550159999999998</v>
      </c>
      <c r="D1138" s="49">
        <f>[4]AEMOData!B1133</f>
        <v>42424.583333333336</v>
      </c>
      <c r="E1138" s="48">
        <f>[4]AEMOData!D1133</f>
        <v>86.44</v>
      </c>
      <c r="F1138" s="40">
        <f>C1138*'Feb 16'!$B$1*('Feb 16'!$B$3-('Feb 16'!E1138*'Feb 16'!$B$2))</f>
        <v>874.47393764890921</v>
      </c>
    </row>
    <row r="1139" spans="1:6" x14ac:dyDescent="0.25">
      <c r="A1139" s="34">
        <v>42424</v>
      </c>
      <c r="B1139" s="12">
        <v>0.60416666666666663</v>
      </c>
      <c r="C1139" s="35">
        <v>8.3045849999999994</v>
      </c>
      <c r="D1139" s="49">
        <f>[4]AEMOData!B1134</f>
        <v>42424.604166666664</v>
      </c>
      <c r="E1139" s="48">
        <f>[4]AEMOData!D1134</f>
        <v>83.08</v>
      </c>
      <c r="F1139" s="40">
        <f>C1139*'Feb 16'!$B$1*('Feb 16'!$B$3-('Feb 16'!E1139*'Feb 16'!$B$2))</f>
        <v>866.48828336087456</v>
      </c>
    </row>
    <row r="1140" spans="1:6" x14ac:dyDescent="0.25">
      <c r="A1140" s="34">
        <v>42424</v>
      </c>
      <c r="B1140" s="12">
        <v>0.625</v>
      </c>
      <c r="C1140" s="35">
        <v>7.6647559999999997</v>
      </c>
      <c r="D1140" s="49">
        <f>[4]AEMOData!B1135</f>
        <v>42424.625</v>
      </c>
      <c r="E1140" s="48">
        <f>[4]AEMOData!D1135</f>
        <v>113.64</v>
      </c>
      <c r="F1140" s="40">
        <f>C1140*'Feb 16'!$B$1*('Feb 16'!$B$3-('Feb 16'!E1140*'Feb 16'!$B$2))</f>
        <v>569.54637722189239</v>
      </c>
    </row>
    <row r="1141" spans="1:6" x14ac:dyDescent="0.25">
      <c r="A1141" s="34">
        <v>42424</v>
      </c>
      <c r="B1141" s="12">
        <v>0.64583333333333337</v>
      </c>
      <c r="C1141" s="35">
        <v>6.8682470000000002</v>
      </c>
      <c r="D1141" s="49">
        <f>[4]AEMOData!B1136</f>
        <v>42424.645833333336</v>
      </c>
      <c r="E1141" s="48">
        <f>[4]AEMOData!D1136</f>
        <v>238.53</v>
      </c>
      <c r="F1141" s="40">
        <f>C1141*'Feb 16'!$B$1*('Feb 16'!$B$3-('Feb 16'!E1141*'Feb 16'!$B$2))</f>
        <v>-332.57728699634299</v>
      </c>
    </row>
    <row r="1142" spans="1:6" x14ac:dyDescent="0.25">
      <c r="A1142" s="34">
        <v>42424</v>
      </c>
      <c r="B1142" s="12">
        <v>0.66666666666666663</v>
      </c>
      <c r="C1142" s="35">
        <v>5.820443</v>
      </c>
      <c r="D1142" s="49">
        <f>[4]AEMOData!B1137</f>
        <v>42424.666666666664</v>
      </c>
      <c r="E1142" s="48">
        <f>[4]AEMOData!D1137</f>
        <v>165.25</v>
      </c>
      <c r="F1142" s="40">
        <f>C1142*'Feb 16'!$B$1*('Feb 16'!$B$3-('Feb 16'!E1142*'Feb 16'!$B$2))</f>
        <v>137.30390562516109</v>
      </c>
    </row>
    <row r="1143" spans="1:6" x14ac:dyDescent="0.25">
      <c r="A1143" s="34">
        <v>42424</v>
      </c>
      <c r="B1143" s="12">
        <v>0.6875</v>
      </c>
      <c r="C1143" s="35">
        <v>3.9505840000000001</v>
      </c>
      <c r="D1143" s="49">
        <f>[4]AEMOData!B1138</f>
        <v>42424.6875</v>
      </c>
      <c r="E1143" s="48">
        <f>[4]AEMOData!D1138</f>
        <v>145.13</v>
      </c>
      <c r="F1143" s="40">
        <f>C1143*'Feb 16'!$B$1*('Feb 16'!$B$3-('Feb 16'!E1143*'Feb 16'!$B$2))</f>
        <v>171.30482588601586</v>
      </c>
    </row>
    <row r="1144" spans="1:6" x14ac:dyDescent="0.25">
      <c r="A1144" s="34">
        <v>42424</v>
      </c>
      <c r="B1144" s="12">
        <v>0.70833333333333337</v>
      </c>
      <c r="C1144" s="35">
        <v>3.018214</v>
      </c>
      <c r="D1144" s="49">
        <f>[4]AEMOData!B1139</f>
        <v>42424.708333333336</v>
      </c>
      <c r="E1144" s="48">
        <f>[4]AEMOData!D1139</f>
        <v>91.74</v>
      </c>
      <c r="F1144" s="40">
        <f>C1144*'Feb 16'!$B$1*('Feb 16'!$B$3-('Feb 16'!E1144*'Feb 16'!$B$2))</f>
        <v>289.23045008298999</v>
      </c>
    </row>
    <row r="1145" spans="1:6" x14ac:dyDescent="0.25">
      <c r="A1145" s="34">
        <v>42424</v>
      </c>
      <c r="B1145" s="12">
        <v>0.72916666666666663</v>
      </c>
      <c r="C1145" s="35">
        <v>2.3206020000000001</v>
      </c>
      <c r="D1145" s="49">
        <f>[4]AEMOData!B1140</f>
        <v>42424.729166666664</v>
      </c>
      <c r="E1145" s="48">
        <f>[4]AEMOData!D1140</f>
        <v>69.48</v>
      </c>
      <c r="F1145" s="40">
        <f>C1145*'Feb 16'!$B$1*('Feb 16'!$B$3-('Feb 16'!E1145*'Feb 16'!$B$2))</f>
        <v>273.14247740427362</v>
      </c>
    </row>
    <row r="1146" spans="1:6" x14ac:dyDescent="0.25">
      <c r="A1146" s="34">
        <v>42424</v>
      </c>
      <c r="B1146" s="12">
        <v>0.75</v>
      </c>
      <c r="C1146" s="35">
        <v>0.83269700000000002</v>
      </c>
      <c r="D1146" s="49">
        <f>[4]AEMOData!B1141</f>
        <v>42424.75</v>
      </c>
      <c r="E1146" s="48">
        <f>[4]AEMOData!D1141</f>
        <v>67.89</v>
      </c>
      <c r="F1146" s="40">
        <f>C1146*'Feb 16'!$B$1*('Feb 16'!$B$3-('Feb 16'!E1146*'Feb 16'!$B$2))</f>
        <v>99.312257399514166</v>
      </c>
    </row>
    <row r="1147" spans="1:6" x14ac:dyDescent="0.25">
      <c r="A1147" s="34">
        <v>42424</v>
      </c>
      <c r="B1147" s="12">
        <v>0.77083333333333337</v>
      </c>
      <c r="C1147" s="35">
        <v>0.16934200000000002</v>
      </c>
      <c r="D1147" s="49">
        <f>[4]AEMOData!B1142</f>
        <v>42424.770833333336</v>
      </c>
      <c r="E1147" s="48">
        <f>[4]AEMOData!D1142</f>
        <v>45.72</v>
      </c>
      <c r="F1147" s="40">
        <f>C1147*'Feb 16'!$B$1*('Feb 16'!$B$3-('Feb 16'!E1147*'Feb 16'!$B$2))</f>
        <v>23.886074752968071</v>
      </c>
    </row>
    <row r="1148" spans="1:6" x14ac:dyDescent="0.25">
      <c r="A1148" s="34">
        <v>42424</v>
      </c>
      <c r="B1148" s="12">
        <v>0.79166666666666663</v>
      </c>
      <c r="C1148" s="35">
        <v>8.4070000000000013E-3</v>
      </c>
      <c r="D1148" s="49">
        <f>[4]AEMOData!B1143</f>
        <v>42424.791666666664</v>
      </c>
      <c r="E1148" s="48">
        <f>[4]AEMOData!D1143</f>
        <v>63.61</v>
      </c>
      <c r="F1148" s="40">
        <f>C1148*'Feb 16'!$B$1*('Feb 16'!$B$3-('Feb 16'!E1148*'Feb 16'!$B$2))</f>
        <v>1.0380269483678559</v>
      </c>
    </row>
    <row r="1149" spans="1:6" hidden="1" x14ac:dyDescent="0.25">
      <c r="A1149" s="34">
        <v>42424</v>
      </c>
      <c r="B1149" s="12">
        <v>0.8125</v>
      </c>
      <c r="C1149" s="35">
        <v>0</v>
      </c>
      <c r="D1149" s="49">
        <f>[4]AEMOData!B1144</f>
        <v>42424.8125</v>
      </c>
      <c r="E1149" s="48">
        <f>[4]AEMOData!D1144</f>
        <v>52.96</v>
      </c>
      <c r="F1149" s="40">
        <f>C1149*'Feb 16'!$B$1*('Feb 16'!$B$3-('Feb 16'!E1149*'Feb 16'!$B$2))</f>
        <v>0</v>
      </c>
    </row>
    <row r="1150" spans="1:6" hidden="1" x14ac:dyDescent="0.25">
      <c r="A1150" s="34">
        <v>42424</v>
      </c>
      <c r="B1150" s="12">
        <v>0.83333333333333337</v>
      </c>
      <c r="C1150" s="35">
        <v>0</v>
      </c>
      <c r="D1150" s="49">
        <f>[4]AEMOData!B1145</f>
        <v>42424.833333333336</v>
      </c>
      <c r="E1150" s="48">
        <f>[4]AEMOData!D1145</f>
        <v>55.47</v>
      </c>
      <c r="F1150" s="40">
        <f>C1150*'Feb 16'!$B$1*('Feb 16'!$B$3-('Feb 16'!E1150*'Feb 16'!$B$2))</f>
        <v>0</v>
      </c>
    </row>
    <row r="1151" spans="1:6" hidden="1" x14ac:dyDescent="0.25">
      <c r="A1151" s="34">
        <v>42424</v>
      </c>
      <c r="B1151" s="12">
        <v>0.85416666666666663</v>
      </c>
      <c r="C1151" s="35">
        <v>0</v>
      </c>
      <c r="D1151" s="49">
        <f>[4]AEMOData!B1146</f>
        <v>42424.854166666664</v>
      </c>
      <c r="E1151" s="48">
        <f>[4]AEMOData!D1146</f>
        <v>44.93</v>
      </c>
      <c r="F1151" s="40">
        <f>C1151*'Feb 16'!$B$1*('Feb 16'!$B$3-('Feb 16'!E1151*'Feb 16'!$B$2))</f>
        <v>0</v>
      </c>
    </row>
    <row r="1152" spans="1:6" hidden="1" x14ac:dyDescent="0.25">
      <c r="A1152" s="34">
        <v>42424</v>
      </c>
      <c r="B1152" s="12">
        <v>0.875</v>
      </c>
      <c r="C1152" s="35">
        <v>0</v>
      </c>
      <c r="D1152" s="49">
        <f>[4]AEMOData!B1147</f>
        <v>42424.875</v>
      </c>
      <c r="E1152" s="48">
        <f>[4]AEMOData!D1147</f>
        <v>54.57</v>
      </c>
      <c r="F1152" s="40">
        <f>C1152*'Feb 16'!$B$1*('Feb 16'!$B$3-('Feb 16'!E1152*'Feb 16'!$B$2))</f>
        <v>0</v>
      </c>
    </row>
    <row r="1153" spans="1:6" hidden="1" x14ac:dyDescent="0.25">
      <c r="A1153" s="34">
        <v>42424</v>
      </c>
      <c r="B1153" s="12">
        <v>0.89583333333333337</v>
      </c>
      <c r="C1153" s="35">
        <v>0</v>
      </c>
      <c r="D1153" s="49">
        <f>[4]AEMOData!B1148</f>
        <v>42424.895833333336</v>
      </c>
      <c r="E1153" s="48">
        <f>[4]AEMOData!D1148</f>
        <v>41</v>
      </c>
      <c r="F1153" s="40">
        <f>C1153*'Feb 16'!$B$1*('Feb 16'!$B$3-('Feb 16'!E1153*'Feb 16'!$B$2))</f>
        <v>0</v>
      </c>
    </row>
    <row r="1154" spans="1:6" hidden="1" x14ac:dyDescent="0.25">
      <c r="A1154" s="34">
        <v>42424</v>
      </c>
      <c r="B1154" s="12">
        <v>0.91666666666666663</v>
      </c>
      <c r="C1154" s="35">
        <v>0</v>
      </c>
      <c r="D1154" s="49">
        <f>[4]AEMOData!B1149</f>
        <v>42424.916666666664</v>
      </c>
      <c r="E1154" s="48">
        <f>[4]AEMOData!D1149</f>
        <v>36.06</v>
      </c>
      <c r="F1154" s="40">
        <f>C1154*'Feb 16'!$B$1*('Feb 16'!$B$3-('Feb 16'!E1154*'Feb 16'!$B$2))</f>
        <v>0</v>
      </c>
    </row>
    <row r="1155" spans="1:6" hidden="1" x14ac:dyDescent="0.25">
      <c r="A1155" s="34">
        <v>42424</v>
      </c>
      <c r="B1155" s="12">
        <v>0.9375</v>
      </c>
      <c r="C1155" s="35">
        <v>0</v>
      </c>
      <c r="D1155" s="49">
        <f>[4]AEMOData!B1150</f>
        <v>42424.9375</v>
      </c>
      <c r="E1155" s="48">
        <f>[4]AEMOData!D1150</f>
        <v>52.53</v>
      </c>
      <c r="F1155" s="40">
        <f>C1155*'Feb 16'!$B$1*('Feb 16'!$B$3-('Feb 16'!E1155*'Feb 16'!$B$2))</f>
        <v>0</v>
      </c>
    </row>
    <row r="1156" spans="1:6" hidden="1" x14ac:dyDescent="0.25">
      <c r="A1156" s="34">
        <v>42424</v>
      </c>
      <c r="B1156" s="12">
        <v>0.95833333333333337</v>
      </c>
      <c r="C1156" s="35">
        <v>0</v>
      </c>
      <c r="D1156" s="49">
        <f>[4]AEMOData!B1151</f>
        <v>42424.958333333336</v>
      </c>
      <c r="E1156" s="48">
        <f>[4]AEMOData!D1151</f>
        <v>38.78</v>
      </c>
      <c r="F1156" s="40">
        <f>C1156*'Feb 16'!$B$1*('Feb 16'!$B$3-('Feb 16'!E1156*'Feb 16'!$B$2))</f>
        <v>0</v>
      </c>
    </row>
    <row r="1157" spans="1:6" hidden="1" x14ac:dyDescent="0.25">
      <c r="A1157" s="34">
        <v>42424</v>
      </c>
      <c r="B1157" s="12">
        <v>0.97916666666666663</v>
      </c>
      <c r="C1157" s="35">
        <v>0</v>
      </c>
      <c r="D1157" s="49">
        <f>[4]AEMOData!B1152</f>
        <v>42424.979166666664</v>
      </c>
      <c r="E1157" s="48">
        <f>[4]AEMOData!D1152</f>
        <v>35.840000000000003</v>
      </c>
      <c r="F1157" s="40">
        <f>C1157*'Feb 16'!$B$1*('Feb 16'!$B$3-('Feb 16'!E1157*'Feb 16'!$B$2))</f>
        <v>0</v>
      </c>
    </row>
    <row r="1158" spans="1:6" hidden="1" x14ac:dyDescent="0.25">
      <c r="A1158" s="34">
        <v>42424</v>
      </c>
      <c r="B1158" s="12">
        <v>0.99998842592592585</v>
      </c>
      <c r="C1158" s="35">
        <v>0</v>
      </c>
      <c r="D1158" s="49">
        <f>[4]AEMOData!B1153</f>
        <v>42425</v>
      </c>
      <c r="E1158" s="48">
        <f>[4]AEMOData!D1153</f>
        <v>38.880000000000003</v>
      </c>
      <c r="F1158" s="40">
        <f>C1158*'Feb 16'!$B$1*('Feb 16'!$B$3-('Feb 16'!E1158*'Feb 16'!$B$2))</f>
        <v>0</v>
      </c>
    </row>
    <row r="1159" spans="1:6" hidden="1" x14ac:dyDescent="0.25">
      <c r="A1159" s="34">
        <v>42425</v>
      </c>
      <c r="B1159" s="12">
        <v>2.0833333333333332E-2</v>
      </c>
      <c r="C1159" s="35">
        <v>0</v>
      </c>
      <c r="D1159" s="49">
        <f>[4]AEMOData!B1154</f>
        <v>42425.020833333336</v>
      </c>
      <c r="E1159" s="48">
        <f>[4]AEMOData!D1154</f>
        <v>39.450000000000003</v>
      </c>
      <c r="F1159" s="40">
        <f>C1159*'Feb 16'!$B$1*('Feb 16'!$B$3-('Feb 16'!E1159*'Feb 16'!$B$2))</f>
        <v>0</v>
      </c>
    </row>
    <row r="1160" spans="1:6" hidden="1" x14ac:dyDescent="0.25">
      <c r="A1160" s="34">
        <v>42425</v>
      </c>
      <c r="B1160" s="12">
        <v>4.1666666666666664E-2</v>
      </c>
      <c r="C1160" s="35">
        <v>0</v>
      </c>
      <c r="D1160" s="49">
        <f>[4]AEMOData!B1155</f>
        <v>42425.041666666664</v>
      </c>
      <c r="E1160" s="48">
        <f>[4]AEMOData!D1155</f>
        <v>34.97</v>
      </c>
      <c r="F1160" s="40">
        <f>C1160*'Feb 16'!$B$1*('Feb 16'!$B$3-('Feb 16'!E1160*'Feb 16'!$B$2))</f>
        <v>0</v>
      </c>
    </row>
    <row r="1161" spans="1:6" hidden="1" x14ac:dyDescent="0.25">
      <c r="A1161" s="34">
        <v>42425</v>
      </c>
      <c r="B1161" s="12">
        <v>6.25E-2</v>
      </c>
      <c r="C1161" s="35">
        <v>0</v>
      </c>
      <c r="D1161" s="49">
        <f>[4]AEMOData!B1156</f>
        <v>42425.0625</v>
      </c>
      <c r="E1161" s="48">
        <f>[4]AEMOData!D1156</f>
        <v>32.31</v>
      </c>
      <c r="F1161" s="40">
        <f>C1161*'Feb 16'!$B$1*('Feb 16'!$B$3-('Feb 16'!E1161*'Feb 16'!$B$2))</f>
        <v>0</v>
      </c>
    </row>
    <row r="1162" spans="1:6" hidden="1" x14ac:dyDescent="0.25">
      <c r="A1162" s="34">
        <v>42425</v>
      </c>
      <c r="B1162" s="12">
        <v>8.3333333333333329E-2</v>
      </c>
      <c r="C1162" s="35">
        <v>0</v>
      </c>
      <c r="D1162" s="49">
        <f>[4]AEMOData!B1157</f>
        <v>42425.083333333336</v>
      </c>
      <c r="E1162" s="48">
        <f>[4]AEMOData!D1157</f>
        <v>33.729999999999997</v>
      </c>
      <c r="F1162" s="40">
        <f>C1162*'Feb 16'!$B$1*('Feb 16'!$B$3-('Feb 16'!E1162*'Feb 16'!$B$2))</f>
        <v>0</v>
      </c>
    </row>
    <row r="1163" spans="1:6" hidden="1" x14ac:dyDescent="0.25">
      <c r="A1163" s="34">
        <v>42425</v>
      </c>
      <c r="B1163" s="12">
        <v>0.10416666666666667</v>
      </c>
      <c r="C1163" s="35">
        <v>0</v>
      </c>
      <c r="D1163" s="49">
        <f>[4]AEMOData!B1158</f>
        <v>42425.104166666664</v>
      </c>
      <c r="E1163" s="48">
        <f>[4]AEMOData!D1158</f>
        <v>30.9</v>
      </c>
      <c r="F1163" s="40">
        <f>C1163*'Feb 16'!$B$1*('Feb 16'!$B$3-('Feb 16'!E1163*'Feb 16'!$B$2))</f>
        <v>0</v>
      </c>
    </row>
    <row r="1164" spans="1:6" hidden="1" x14ac:dyDescent="0.25">
      <c r="A1164" s="34">
        <v>42425</v>
      </c>
      <c r="B1164" s="12">
        <v>0.125</v>
      </c>
      <c r="C1164" s="35">
        <v>0</v>
      </c>
      <c r="D1164" s="49">
        <f>[4]AEMOData!B1159</f>
        <v>42425.125</v>
      </c>
      <c r="E1164" s="48">
        <f>[4]AEMOData!D1159</f>
        <v>30.37</v>
      </c>
      <c r="F1164" s="40">
        <f>C1164*'Feb 16'!$B$1*('Feb 16'!$B$3-('Feb 16'!E1164*'Feb 16'!$B$2))</f>
        <v>0</v>
      </c>
    </row>
    <row r="1165" spans="1:6" hidden="1" x14ac:dyDescent="0.25">
      <c r="A1165" s="34">
        <v>42425</v>
      </c>
      <c r="B1165" s="12">
        <v>0.14583333333333334</v>
      </c>
      <c r="C1165" s="35">
        <v>0</v>
      </c>
      <c r="D1165" s="49">
        <f>[4]AEMOData!B1160</f>
        <v>42425.145833333336</v>
      </c>
      <c r="E1165" s="48">
        <f>[4]AEMOData!D1160</f>
        <v>30.78</v>
      </c>
      <c r="F1165" s="40">
        <f>C1165*'Feb 16'!$B$1*('Feb 16'!$B$3-('Feb 16'!E1165*'Feb 16'!$B$2))</f>
        <v>0</v>
      </c>
    </row>
    <row r="1166" spans="1:6" hidden="1" x14ac:dyDescent="0.25">
      <c r="A1166" s="34">
        <v>42425</v>
      </c>
      <c r="B1166" s="12">
        <v>0.16666666666666666</v>
      </c>
      <c r="C1166" s="35">
        <v>0</v>
      </c>
      <c r="D1166" s="49">
        <f>[4]AEMOData!B1161</f>
        <v>42425.166666666664</v>
      </c>
      <c r="E1166" s="48">
        <f>[4]AEMOData!D1161</f>
        <v>33.619999999999997</v>
      </c>
      <c r="F1166" s="40">
        <f>C1166*'Feb 16'!$B$1*('Feb 16'!$B$3-('Feb 16'!E1166*'Feb 16'!$B$2))</f>
        <v>0</v>
      </c>
    </row>
    <row r="1167" spans="1:6" hidden="1" x14ac:dyDescent="0.25">
      <c r="A1167" s="34">
        <v>42425</v>
      </c>
      <c r="B1167" s="12">
        <v>0.1875</v>
      </c>
      <c r="C1167" s="35">
        <v>0</v>
      </c>
      <c r="D1167" s="49">
        <f>[4]AEMOData!B1162</f>
        <v>42425.1875</v>
      </c>
      <c r="E1167" s="48">
        <f>[4]AEMOData!D1162</f>
        <v>31.24</v>
      </c>
      <c r="F1167" s="40">
        <f>C1167*'Feb 16'!$B$1*('Feb 16'!$B$3-('Feb 16'!E1167*'Feb 16'!$B$2))</f>
        <v>0</v>
      </c>
    </row>
    <row r="1168" spans="1:6" hidden="1" x14ac:dyDescent="0.25">
      <c r="A1168" s="34">
        <v>42425</v>
      </c>
      <c r="B1168" s="12">
        <v>0.20833333333333334</v>
      </c>
      <c r="C1168" s="35">
        <v>0</v>
      </c>
      <c r="D1168" s="49">
        <f>[4]AEMOData!B1163</f>
        <v>42425.208333333336</v>
      </c>
      <c r="E1168" s="48">
        <f>[4]AEMOData!D1163</f>
        <v>39.67</v>
      </c>
      <c r="F1168" s="40">
        <f>C1168*'Feb 16'!$B$1*('Feb 16'!$B$3-('Feb 16'!E1168*'Feb 16'!$B$2))</f>
        <v>0</v>
      </c>
    </row>
    <row r="1169" spans="1:6" hidden="1" x14ac:dyDescent="0.25">
      <c r="A1169" s="34">
        <v>42425</v>
      </c>
      <c r="B1169" s="12">
        <v>0.22916666666666666</v>
      </c>
      <c r="C1169" s="35">
        <v>0</v>
      </c>
      <c r="D1169" s="49">
        <f>[4]AEMOData!B1164</f>
        <v>42425.229166666664</v>
      </c>
      <c r="E1169" s="48">
        <f>[4]AEMOData!D1164</f>
        <v>60.17</v>
      </c>
      <c r="F1169" s="40">
        <f>C1169*'Feb 16'!$B$1*('Feb 16'!$B$3-('Feb 16'!E1169*'Feb 16'!$B$2))</f>
        <v>0</v>
      </c>
    </row>
    <row r="1170" spans="1:6" x14ac:dyDescent="0.25">
      <c r="A1170" s="34">
        <v>42425</v>
      </c>
      <c r="B1170" s="12">
        <v>0.25</v>
      </c>
      <c r="C1170" s="35">
        <v>4.7289999999999997E-3</v>
      </c>
      <c r="D1170" s="49">
        <f>[4]AEMOData!B1165</f>
        <v>42425.25</v>
      </c>
      <c r="E1170" s="48">
        <f>[4]AEMOData!D1165</f>
        <v>42.61</v>
      </c>
      <c r="F1170" s="40">
        <f>C1170*'Feb 16'!$B$1*('Feb 16'!$B$3-('Feb 16'!E1170*'Feb 16'!$B$2))</f>
        <v>0.68148900055237316</v>
      </c>
    </row>
    <row r="1171" spans="1:6" x14ac:dyDescent="0.25">
      <c r="A1171" s="34">
        <v>42425</v>
      </c>
      <c r="B1171" s="12">
        <v>0.27083333333333331</v>
      </c>
      <c r="C1171" s="35">
        <v>0.24634899999999998</v>
      </c>
      <c r="D1171" s="49">
        <f>[4]AEMOData!B1166</f>
        <v>42425.270833333336</v>
      </c>
      <c r="E1171" s="48">
        <f>[4]AEMOData!D1166</f>
        <v>45.91</v>
      </c>
      <c r="F1171" s="40">
        <f>C1171*'Feb 16'!$B$1*('Feb 16'!$B$3-('Feb 16'!E1171*'Feb 16'!$B$2))</f>
        <v>34.702090834408942</v>
      </c>
    </row>
    <row r="1172" spans="1:6" x14ac:dyDescent="0.25">
      <c r="A1172" s="34">
        <v>42425</v>
      </c>
      <c r="B1172" s="12">
        <v>0.29166666666666669</v>
      </c>
      <c r="C1172" s="35">
        <v>1.11341</v>
      </c>
      <c r="D1172" s="49">
        <f>[4]AEMOData!B1167</f>
        <v>42425.291666666664</v>
      </c>
      <c r="E1172" s="48">
        <f>[4]AEMOData!D1167</f>
        <v>45.44</v>
      </c>
      <c r="F1172" s="40">
        <f>C1172*'Feb 16'!$B$1*('Feb 16'!$B$3-('Feb 16'!E1172*'Feb 16'!$B$2))</f>
        <v>157.3553781153573</v>
      </c>
    </row>
    <row r="1173" spans="1:6" x14ac:dyDescent="0.25">
      <c r="A1173" s="34">
        <v>42425</v>
      </c>
      <c r="B1173" s="12">
        <v>0.3125</v>
      </c>
      <c r="C1173" s="35">
        <v>2.552953</v>
      </c>
      <c r="D1173" s="49">
        <f>[4]AEMOData!B1168</f>
        <v>42425.3125</v>
      </c>
      <c r="E1173" s="48">
        <f>[4]AEMOData!D1168</f>
        <v>41.61</v>
      </c>
      <c r="F1173" s="40">
        <f>C1173*'Feb 16'!$B$1*('Feb 16'!$B$3-('Feb 16'!E1173*'Feb 16'!$B$2))</f>
        <v>370.41096690730512</v>
      </c>
    </row>
    <row r="1174" spans="1:6" x14ac:dyDescent="0.25">
      <c r="A1174" s="34">
        <v>42425</v>
      </c>
      <c r="B1174" s="12">
        <v>0.33333333333333331</v>
      </c>
      <c r="C1174" s="35">
        <v>4.0565999999999995</v>
      </c>
      <c r="D1174" s="49">
        <f>[4]AEMOData!B1169</f>
        <v>42425.333333333336</v>
      </c>
      <c r="E1174" s="48">
        <f>[4]AEMOData!D1169</f>
        <v>43.09</v>
      </c>
      <c r="F1174" s="40">
        <f>C1174*'Feb 16'!$B$1*('Feb 16'!$B$3-('Feb 16'!E1174*'Feb 16'!$B$2))</f>
        <v>582.67697345210229</v>
      </c>
    </row>
    <row r="1175" spans="1:6" x14ac:dyDescent="0.25">
      <c r="A1175" s="34">
        <v>42425</v>
      </c>
      <c r="B1175" s="12">
        <v>0.35416666666666669</v>
      </c>
      <c r="C1175" s="35">
        <v>5.3823419999999995</v>
      </c>
      <c r="D1175" s="49">
        <f>[4]AEMOData!B1170</f>
        <v>42425.354166666664</v>
      </c>
      <c r="E1175" s="48">
        <f>[4]AEMOData!D1170</f>
        <v>45.93</v>
      </c>
      <c r="F1175" s="40">
        <f>C1175*'Feb 16'!$B$1*('Feb 16'!$B$3-('Feb 16'!E1175*'Feb 16'!$B$2))</f>
        <v>758.08085692337295</v>
      </c>
    </row>
    <row r="1176" spans="1:6" x14ac:dyDescent="0.25">
      <c r="A1176" s="34">
        <v>42425</v>
      </c>
      <c r="B1176" s="12">
        <v>0.375</v>
      </c>
      <c r="C1176" s="35">
        <v>6.4939480000000005</v>
      </c>
      <c r="D1176" s="49">
        <f>[4]AEMOData!B1171</f>
        <v>42425.375</v>
      </c>
      <c r="E1176" s="48">
        <f>[4]AEMOData!D1171</f>
        <v>42.12</v>
      </c>
      <c r="F1176" s="40">
        <f>C1176*'Feb 16'!$B$1*('Feb 16'!$B$3-('Feb 16'!E1176*'Feb 16'!$B$2))</f>
        <v>938.95996439689372</v>
      </c>
    </row>
    <row r="1177" spans="1:6" x14ac:dyDescent="0.25">
      <c r="A1177" s="34">
        <v>42425</v>
      </c>
      <c r="B1177" s="12">
        <v>0.39583333333333331</v>
      </c>
      <c r="C1177" s="35">
        <v>7.4160180000000002</v>
      </c>
      <c r="D1177" s="49">
        <f>[4]AEMOData!B1172</f>
        <v>42425.395833333336</v>
      </c>
      <c r="E1177" s="48">
        <f>[4]AEMOData!D1172</f>
        <v>41.93</v>
      </c>
      <c r="F1177" s="40">
        <f>C1177*'Feb 16'!$B$1*('Feb 16'!$B$3-('Feb 16'!E1177*'Feb 16'!$B$2))</f>
        <v>1073.6667383659503</v>
      </c>
    </row>
    <row r="1178" spans="1:6" x14ac:dyDescent="0.25">
      <c r="A1178" s="34">
        <v>42425</v>
      </c>
      <c r="B1178" s="12">
        <v>0.41666666666666669</v>
      </c>
      <c r="C1178" s="35">
        <v>8.1900119999999994</v>
      </c>
      <c r="D1178" s="49">
        <f>[4]AEMOData!B1173</f>
        <v>42425.416666666664</v>
      </c>
      <c r="E1178" s="48">
        <f>[4]AEMOData!D1173</f>
        <v>41.96</v>
      </c>
      <c r="F1178" s="40">
        <f>C1178*'Feb 16'!$B$1*('Feb 16'!$B$3-('Feb 16'!E1178*'Feb 16'!$B$2))</f>
        <v>1185.4815984047018</v>
      </c>
    </row>
    <row r="1179" spans="1:6" x14ac:dyDescent="0.25">
      <c r="A1179" s="34">
        <v>42425</v>
      </c>
      <c r="B1179" s="12">
        <v>0.4375</v>
      </c>
      <c r="C1179" s="35">
        <v>8.7960169999999991</v>
      </c>
      <c r="D1179" s="49">
        <f>[4]AEMOData!B1174</f>
        <v>42425.4375</v>
      </c>
      <c r="E1179" s="48">
        <f>[4]AEMOData!D1174</f>
        <v>42.07</v>
      </c>
      <c r="F1179" s="40">
        <f>C1179*'Feb 16'!$B$1*('Feb 16'!$B$3-('Feb 16'!E1179*'Feb 16'!$B$2))</f>
        <v>1272.2483223392785</v>
      </c>
    </row>
    <row r="1180" spans="1:6" x14ac:dyDescent="0.25">
      <c r="A1180" s="34">
        <v>42425</v>
      </c>
      <c r="B1180" s="12">
        <v>0.45833333333333331</v>
      </c>
      <c r="C1180" s="35">
        <v>9.272589</v>
      </c>
      <c r="D1180" s="49">
        <f>[4]AEMOData!B1175</f>
        <v>42425.458333333336</v>
      </c>
      <c r="E1180" s="48">
        <f>[4]AEMOData!D1175</f>
        <v>55.32</v>
      </c>
      <c r="F1180" s="40">
        <f>C1180*'Feb 16'!$B$1*('Feb 16'!$B$3-('Feb 16'!E1180*'Feb 16'!$B$2))</f>
        <v>1220.4427795602519</v>
      </c>
    </row>
    <row r="1181" spans="1:6" x14ac:dyDescent="0.25">
      <c r="A1181" s="34">
        <v>42425</v>
      </c>
      <c r="B1181" s="12">
        <v>0.47916666666666669</v>
      </c>
      <c r="C1181" s="35">
        <v>9.5154129999999988</v>
      </c>
      <c r="D1181" s="49">
        <f>[4]AEMOData!B1176</f>
        <v>42425.479166666664</v>
      </c>
      <c r="E1181" s="48">
        <f>[4]AEMOData!D1176</f>
        <v>38.299999999999997</v>
      </c>
      <c r="F1181" s="40">
        <f>C1181*'Feb 16'!$B$1*('Feb 16'!$B$3-('Feb 16'!E1181*'Feb 16'!$B$2))</f>
        <v>1411.5537040805234</v>
      </c>
    </row>
    <row r="1182" spans="1:6" x14ac:dyDescent="0.25">
      <c r="A1182" s="34">
        <v>42425</v>
      </c>
      <c r="B1182" s="12">
        <v>0.5</v>
      </c>
      <c r="C1182" s="35">
        <v>9.5733429999999995</v>
      </c>
      <c r="D1182" s="49">
        <f>[4]AEMOData!B1177</f>
        <v>42425.5</v>
      </c>
      <c r="E1182" s="48">
        <f>[4]AEMOData!D1177</f>
        <v>40.83</v>
      </c>
      <c r="F1182" s="40">
        <f>C1182*'Feb 16'!$B$1*('Feb 16'!$B$3-('Feb 16'!E1182*'Feb 16'!$B$2))</f>
        <v>1396.345683805434</v>
      </c>
    </row>
    <row r="1183" spans="1:6" x14ac:dyDescent="0.25">
      <c r="A1183" s="34">
        <v>42425</v>
      </c>
      <c r="B1183" s="12">
        <v>0.52083333333333337</v>
      </c>
      <c r="C1183" s="35">
        <v>9.5474950000000014</v>
      </c>
      <c r="D1183" s="49">
        <f>[4]AEMOData!B1178</f>
        <v>42425.520833333336</v>
      </c>
      <c r="E1183" s="48">
        <f>[4]AEMOData!D1178</f>
        <v>42.99</v>
      </c>
      <c r="F1183" s="40">
        <f>C1183*'Feb 16'!$B$1*('Feb 16'!$B$3-('Feb 16'!E1183*'Feb 16'!$B$2))</f>
        <v>1372.3097003883518</v>
      </c>
    </row>
    <row r="1184" spans="1:6" x14ac:dyDescent="0.25">
      <c r="A1184" s="34">
        <v>42425</v>
      </c>
      <c r="B1184" s="12">
        <v>0.54166666666666663</v>
      </c>
      <c r="C1184" s="35">
        <v>9.3863230000000009</v>
      </c>
      <c r="D1184" s="49">
        <f>[4]AEMOData!B1179</f>
        <v>42425.541666666664</v>
      </c>
      <c r="E1184" s="48">
        <f>[4]AEMOData!D1179</f>
        <v>43.64</v>
      </c>
      <c r="F1184" s="40">
        <f>C1184*'Feb 16'!$B$1*('Feb 16'!$B$3-('Feb 16'!E1184*'Feb 16'!$B$2))</f>
        <v>1343.1480631752427</v>
      </c>
    </row>
    <row r="1185" spans="1:6" x14ac:dyDescent="0.25">
      <c r="A1185" s="34">
        <v>42425</v>
      </c>
      <c r="B1185" s="12">
        <v>0.5625</v>
      </c>
      <c r="C1185" s="35">
        <v>9.1887220000000003</v>
      </c>
      <c r="D1185" s="49">
        <f>[4]AEMOData!B1180</f>
        <v>42425.5625</v>
      </c>
      <c r="E1185" s="48">
        <f>[4]AEMOData!D1180</f>
        <v>44.34</v>
      </c>
      <c r="F1185" s="40">
        <f>C1185*'Feb 16'!$B$1*('Feb 16'!$B$3-('Feb 16'!E1185*'Feb 16'!$B$2))</f>
        <v>1308.5512507639583</v>
      </c>
    </row>
    <row r="1186" spans="1:6" x14ac:dyDescent="0.25">
      <c r="A1186" s="34">
        <v>42425</v>
      </c>
      <c r="B1186" s="12">
        <v>0.58333333333333337</v>
      </c>
      <c r="C1186" s="35">
        <v>8.8231749999999991</v>
      </c>
      <c r="D1186" s="49">
        <f>[4]AEMOData!B1181</f>
        <v>42425.583333333336</v>
      </c>
      <c r="E1186" s="48">
        <f>[4]AEMOData!D1181</f>
        <v>41.35</v>
      </c>
      <c r="F1186" s="40">
        <f>C1186*'Feb 16'!$B$1*('Feb 16'!$B$3-('Feb 16'!E1186*'Feb 16'!$B$2))</f>
        <v>1282.4192275252724</v>
      </c>
    </row>
    <row r="1187" spans="1:6" x14ac:dyDescent="0.25">
      <c r="A1187" s="34">
        <v>42425</v>
      </c>
      <c r="B1187" s="12">
        <v>0.60416666666666663</v>
      </c>
      <c r="C1187" s="35">
        <v>8.3495489999999997</v>
      </c>
      <c r="D1187" s="49">
        <f>[4]AEMOData!B1182</f>
        <v>42425.604166666664</v>
      </c>
      <c r="E1187" s="48">
        <f>[4]AEMOData!D1182</f>
        <v>55.33</v>
      </c>
      <c r="F1187" s="40">
        <f>C1187*'Feb 16'!$B$1*('Feb 16'!$B$3-('Feb 16'!E1187*'Feb 16'!$B$2))</f>
        <v>1098.8717350608015</v>
      </c>
    </row>
    <row r="1188" spans="1:6" x14ac:dyDescent="0.25">
      <c r="A1188" s="34">
        <v>42425</v>
      </c>
      <c r="B1188" s="12">
        <v>0.625</v>
      </c>
      <c r="C1188" s="35">
        <v>7.6920219999999997</v>
      </c>
      <c r="D1188" s="49">
        <f>[4]AEMOData!B1183</f>
        <v>42425.625</v>
      </c>
      <c r="E1188" s="48">
        <f>[4]AEMOData!D1183</f>
        <v>47.41</v>
      </c>
      <c r="F1188" s="40">
        <f>C1188*'Feb 16'!$B$1*('Feb 16'!$B$3-('Feb 16'!E1188*'Feb 16'!$B$2))</f>
        <v>1072.2025727235737</v>
      </c>
    </row>
    <row r="1189" spans="1:6" x14ac:dyDescent="0.25">
      <c r="A1189" s="34">
        <v>42425</v>
      </c>
      <c r="B1189" s="12">
        <v>0.64583333333333337</v>
      </c>
      <c r="C1189" s="35">
        <v>6.6547549999999998</v>
      </c>
      <c r="D1189" s="49">
        <f>[4]AEMOData!B1184</f>
        <v>42425.645833333336</v>
      </c>
      <c r="E1189" s="48">
        <f>[4]AEMOData!D1184</f>
        <v>43.98</v>
      </c>
      <c r="F1189" s="40">
        <f>C1189*'Feb 16'!$B$1*('Feb 16'!$B$3-('Feb 16'!E1189*'Feb 16'!$B$2))</f>
        <v>950.04732021483517</v>
      </c>
    </row>
    <row r="1190" spans="1:6" x14ac:dyDescent="0.25">
      <c r="A1190" s="34">
        <v>42425</v>
      </c>
      <c r="B1190" s="12">
        <v>0.66666666666666663</v>
      </c>
      <c r="C1190" s="35">
        <v>5.3433340000000005</v>
      </c>
      <c r="D1190" s="49">
        <f>[4]AEMOData!B1185</f>
        <v>42425.666666666664</v>
      </c>
      <c r="E1190" s="48">
        <f>[4]AEMOData!D1185</f>
        <v>81.099999999999994</v>
      </c>
      <c r="F1190" s="40">
        <f>C1190*'Feb 16'!$B$1*('Feb 16'!$B$3-('Feb 16'!E1190*'Feb 16'!$B$2))</f>
        <v>567.91246313727379</v>
      </c>
    </row>
    <row r="1191" spans="1:6" x14ac:dyDescent="0.25">
      <c r="A1191" s="34">
        <v>42425</v>
      </c>
      <c r="B1191" s="12">
        <v>0.6875</v>
      </c>
      <c r="C1191" s="35">
        <v>2.8779440000000003</v>
      </c>
      <c r="D1191" s="49">
        <f>[4]AEMOData!B1186</f>
        <v>42425.6875</v>
      </c>
      <c r="E1191" s="48">
        <f>[4]AEMOData!D1186</f>
        <v>70.19</v>
      </c>
      <c r="F1191" s="40">
        <f>C1191*'Feb 16'!$B$1*('Feb 16'!$B$3-('Feb 16'!E1191*'Feb 16'!$B$2))</f>
        <v>336.73546742255832</v>
      </c>
    </row>
    <row r="1192" spans="1:6" x14ac:dyDescent="0.25">
      <c r="A1192" s="34">
        <v>42425</v>
      </c>
      <c r="B1192" s="12">
        <v>0.70833333333333337</v>
      </c>
      <c r="C1192" s="35">
        <v>2.9120919999999999</v>
      </c>
      <c r="D1192" s="49">
        <f>[4]AEMOData!B1187</f>
        <v>42425.708333333336</v>
      </c>
      <c r="E1192" s="48">
        <f>[4]AEMOData!D1187</f>
        <v>75.05</v>
      </c>
      <c r="F1192" s="40">
        <f>C1192*'Feb 16'!$B$1*('Feb 16'!$B$3-('Feb 16'!E1192*'Feb 16'!$B$2))</f>
        <v>326.82302490807211</v>
      </c>
    </row>
    <row r="1193" spans="1:6" x14ac:dyDescent="0.25">
      <c r="A1193" s="34">
        <v>42425</v>
      </c>
      <c r="B1193" s="12">
        <v>0.72916666666666663</v>
      </c>
      <c r="C1193" s="35">
        <v>2.0807039999999999</v>
      </c>
      <c r="D1193" s="49">
        <f>[4]AEMOData!B1188</f>
        <v>42425.729166666664</v>
      </c>
      <c r="E1193" s="48">
        <f>[4]AEMOData!D1188</f>
        <v>53.27</v>
      </c>
      <c r="F1193" s="40">
        <f>C1193*'Feb 16'!$B$1*('Feb 16'!$B$3-('Feb 16'!E1193*'Feb 16'!$B$2))</f>
        <v>278.05046664832844</v>
      </c>
    </row>
    <row r="1194" spans="1:6" x14ac:dyDescent="0.25">
      <c r="A1194" s="34">
        <v>42425</v>
      </c>
      <c r="B1194" s="12">
        <v>0.75</v>
      </c>
      <c r="C1194" s="35">
        <v>0.67083599999999999</v>
      </c>
      <c r="D1194" s="49">
        <f>[4]AEMOData!B1189</f>
        <v>42425.75</v>
      </c>
      <c r="E1194" s="48">
        <f>[4]AEMOData!D1189</f>
        <v>39.79</v>
      </c>
      <c r="F1194" s="40">
        <f>C1194*'Feb 16'!$B$1*('Feb 16'!$B$3-('Feb 16'!E1194*'Feb 16'!$B$2))</f>
        <v>98.532189464001164</v>
      </c>
    </row>
    <row r="1195" spans="1:6" x14ac:dyDescent="0.25">
      <c r="A1195" s="34">
        <v>42425</v>
      </c>
      <c r="B1195" s="12">
        <v>0.77083333333333337</v>
      </c>
      <c r="C1195" s="35">
        <v>0.11943200000000001</v>
      </c>
      <c r="D1195" s="49">
        <f>[4]AEMOData!B1190</f>
        <v>42425.770833333336</v>
      </c>
      <c r="E1195" s="48">
        <f>[4]AEMOData!D1190</f>
        <v>40.32</v>
      </c>
      <c r="F1195" s="40">
        <f>C1195*'Feb 16'!$B$1*('Feb 16'!$B$3-('Feb 16'!E1195*'Feb 16'!$B$2))</f>
        <v>17.479932161695029</v>
      </c>
    </row>
    <row r="1196" spans="1:6" x14ac:dyDescent="0.25">
      <c r="A1196" s="34">
        <v>42425</v>
      </c>
      <c r="B1196" s="12">
        <v>0.79166666666666663</v>
      </c>
      <c r="C1196" s="35">
        <v>4.9880000000000011E-3</v>
      </c>
      <c r="D1196" s="49">
        <f>[4]AEMOData!B1191</f>
        <v>42425.791666666664</v>
      </c>
      <c r="E1196" s="48">
        <f>[4]AEMOData!D1191</f>
        <v>53.97</v>
      </c>
      <c r="F1196" s="40">
        <f>C1196*'Feb 16'!$B$1*('Feb 16'!$B$3-('Feb 16'!E1196*'Feb 16'!$B$2))</f>
        <v>0.66312960099994089</v>
      </c>
    </row>
    <row r="1197" spans="1:6" hidden="1" x14ac:dyDescent="0.25">
      <c r="A1197" s="34">
        <v>42425</v>
      </c>
      <c r="B1197" s="12">
        <v>0.8125</v>
      </c>
      <c r="C1197" s="35">
        <v>0</v>
      </c>
      <c r="D1197" s="49">
        <f>[4]AEMOData!B1192</f>
        <v>42425.8125</v>
      </c>
      <c r="E1197" s="48">
        <f>[4]AEMOData!D1192</f>
        <v>73.44</v>
      </c>
      <c r="F1197" s="40">
        <f>C1197*'Feb 16'!$B$1*('Feb 16'!$B$3-('Feb 16'!E1197*'Feb 16'!$B$2))</f>
        <v>0</v>
      </c>
    </row>
    <row r="1198" spans="1:6" hidden="1" x14ac:dyDescent="0.25">
      <c r="A1198" s="34">
        <v>42425</v>
      </c>
      <c r="B1198" s="12">
        <v>0.83333333333333337</v>
      </c>
      <c r="C1198" s="35">
        <v>0</v>
      </c>
      <c r="D1198" s="49">
        <f>[4]AEMOData!B1193</f>
        <v>42425.833333333336</v>
      </c>
      <c r="E1198" s="48">
        <f>[4]AEMOData!D1193</f>
        <v>67.63</v>
      </c>
      <c r="F1198" s="40">
        <f>C1198*'Feb 16'!$B$1*('Feb 16'!$B$3-('Feb 16'!E1198*'Feb 16'!$B$2))</f>
        <v>0</v>
      </c>
    </row>
    <row r="1199" spans="1:6" hidden="1" x14ac:dyDescent="0.25">
      <c r="A1199" s="34">
        <v>42425</v>
      </c>
      <c r="B1199" s="12">
        <v>0.85416666666666663</v>
      </c>
      <c r="C1199" s="35">
        <v>0</v>
      </c>
      <c r="D1199" s="49">
        <f>[4]AEMOData!B1194</f>
        <v>42425.854166666664</v>
      </c>
      <c r="E1199" s="48">
        <f>[4]AEMOData!D1194</f>
        <v>67.069999999999993</v>
      </c>
      <c r="F1199" s="40">
        <f>C1199*'Feb 16'!$B$1*('Feb 16'!$B$3-('Feb 16'!E1199*'Feb 16'!$B$2))</f>
        <v>0</v>
      </c>
    </row>
    <row r="1200" spans="1:6" hidden="1" x14ac:dyDescent="0.25">
      <c r="A1200" s="34">
        <v>42425</v>
      </c>
      <c r="B1200" s="12">
        <v>0.875</v>
      </c>
      <c r="C1200" s="35">
        <v>0</v>
      </c>
      <c r="D1200" s="49">
        <f>[4]AEMOData!B1195</f>
        <v>42425.875</v>
      </c>
      <c r="E1200" s="48">
        <f>[4]AEMOData!D1195</f>
        <v>44.66</v>
      </c>
      <c r="F1200" s="40">
        <f>C1200*'Feb 16'!$B$1*('Feb 16'!$B$3-('Feb 16'!E1200*'Feb 16'!$B$2))</f>
        <v>0</v>
      </c>
    </row>
    <row r="1201" spans="1:6" hidden="1" x14ac:dyDescent="0.25">
      <c r="A1201" s="34">
        <v>42425</v>
      </c>
      <c r="B1201" s="12">
        <v>0.89583333333333337</v>
      </c>
      <c r="C1201" s="35">
        <v>0</v>
      </c>
      <c r="D1201" s="49">
        <f>[4]AEMOData!B1196</f>
        <v>42425.895833333336</v>
      </c>
      <c r="E1201" s="48">
        <f>[4]AEMOData!D1196</f>
        <v>49.67</v>
      </c>
      <c r="F1201" s="40">
        <f>C1201*'Feb 16'!$B$1*('Feb 16'!$B$3-('Feb 16'!E1201*'Feb 16'!$B$2))</f>
        <v>0</v>
      </c>
    </row>
    <row r="1202" spans="1:6" hidden="1" x14ac:dyDescent="0.25">
      <c r="A1202" s="34">
        <v>42425</v>
      </c>
      <c r="B1202" s="12">
        <v>0.91666666666666663</v>
      </c>
      <c r="C1202" s="35">
        <v>0</v>
      </c>
      <c r="D1202" s="49">
        <f>[4]AEMOData!B1197</f>
        <v>42425.916666666664</v>
      </c>
      <c r="E1202" s="48">
        <f>[4]AEMOData!D1197</f>
        <v>40.090000000000003</v>
      </c>
      <c r="F1202" s="40">
        <f>C1202*'Feb 16'!$B$1*('Feb 16'!$B$3-('Feb 16'!E1202*'Feb 16'!$B$2))</f>
        <v>0</v>
      </c>
    </row>
    <row r="1203" spans="1:6" hidden="1" x14ac:dyDescent="0.25">
      <c r="A1203" s="34">
        <v>42425</v>
      </c>
      <c r="B1203" s="12">
        <v>0.9375</v>
      </c>
      <c r="C1203" s="35">
        <v>0</v>
      </c>
      <c r="D1203" s="49">
        <f>[4]AEMOData!B1198</f>
        <v>42425.9375</v>
      </c>
      <c r="E1203" s="48">
        <f>[4]AEMOData!D1198</f>
        <v>50.66</v>
      </c>
      <c r="F1203" s="40">
        <f>C1203*'Feb 16'!$B$1*('Feb 16'!$B$3-('Feb 16'!E1203*'Feb 16'!$B$2))</f>
        <v>0</v>
      </c>
    </row>
    <row r="1204" spans="1:6" hidden="1" x14ac:dyDescent="0.25">
      <c r="A1204" s="34">
        <v>42425</v>
      </c>
      <c r="B1204" s="12">
        <v>0.95833333333333337</v>
      </c>
      <c r="C1204" s="35">
        <v>0</v>
      </c>
      <c r="D1204" s="49">
        <f>[4]AEMOData!B1199</f>
        <v>42425.958333333336</v>
      </c>
      <c r="E1204" s="48">
        <f>[4]AEMOData!D1199</f>
        <v>46.07</v>
      </c>
      <c r="F1204" s="40">
        <f>C1204*'Feb 16'!$B$1*('Feb 16'!$B$3-('Feb 16'!E1204*'Feb 16'!$B$2))</f>
        <v>0</v>
      </c>
    </row>
    <row r="1205" spans="1:6" hidden="1" x14ac:dyDescent="0.25">
      <c r="A1205" s="34">
        <v>42425</v>
      </c>
      <c r="B1205" s="12">
        <v>0.97916666666666663</v>
      </c>
      <c r="C1205" s="35">
        <v>0</v>
      </c>
      <c r="D1205" s="49">
        <f>[4]AEMOData!B1200</f>
        <v>42425.979166666664</v>
      </c>
      <c r="E1205" s="48">
        <f>[4]AEMOData!D1200</f>
        <v>39.85</v>
      </c>
      <c r="F1205" s="40">
        <f>C1205*'Feb 16'!$B$1*('Feb 16'!$B$3-('Feb 16'!E1205*'Feb 16'!$B$2))</f>
        <v>0</v>
      </c>
    </row>
    <row r="1206" spans="1:6" hidden="1" x14ac:dyDescent="0.25">
      <c r="A1206" s="34">
        <v>42425</v>
      </c>
      <c r="B1206" s="12">
        <v>0.99998842592592585</v>
      </c>
      <c r="C1206" s="35">
        <v>0</v>
      </c>
      <c r="D1206" s="49">
        <f>[4]AEMOData!B1201</f>
        <v>42426</v>
      </c>
      <c r="E1206" s="48">
        <f>[4]AEMOData!D1201</f>
        <v>34.01</v>
      </c>
      <c r="F1206" s="40">
        <f>C1206*'Feb 16'!$B$1*('Feb 16'!$B$3-('Feb 16'!E1206*'Feb 16'!$B$2))</f>
        <v>0</v>
      </c>
    </row>
    <row r="1207" spans="1:6" hidden="1" x14ac:dyDescent="0.25">
      <c r="A1207" s="34">
        <v>42426</v>
      </c>
      <c r="B1207" s="12">
        <v>2.0833333333333332E-2</v>
      </c>
      <c r="C1207" s="35">
        <v>0</v>
      </c>
      <c r="D1207" s="49">
        <f>[4]AEMOData!B1202</f>
        <v>42426.020833333336</v>
      </c>
      <c r="E1207" s="48">
        <f>[4]AEMOData!D1202</f>
        <v>32.479999999999997</v>
      </c>
      <c r="F1207" s="40">
        <f>C1207*'Feb 16'!$B$1*('Feb 16'!$B$3-('Feb 16'!E1207*'Feb 16'!$B$2))</f>
        <v>0</v>
      </c>
    </row>
    <row r="1208" spans="1:6" hidden="1" x14ac:dyDescent="0.25">
      <c r="A1208" s="34">
        <v>42426</v>
      </c>
      <c r="B1208" s="12">
        <v>4.1666666666666664E-2</v>
      </c>
      <c r="C1208" s="35">
        <v>0</v>
      </c>
      <c r="D1208" s="49">
        <f>[4]AEMOData!B1203</f>
        <v>42426.041666666664</v>
      </c>
      <c r="E1208" s="48">
        <f>[4]AEMOData!D1203</f>
        <v>31.84</v>
      </c>
      <c r="F1208" s="40">
        <f>C1208*'Feb 16'!$B$1*('Feb 16'!$B$3-('Feb 16'!E1208*'Feb 16'!$B$2))</f>
        <v>0</v>
      </c>
    </row>
    <row r="1209" spans="1:6" hidden="1" x14ac:dyDescent="0.25">
      <c r="A1209" s="34">
        <v>42426</v>
      </c>
      <c r="B1209" s="12">
        <v>6.25E-2</v>
      </c>
      <c r="C1209" s="35">
        <v>0</v>
      </c>
      <c r="D1209" s="49">
        <f>[4]AEMOData!B1204</f>
        <v>42426.0625</v>
      </c>
      <c r="E1209" s="48">
        <f>[4]AEMOData!D1204</f>
        <v>29.76</v>
      </c>
      <c r="F1209" s="40">
        <f>C1209*'Feb 16'!$B$1*('Feb 16'!$B$3-('Feb 16'!E1209*'Feb 16'!$B$2))</f>
        <v>0</v>
      </c>
    </row>
    <row r="1210" spans="1:6" hidden="1" x14ac:dyDescent="0.25">
      <c r="A1210" s="34">
        <v>42426</v>
      </c>
      <c r="B1210" s="12">
        <v>8.3333333333333329E-2</v>
      </c>
      <c r="C1210" s="35">
        <v>0</v>
      </c>
      <c r="D1210" s="49">
        <f>[4]AEMOData!B1205</f>
        <v>42426.083333333336</v>
      </c>
      <c r="E1210" s="48">
        <f>[4]AEMOData!D1205</f>
        <v>30.14</v>
      </c>
      <c r="F1210" s="40">
        <f>C1210*'Feb 16'!$B$1*('Feb 16'!$B$3-('Feb 16'!E1210*'Feb 16'!$B$2))</f>
        <v>0</v>
      </c>
    </row>
    <row r="1211" spans="1:6" hidden="1" x14ac:dyDescent="0.25">
      <c r="A1211" s="34">
        <v>42426</v>
      </c>
      <c r="B1211" s="12">
        <v>0.10416666666666667</v>
      </c>
      <c r="C1211" s="35">
        <v>0</v>
      </c>
      <c r="D1211" s="49">
        <f>[4]AEMOData!B1206</f>
        <v>42426.104166666664</v>
      </c>
      <c r="E1211" s="48">
        <f>[4]AEMOData!D1206</f>
        <v>29.96</v>
      </c>
      <c r="F1211" s="40">
        <f>C1211*'Feb 16'!$B$1*('Feb 16'!$B$3-('Feb 16'!E1211*'Feb 16'!$B$2))</f>
        <v>0</v>
      </c>
    </row>
    <row r="1212" spans="1:6" hidden="1" x14ac:dyDescent="0.25">
      <c r="A1212" s="34">
        <v>42426</v>
      </c>
      <c r="B1212" s="12">
        <v>0.125</v>
      </c>
      <c r="C1212" s="35">
        <v>0</v>
      </c>
      <c r="D1212" s="49">
        <f>[4]AEMOData!B1207</f>
        <v>42426.125</v>
      </c>
      <c r="E1212" s="48">
        <f>[4]AEMOData!D1207</f>
        <v>29.96</v>
      </c>
      <c r="F1212" s="40">
        <f>C1212*'Feb 16'!$B$1*('Feb 16'!$B$3-('Feb 16'!E1212*'Feb 16'!$B$2))</f>
        <v>0</v>
      </c>
    </row>
    <row r="1213" spans="1:6" hidden="1" x14ac:dyDescent="0.25">
      <c r="A1213" s="34">
        <v>42426</v>
      </c>
      <c r="B1213" s="12">
        <v>0.14583333333333334</v>
      </c>
      <c r="C1213" s="35">
        <v>0</v>
      </c>
      <c r="D1213" s="49">
        <f>[4]AEMOData!B1208</f>
        <v>42426.145833333336</v>
      </c>
      <c r="E1213" s="48">
        <f>[4]AEMOData!D1208</f>
        <v>30.28</v>
      </c>
      <c r="F1213" s="40">
        <f>C1213*'Feb 16'!$B$1*('Feb 16'!$B$3-('Feb 16'!E1213*'Feb 16'!$B$2))</f>
        <v>0</v>
      </c>
    </row>
    <row r="1214" spans="1:6" hidden="1" x14ac:dyDescent="0.25">
      <c r="A1214" s="34">
        <v>42426</v>
      </c>
      <c r="B1214" s="12">
        <v>0.16666666666666666</v>
      </c>
      <c r="C1214" s="35">
        <v>0</v>
      </c>
      <c r="D1214" s="49">
        <f>[4]AEMOData!B1209</f>
        <v>42426.166666666664</v>
      </c>
      <c r="E1214" s="48">
        <f>[4]AEMOData!D1209</f>
        <v>28.62</v>
      </c>
      <c r="F1214" s="40">
        <f>C1214*'Feb 16'!$B$1*('Feb 16'!$B$3-('Feb 16'!E1214*'Feb 16'!$B$2))</f>
        <v>0</v>
      </c>
    </row>
    <row r="1215" spans="1:6" hidden="1" x14ac:dyDescent="0.25">
      <c r="A1215" s="34">
        <v>42426</v>
      </c>
      <c r="B1215" s="12">
        <v>0.1875</v>
      </c>
      <c r="C1215" s="35">
        <v>0</v>
      </c>
      <c r="D1215" s="49">
        <f>[4]AEMOData!B1210</f>
        <v>42426.1875</v>
      </c>
      <c r="E1215" s="48">
        <f>[4]AEMOData!D1210</f>
        <v>29.78</v>
      </c>
      <c r="F1215" s="40">
        <f>C1215*'Feb 16'!$B$1*('Feb 16'!$B$3-('Feb 16'!E1215*'Feb 16'!$B$2))</f>
        <v>0</v>
      </c>
    </row>
    <row r="1216" spans="1:6" hidden="1" x14ac:dyDescent="0.25">
      <c r="A1216" s="34">
        <v>42426</v>
      </c>
      <c r="B1216" s="12">
        <v>0.20833333333333334</v>
      </c>
      <c r="C1216" s="35">
        <v>0</v>
      </c>
      <c r="D1216" s="49">
        <f>[4]AEMOData!B1211</f>
        <v>42426.208333333336</v>
      </c>
      <c r="E1216" s="48">
        <f>[4]AEMOData!D1211</f>
        <v>34.880000000000003</v>
      </c>
      <c r="F1216" s="40">
        <f>C1216*'Feb 16'!$B$1*('Feb 16'!$B$3-('Feb 16'!E1216*'Feb 16'!$B$2))</f>
        <v>0</v>
      </c>
    </row>
    <row r="1217" spans="1:6" hidden="1" x14ac:dyDescent="0.25">
      <c r="A1217" s="34">
        <v>42426</v>
      </c>
      <c r="B1217" s="12">
        <v>0.22916666666666666</v>
      </c>
      <c r="C1217" s="35">
        <v>0</v>
      </c>
      <c r="D1217" s="49">
        <f>[4]AEMOData!B1212</f>
        <v>42426.229166666664</v>
      </c>
      <c r="E1217" s="48">
        <f>[4]AEMOData!D1212</f>
        <v>42.64</v>
      </c>
      <c r="F1217" s="40">
        <f>C1217*'Feb 16'!$B$1*('Feb 16'!$B$3-('Feb 16'!E1217*'Feb 16'!$B$2))</f>
        <v>0</v>
      </c>
    </row>
    <row r="1218" spans="1:6" x14ac:dyDescent="0.25">
      <c r="A1218" s="34">
        <v>42426</v>
      </c>
      <c r="B1218" s="12">
        <v>0.25</v>
      </c>
      <c r="C1218" s="35">
        <v>2.7089999999999996E-3</v>
      </c>
      <c r="D1218" s="49">
        <f>[4]AEMOData!B1213</f>
        <v>42426.25</v>
      </c>
      <c r="E1218" s="48">
        <f>[4]AEMOData!D1213</f>
        <v>38.69</v>
      </c>
      <c r="F1218" s="40">
        <f>C1218*'Feb 16'!$B$1*('Feb 16'!$B$3-('Feb 16'!E1218*'Feb 16'!$B$2))</f>
        <v>0.40082545625771876</v>
      </c>
    </row>
    <row r="1219" spans="1:6" x14ac:dyDescent="0.25">
      <c r="A1219" s="34">
        <v>42426</v>
      </c>
      <c r="B1219" s="12">
        <v>0.27083333333333331</v>
      </c>
      <c r="C1219" s="35">
        <v>0.244585</v>
      </c>
      <c r="D1219" s="49">
        <f>[4]AEMOData!B1214</f>
        <v>42426.270833333336</v>
      </c>
      <c r="E1219" s="48">
        <f>[4]AEMOData!D1214</f>
        <v>43.62</v>
      </c>
      <c r="F1219" s="40">
        <f>C1219*'Feb 16'!$B$1*('Feb 16'!$B$3-('Feb 16'!E1219*'Feb 16'!$B$2))</f>
        <v>35.00401486887796</v>
      </c>
    </row>
    <row r="1220" spans="1:6" x14ac:dyDescent="0.25">
      <c r="A1220" s="34">
        <v>42426</v>
      </c>
      <c r="B1220" s="12">
        <v>0.29166666666666669</v>
      </c>
      <c r="C1220" s="35">
        <v>1.125818</v>
      </c>
      <c r="D1220" s="49">
        <f>[4]AEMOData!B1215</f>
        <v>42426.291666666664</v>
      </c>
      <c r="E1220" s="48">
        <f>[4]AEMOData!D1215</f>
        <v>53.5</v>
      </c>
      <c r="F1220" s="40">
        <f>C1220*'Feb 16'!$B$1*('Feb 16'!$B$3-('Feb 16'!E1220*'Feb 16'!$B$2))</f>
        <v>150.19184203732763</v>
      </c>
    </row>
    <row r="1221" spans="1:6" x14ac:dyDescent="0.25">
      <c r="A1221" s="34">
        <v>42426</v>
      </c>
      <c r="B1221" s="12">
        <v>0.3125</v>
      </c>
      <c r="C1221" s="35">
        <v>2.6127770000000003</v>
      </c>
      <c r="D1221" s="49">
        <f>[4]AEMOData!B1216</f>
        <v>42426.3125</v>
      </c>
      <c r="E1221" s="48">
        <f>[4]AEMOData!D1216</f>
        <v>54.1</v>
      </c>
      <c r="F1221" s="40">
        <f>C1221*'Feb 16'!$B$1*('Feb 16'!$B$3-('Feb 16'!E1221*'Feb 16'!$B$2))</f>
        <v>347.02182190128468</v>
      </c>
    </row>
    <row r="1222" spans="1:6" x14ac:dyDescent="0.25">
      <c r="A1222" s="34">
        <v>42426</v>
      </c>
      <c r="B1222" s="12">
        <v>0.33333333333333331</v>
      </c>
      <c r="C1222" s="35">
        <v>4.1583129999999997</v>
      </c>
      <c r="D1222" s="49">
        <f>[4]AEMOData!B1217</f>
        <v>42426.333333333336</v>
      </c>
      <c r="E1222" s="48">
        <f>[4]AEMOData!D1217</f>
        <v>49.54</v>
      </c>
      <c r="F1222" s="40">
        <f>C1222*'Feb 16'!$B$1*('Feb 16'!$B$3-('Feb 16'!E1222*'Feb 16'!$B$2))</f>
        <v>570.92954192348532</v>
      </c>
    </row>
    <row r="1223" spans="1:6" x14ac:dyDescent="0.25">
      <c r="A1223" s="34">
        <v>42426</v>
      </c>
      <c r="B1223" s="12">
        <v>0.35416666666666669</v>
      </c>
      <c r="C1223" s="35">
        <v>5.6015739999999994</v>
      </c>
      <c r="D1223" s="49">
        <f>[4]AEMOData!B1218</f>
        <v>42426.354166666664</v>
      </c>
      <c r="E1223" s="48">
        <f>[4]AEMOData!D1218</f>
        <v>49.44</v>
      </c>
      <c r="F1223" s="40">
        <f>C1223*'Feb 16'!$B$1*('Feb 16'!$B$3-('Feb 16'!E1223*'Feb 16'!$B$2))</f>
        <v>769.63737328476009</v>
      </c>
    </row>
    <row r="1224" spans="1:6" x14ac:dyDescent="0.25">
      <c r="A1224" s="34">
        <v>42426</v>
      </c>
      <c r="B1224" s="12">
        <v>0.375</v>
      </c>
      <c r="C1224" s="35">
        <v>6.8516240000000002</v>
      </c>
      <c r="D1224" s="49">
        <f>[4]AEMOData!B1219</f>
        <v>42426.375</v>
      </c>
      <c r="E1224" s="48">
        <f>[4]AEMOData!D1219</f>
        <v>45.66</v>
      </c>
      <c r="F1224" s="40">
        <f>C1224*'Feb 16'!$B$1*('Feb 16'!$B$3-('Feb 16'!E1224*'Feb 16'!$B$2))</f>
        <v>966.84115498677102</v>
      </c>
    </row>
    <row r="1225" spans="1:6" x14ac:dyDescent="0.25">
      <c r="A1225" s="34">
        <v>42426</v>
      </c>
      <c r="B1225" s="12">
        <v>0.39583333333333331</v>
      </c>
      <c r="C1225" s="35">
        <v>6.1045750000000005</v>
      </c>
      <c r="D1225" s="49">
        <f>[4]AEMOData!B1220</f>
        <v>42426.395833333336</v>
      </c>
      <c r="E1225" s="48">
        <f>[4]AEMOData!D1220</f>
        <v>49.82</v>
      </c>
      <c r="F1225" s="40">
        <f>C1225*'Feb 16'!$B$1*('Feb 16'!$B$3-('Feb 16'!E1225*'Feb 16'!$B$2))</f>
        <v>836.46840302997646</v>
      </c>
    </row>
    <row r="1226" spans="1:6" x14ac:dyDescent="0.25">
      <c r="A1226" s="34">
        <v>42426</v>
      </c>
      <c r="B1226" s="12">
        <v>0.41666666666666669</v>
      </c>
      <c r="C1226" s="35">
        <v>8.2663719999999987</v>
      </c>
      <c r="D1226" s="49">
        <f>[4]AEMOData!B1221</f>
        <v>42426.416666666664</v>
      </c>
      <c r="E1226" s="48">
        <f>[4]AEMOData!D1221</f>
        <v>49.67</v>
      </c>
      <c r="F1226" s="40">
        <f>C1226*'Feb 16'!$B$1*('Feb 16'!$B$3-('Feb 16'!E1226*'Feb 16'!$B$2))</f>
        <v>1133.9032530870527</v>
      </c>
    </row>
    <row r="1227" spans="1:6" x14ac:dyDescent="0.25">
      <c r="A1227" s="34">
        <v>42426</v>
      </c>
      <c r="B1227" s="12">
        <v>0.4375</v>
      </c>
      <c r="C1227" s="35">
        <v>8.9432970000000012</v>
      </c>
      <c r="D1227" s="49">
        <f>[4]AEMOData!B1222</f>
        <v>42426.4375</v>
      </c>
      <c r="E1227" s="48">
        <f>[4]AEMOData!D1222</f>
        <v>49.56</v>
      </c>
      <c r="F1227" s="40">
        <f>C1227*'Feb 16'!$B$1*('Feb 16'!$B$3-('Feb 16'!E1227*'Feb 16'!$B$2))</f>
        <v>1227.7242105287812</v>
      </c>
    </row>
    <row r="1228" spans="1:6" x14ac:dyDescent="0.25">
      <c r="A1228" s="34">
        <v>42426</v>
      </c>
      <c r="B1228" s="12">
        <v>0.45833333333333331</v>
      </c>
      <c r="C1228" s="35">
        <v>9.4286209999999997</v>
      </c>
      <c r="D1228" s="49">
        <f>[4]AEMOData!B1223</f>
        <v>42426.458333333336</v>
      </c>
      <c r="E1228" s="48">
        <f>[4]AEMOData!D1223</f>
        <v>49.96</v>
      </c>
      <c r="F1228" s="40">
        <f>C1228*'Feb 16'!$B$1*('Feb 16'!$B$3-('Feb 16'!E1228*'Feb 16'!$B$2))</f>
        <v>1290.6426508359511</v>
      </c>
    </row>
    <row r="1229" spans="1:6" x14ac:dyDescent="0.25">
      <c r="A1229" s="34">
        <v>42426</v>
      </c>
      <c r="B1229" s="12">
        <v>0.47916666666666669</v>
      </c>
      <c r="C1229" s="35">
        <v>8.4113310000000006</v>
      </c>
      <c r="D1229" s="49">
        <f>[4]AEMOData!B1224</f>
        <v>42426.479166666664</v>
      </c>
      <c r="E1229" s="48">
        <f>[4]AEMOData!D1224</f>
        <v>49.56</v>
      </c>
      <c r="F1229" s="40">
        <f>C1229*'Feb 16'!$B$1*('Feb 16'!$B$3-('Feb 16'!E1229*'Feb 16'!$B$2))</f>
        <v>1154.6966081380574</v>
      </c>
    </row>
    <row r="1230" spans="1:6" x14ac:dyDescent="0.25">
      <c r="A1230" s="34">
        <v>42426</v>
      </c>
      <c r="B1230" s="12">
        <v>0.5</v>
      </c>
      <c r="C1230" s="35">
        <v>7.2935749999999997</v>
      </c>
      <c r="D1230" s="49">
        <f>[4]AEMOData!B1225</f>
        <v>42426.5</v>
      </c>
      <c r="E1230" s="48">
        <f>[4]AEMOData!D1225</f>
        <v>38.659999999999997</v>
      </c>
      <c r="F1230" s="40">
        <f>C1230*'Feb 16'!$B$1*('Feb 16'!$B$3-('Feb 16'!E1230*'Feb 16'!$B$2))</f>
        <v>1079.3772692616217</v>
      </c>
    </row>
    <row r="1231" spans="1:6" x14ac:dyDescent="0.25">
      <c r="A1231" s="34">
        <v>42426</v>
      </c>
      <c r="B1231" s="12">
        <v>0.52083333333333337</v>
      </c>
      <c r="C1231" s="35">
        <v>9.6262429999999988</v>
      </c>
      <c r="D1231" s="49">
        <f>[4]AEMOData!B1226</f>
        <v>42426.520833333336</v>
      </c>
      <c r="E1231" s="48">
        <f>[4]AEMOData!D1226</f>
        <v>38.020000000000003</v>
      </c>
      <c r="F1231" s="40">
        <f>C1231*'Feb 16'!$B$1*('Feb 16'!$B$3-('Feb 16'!E1231*'Feb 16'!$B$2))</f>
        <v>1430.6433843460925</v>
      </c>
    </row>
    <row r="1232" spans="1:6" x14ac:dyDescent="0.25">
      <c r="A1232" s="34">
        <v>42426</v>
      </c>
      <c r="B1232" s="12">
        <v>0.54166666666666663</v>
      </c>
      <c r="C1232" s="35">
        <v>9.4161269999999995</v>
      </c>
      <c r="D1232" s="49">
        <f>[4]AEMOData!B1227</f>
        <v>42426.541666666664</v>
      </c>
      <c r="E1232" s="48">
        <f>[4]AEMOData!D1227</f>
        <v>41.38</v>
      </c>
      <c r="F1232" s="40">
        <f>C1232*'Feb 16'!$B$1*('Feb 16'!$B$3-('Feb 16'!E1232*'Feb 16'!$B$2))</f>
        <v>1368.3252370981413</v>
      </c>
    </row>
    <row r="1233" spans="1:6" x14ac:dyDescent="0.25">
      <c r="A1233" s="34">
        <v>42426</v>
      </c>
      <c r="B1233" s="12">
        <v>0.5625</v>
      </c>
      <c r="C1233" s="35">
        <v>9.1920119999999983</v>
      </c>
      <c r="D1233" s="49">
        <f>[4]AEMOData!B1228</f>
        <v>42426.5625</v>
      </c>
      <c r="E1233" s="48">
        <f>[4]AEMOData!D1228</f>
        <v>34.92</v>
      </c>
      <c r="F1233" s="40">
        <f>C1233*'Feb 16'!$B$1*('Feb 16'!$B$3-('Feb 16'!E1233*'Feb 16'!$B$2))</f>
        <v>1394.1106909638902</v>
      </c>
    </row>
    <row r="1234" spans="1:6" x14ac:dyDescent="0.25">
      <c r="A1234" s="34">
        <v>42426</v>
      </c>
      <c r="B1234" s="12">
        <v>0.58333333333333337</v>
      </c>
      <c r="C1234" s="35">
        <v>8.9388889999999996</v>
      </c>
      <c r="D1234" s="49">
        <f>[4]AEMOData!B1229</f>
        <v>42426.583333333336</v>
      </c>
      <c r="E1234" s="48">
        <f>[4]AEMOData!D1229</f>
        <v>34.1</v>
      </c>
      <c r="F1234" s="40">
        <f>C1234*'Feb 16'!$B$1*('Feb 16'!$B$3-('Feb 16'!E1234*'Feb 16'!$B$2))</f>
        <v>1362.9237702686521</v>
      </c>
    </row>
    <row r="1235" spans="1:6" x14ac:dyDescent="0.25">
      <c r="A1235" s="34">
        <v>42426</v>
      </c>
      <c r="B1235" s="12">
        <v>0.60416666666666663</v>
      </c>
      <c r="C1235" s="35">
        <v>8.4436090000000004</v>
      </c>
      <c r="D1235" s="49">
        <f>[4]AEMOData!B1230</f>
        <v>42426.604166666664</v>
      </c>
      <c r="E1235" s="48">
        <f>[4]AEMOData!D1230</f>
        <v>34.07</v>
      </c>
      <c r="F1235" s="40">
        <f>C1235*'Feb 16'!$B$1*('Feb 16'!$B$3-('Feb 16'!E1235*'Feb 16'!$B$2))</f>
        <v>1287.6567254680342</v>
      </c>
    </row>
    <row r="1236" spans="1:6" x14ac:dyDescent="0.25">
      <c r="A1236" s="34">
        <v>42426</v>
      </c>
      <c r="B1236" s="12">
        <v>0.625</v>
      </c>
      <c r="C1236" s="35">
        <v>7.8144670000000005</v>
      </c>
      <c r="D1236" s="49">
        <f>[4]AEMOData!B1231</f>
        <v>42426.625</v>
      </c>
      <c r="E1236" s="48">
        <f>[4]AEMOData!D1231</f>
        <v>35.130000000000003</v>
      </c>
      <c r="F1236" s="40">
        <f>C1236*'Feb 16'!$B$1*('Feb 16'!$B$3-('Feb 16'!E1236*'Feb 16'!$B$2))</f>
        <v>1183.5720495303549</v>
      </c>
    </row>
    <row r="1237" spans="1:6" x14ac:dyDescent="0.25">
      <c r="A1237" s="34">
        <v>42426</v>
      </c>
      <c r="B1237" s="12">
        <v>0.64583333333333337</v>
      </c>
      <c r="C1237" s="35">
        <v>7.0167970000000004</v>
      </c>
      <c r="D1237" s="49">
        <f>[4]AEMOData!B1232</f>
        <v>42426.645833333336</v>
      </c>
      <c r="E1237" s="48">
        <f>[4]AEMOData!D1232</f>
        <v>36.43</v>
      </c>
      <c r="F1237" s="40">
        <f>C1237*'Feb 16'!$B$1*('Feb 16'!$B$3-('Feb 16'!E1237*'Feb 16'!$B$2))</f>
        <v>1053.7936343205897</v>
      </c>
    </row>
    <row r="1238" spans="1:6" x14ac:dyDescent="0.25">
      <c r="A1238" s="34">
        <v>42426</v>
      </c>
      <c r="B1238" s="12">
        <v>0.66666666666666663</v>
      </c>
      <c r="C1238" s="35">
        <v>6.0004109999999997</v>
      </c>
      <c r="D1238" s="49">
        <f>[4]AEMOData!B1233</f>
        <v>42426.666666666664</v>
      </c>
      <c r="E1238" s="48">
        <f>[4]AEMOData!D1233</f>
        <v>36.39</v>
      </c>
      <c r="F1238" s="40">
        <f>C1238*'Feb 16'!$B$1*('Feb 16'!$B$3-('Feb 16'!E1238*'Feb 16'!$B$2))</f>
        <v>901.38704723869205</v>
      </c>
    </row>
    <row r="1239" spans="1:6" x14ac:dyDescent="0.25">
      <c r="A1239" s="34">
        <v>42426</v>
      </c>
      <c r="B1239" s="12">
        <v>0.6875</v>
      </c>
      <c r="C1239" s="35">
        <v>4.8255809999999997</v>
      </c>
      <c r="D1239" s="49">
        <f>[4]AEMOData!B1234</f>
        <v>42426.6875</v>
      </c>
      <c r="E1239" s="48">
        <f>[4]AEMOData!D1234</f>
        <v>33.909999999999997</v>
      </c>
      <c r="F1239" s="40">
        <f>C1239*'Feb 16'!$B$1*('Feb 16'!$B$3-('Feb 16'!E1239*'Feb 16'!$B$2))</f>
        <v>736.66347034500598</v>
      </c>
    </row>
    <row r="1240" spans="1:6" x14ac:dyDescent="0.25">
      <c r="A1240" s="34">
        <v>42426</v>
      </c>
      <c r="B1240" s="12">
        <v>0.70833333333333337</v>
      </c>
      <c r="C1240" s="35">
        <v>3.4483379999999997</v>
      </c>
      <c r="D1240" s="49">
        <f>[4]AEMOData!B1235</f>
        <v>42426.708333333336</v>
      </c>
      <c r="E1240" s="48">
        <f>[4]AEMOData!D1235</f>
        <v>33.89</v>
      </c>
      <c r="F1240" s="40">
        <f>C1240*'Feb 16'!$B$1*('Feb 16'!$B$3-('Feb 16'!E1240*'Feb 16'!$B$2))</f>
        <v>526.48410331120522</v>
      </c>
    </row>
    <row r="1241" spans="1:6" x14ac:dyDescent="0.25">
      <c r="A1241" s="34">
        <v>42426</v>
      </c>
      <c r="B1241" s="12">
        <v>0.72916666666666663</v>
      </c>
      <c r="C1241" s="35">
        <v>1.974367</v>
      </c>
      <c r="D1241" s="49">
        <f>[4]AEMOData!B1236</f>
        <v>42426.729166666664</v>
      </c>
      <c r="E1241" s="48">
        <f>[4]AEMOData!D1236</f>
        <v>32.82</v>
      </c>
      <c r="F1241" s="40">
        <f>C1241*'Feb 16'!$B$1*('Feb 16'!$B$3-('Feb 16'!E1241*'Feb 16'!$B$2))</f>
        <v>303.5177203214551</v>
      </c>
    </row>
    <row r="1242" spans="1:6" x14ac:dyDescent="0.25">
      <c r="A1242" s="34">
        <v>42426</v>
      </c>
      <c r="B1242" s="12">
        <v>0.75</v>
      </c>
      <c r="C1242" s="35">
        <v>0.64406399999999997</v>
      </c>
      <c r="D1242" s="49">
        <f>[4]AEMOData!B1237</f>
        <v>42426.75</v>
      </c>
      <c r="E1242" s="48">
        <f>[4]AEMOData!D1237</f>
        <v>33.08</v>
      </c>
      <c r="F1242" s="40">
        <f>C1242*'Feb 16'!$B$1*('Feb 16'!$B$3-('Feb 16'!E1242*'Feb 16'!$B$2))</f>
        <v>98.846838166080161</v>
      </c>
    </row>
    <row r="1243" spans="1:6" x14ac:dyDescent="0.25">
      <c r="A1243" s="34">
        <v>42426</v>
      </c>
      <c r="B1243" s="12">
        <v>0.77083333333333337</v>
      </c>
      <c r="C1243" s="35">
        <v>0.13345100000000001</v>
      </c>
      <c r="D1243" s="49">
        <f>[4]AEMOData!B1238</f>
        <v>42426.770833333336</v>
      </c>
      <c r="E1243" s="48">
        <f>[4]AEMOData!D1238</f>
        <v>32.18</v>
      </c>
      <c r="F1243" s="40">
        <f>C1243*'Feb 16'!$B$1*('Feb 16'!$B$3-('Feb 16'!E1243*'Feb 16'!$B$2))</f>
        <v>20.59923728495453</v>
      </c>
    </row>
    <row r="1244" spans="1:6" x14ac:dyDescent="0.25">
      <c r="A1244" s="34">
        <v>42426</v>
      </c>
      <c r="B1244" s="12">
        <v>0.79166666666666663</v>
      </c>
      <c r="C1244" s="35">
        <v>7.3540000000000003E-3</v>
      </c>
      <c r="D1244" s="49">
        <f>[4]AEMOData!B1239</f>
        <v>42426.791666666664</v>
      </c>
      <c r="E1244" s="48">
        <f>[4]AEMOData!D1239</f>
        <v>34.9</v>
      </c>
      <c r="F1244" s="40">
        <f>C1244*'Feb 16'!$B$1*('Feb 16'!$B$3-('Feb 16'!E1244*'Feb 16'!$B$2))</f>
        <v>1.1154922987340881</v>
      </c>
    </row>
    <row r="1245" spans="1:6" hidden="1" x14ac:dyDescent="0.25">
      <c r="A1245" s="34">
        <v>42426</v>
      </c>
      <c r="B1245" s="12">
        <v>0.8125</v>
      </c>
      <c r="C1245" s="35">
        <v>0</v>
      </c>
      <c r="D1245" s="49">
        <f>[4]AEMOData!B1240</f>
        <v>42426.8125</v>
      </c>
      <c r="E1245" s="48">
        <f>[4]AEMOData!D1240</f>
        <v>45.22</v>
      </c>
      <c r="F1245" s="40">
        <f>C1245*'Feb 16'!$B$1*('Feb 16'!$B$3-('Feb 16'!E1245*'Feb 16'!$B$2))</f>
        <v>0</v>
      </c>
    </row>
    <row r="1246" spans="1:6" hidden="1" x14ac:dyDescent="0.25">
      <c r="A1246" s="34">
        <v>42426</v>
      </c>
      <c r="B1246" s="12">
        <v>0.83333333333333337</v>
      </c>
      <c r="C1246" s="35">
        <v>0</v>
      </c>
      <c r="D1246" s="49">
        <f>[4]AEMOData!B1241</f>
        <v>42426.833333333336</v>
      </c>
      <c r="E1246" s="48">
        <f>[4]AEMOData!D1241</f>
        <v>41.03</v>
      </c>
      <c r="F1246" s="40">
        <f>C1246*'Feb 16'!$B$1*('Feb 16'!$B$3-('Feb 16'!E1246*'Feb 16'!$B$2))</f>
        <v>0</v>
      </c>
    </row>
    <row r="1247" spans="1:6" hidden="1" x14ac:dyDescent="0.25">
      <c r="A1247" s="34">
        <v>42426</v>
      </c>
      <c r="B1247" s="12">
        <v>0.85416666666666663</v>
      </c>
      <c r="C1247" s="35">
        <v>0</v>
      </c>
      <c r="D1247" s="49">
        <f>[4]AEMOData!B1242</f>
        <v>42426.854166666664</v>
      </c>
      <c r="E1247" s="48">
        <f>[4]AEMOData!D1242</f>
        <v>41.41</v>
      </c>
      <c r="F1247" s="40">
        <f>C1247*'Feb 16'!$B$1*('Feb 16'!$B$3-('Feb 16'!E1247*'Feb 16'!$B$2))</f>
        <v>0</v>
      </c>
    </row>
    <row r="1248" spans="1:6" hidden="1" x14ac:dyDescent="0.25">
      <c r="A1248" s="34">
        <v>42426</v>
      </c>
      <c r="B1248" s="12">
        <v>0.875</v>
      </c>
      <c r="C1248" s="35">
        <v>0</v>
      </c>
      <c r="D1248" s="49">
        <f>[4]AEMOData!B1243</f>
        <v>42426.875</v>
      </c>
      <c r="E1248" s="48">
        <f>[4]AEMOData!D1243</f>
        <v>38.96</v>
      </c>
      <c r="F1248" s="40">
        <f>C1248*'Feb 16'!$B$1*('Feb 16'!$B$3-('Feb 16'!E1248*'Feb 16'!$B$2))</f>
        <v>0</v>
      </c>
    </row>
    <row r="1249" spans="1:6" hidden="1" x14ac:dyDescent="0.25">
      <c r="A1249" s="34">
        <v>42426</v>
      </c>
      <c r="B1249" s="12">
        <v>0.89583333333333337</v>
      </c>
      <c r="C1249" s="35">
        <v>0</v>
      </c>
      <c r="D1249" s="49">
        <f>[4]AEMOData!B1244</f>
        <v>42426.895833333336</v>
      </c>
      <c r="E1249" s="48">
        <f>[4]AEMOData!D1244</f>
        <v>35.21</v>
      </c>
      <c r="F1249" s="40">
        <f>C1249*'Feb 16'!$B$1*('Feb 16'!$B$3-('Feb 16'!E1249*'Feb 16'!$B$2))</f>
        <v>0</v>
      </c>
    </row>
    <row r="1250" spans="1:6" hidden="1" x14ac:dyDescent="0.25">
      <c r="A1250" s="34">
        <v>42426</v>
      </c>
      <c r="B1250" s="12">
        <v>0.91666666666666663</v>
      </c>
      <c r="C1250" s="35">
        <v>0</v>
      </c>
      <c r="D1250" s="49">
        <f>[4]AEMOData!B1245</f>
        <v>42426.916666666664</v>
      </c>
      <c r="E1250" s="48">
        <f>[4]AEMOData!D1245</f>
        <v>34.299999999999997</v>
      </c>
      <c r="F1250" s="40">
        <f>C1250*'Feb 16'!$B$1*('Feb 16'!$B$3-('Feb 16'!E1250*'Feb 16'!$B$2))</f>
        <v>0</v>
      </c>
    </row>
    <row r="1251" spans="1:6" hidden="1" x14ac:dyDescent="0.25">
      <c r="A1251" s="34">
        <v>42426</v>
      </c>
      <c r="B1251" s="12">
        <v>0.9375</v>
      </c>
      <c r="C1251" s="35">
        <v>0</v>
      </c>
      <c r="D1251" s="49">
        <f>[4]AEMOData!B1246</f>
        <v>42426.9375</v>
      </c>
      <c r="E1251" s="48">
        <f>[4]AEMOData!D1246</f>
        <v>44.58</v>
      </c>
      <c r="F1251" s="40">
        <f>C1251*'Feb 16'!$B$1*('Feb 16'!$B$3-('Feb 16'!E1251*'Feb 16'!$B$2))</f>
        <v>0</v>
      </c>
    </row>
    <row r="1252" spans="1:6" hidden="1" x14ac:dyDescent="0.25">
      <c r="A1252" s="34">
        <v>42426</v>
      </c>
      <c r="B1252" s="12">
        <v>0.95833333333333337</v>
      </c>
      <c r="C1252" s="35">
        <v>0</v>
      </c>
      <c r="D1252" s="49">
        <f>[4]AEMOData!B1247</f>
        <v>42426.958333333336</v>
      </c>
      <c r="E1252" s="48">
        <f>[4]AEMOData!D1247</f>
        <v>39.31</v>
      </c>
      <c r="F1252" s="40">
        <f>C1252*'Feb 16'!$B$1*('Feb 16'!$B$3-('Feb 16'!E1252*'Feb 16'!$B$2))</f>
        <v>0</v>
      </c>
    </row>
    <row r="1253" spans="1:6" hidden="1" x14ac:dyDescent="0.25">
      <c r="A1253" s="34">
        <v>42426</v>
      </c>
      <c r="B1253" s="12">
        <v>0.97916666666666663</v>
      </c>
      <c r="C1253" s="35">
        <v>0</v>
      </c>
      <c r="D1253" s="49">
        <f>[4]AEMOData!B1248</f>
        <v>42426.979166666664</v>
      </c>
      <c r="E1253" s="48">
        <f>[4]AEMOData!D1248</f>
        <v>39.9</v>
      </c>
      <c r="F1253" s="40">
        <f>C1253*'Feb 16'!$B$1*('Feb 16'!$B$3-('Feb 16'!E1253*'Feb 16'!$B$2))</f>
        <v>0</v>
      </c>
    </row>
    <row r="1254" spans="1:6" hidden="1" x14ac:dyDescent="0.25">
      <c r="A1254" s="34">
        <v>42426</v>
      </c>
      <c r="B1254" s="12">
        <v>0.99998842592592585</v>
      </c>
      <c r="C1254" s="35">
        <v>0</v>
      </c>
      <c r="D1254" s="49">
        <f>[4]AEMOData!B1249</f>
        <v>42427</v>
      </c>
      <c r="E1254" s="48">
        <f>[4]AEMOData!D1249</f>
        <v>34.729999999999997</v>
      </c>
      <c r="F1254" s="40">
        <f>C1254*'Feb 16'!$B$1*('Feb 16'!$B$3-('Feb 16'!E1254*'Feb 16'!$B$2))</f>
        <v>0</v>
      </c>
    </row>
    <row r="1255" spans="1:6" hidden="1" x14ac:dyDescent="0.25">
      <c r="A1255" s="34">
        <v>42427</v>
      </c>
      <c r="B1255" s="12">
        <v>2.0833333333333332E-2</v>
      </c>
      <c r="C1255" s="35">
        <v>0</v>
      </c>
      <c r="D1255" s="49">
        <f>[4]AEMOData!B1250</f>
        <v>42427.020833333336</v>
      </c>
      <c r="E1255" s="48">
        <f>[4]AEMOData!D1250</f>
        <v>32.549999999999997</v>
      </c>
      <c r="F1255" s="40">
        <f>C1255*'Feb 16'!$B$1*('Feb 16'!$B$3-('Feb 16'!E1255*'Feb 16'!$B$2))</f>
        <v>0</v>
      </c>
    </row>
    <row r="1256" spans="1:6" hidden="1" x14ac:dyDescent="0.25">
      <c r="A1256" s="34">
        <v>42427</v>
      </c>
      <c r="B1256" s="12">
        <v>4.1666666666666664E-2</v>
      </c>
      <c r="C1256" s="35">
        <v>0</v>
      </c>
      <c r="D1256" s="49">
        <f>[4]AEMOData!B1251</f>
        <v>42427.041666666664</v>
      </c>
      <c r="E1256" s="48">
        <f>[4]AEMOData!D1251</f>
        <v>29.92</v>
      </c>
      <c r="F1256" s="40">
        <f>C1256*'Feb 16'!$B$1*('Feb 16'!$B$3-('Feb 16'!E1256*'Feb 16'!$B$2))</f>
        <v>0</v>
      </c>
    </row>
    <row r="1257" spans="1:6" hidden="1" x14ac:dyDescent="0.25">
      <c r="A1257" s="34">
        <v>42427</v>
      </c>
      <c r="B1257" s="12">
        <v>6.25E-2</v>
      </c>
      <c r="C1257" s="35">
        <v>0</v>
      </c>
      <c r="D1257" s="49">
        <f>[4]AEMOData!B1252</f>
        <v>42427.0625</v>
      </c>
      <c r="E1257" s="48">
        <f>[4]AEMOData!D1252</f>
        <v>29.93</v>
      </c>
      <c r="F1257" s="40">
        <f>C1257*'Feb 16'!$B$1*('Feb 16'!$B$3-('Feb 16'!E1257*'Feb 16'!$B$2))</f>
        <v>0</v>
      </c>
    </row>
    <row r="1258" spans="1:6" hidden="1" x14ac:dyDescent="0.25">
      <c r="A1258" s="34">
        <v>42427</v>
      </c>
      <c r="B1258" s="12">
        <v>8.3333333333333329E-2</v>
      </c>
      <c r="C1258" s="35">
        <v>0</v>
      </c>
      <c r="D1258" s="49">
        <f>[4]AEMOData!B1253</f>
        <v>42427.083333333336</v>
      </c>
      <c r="E1258" s="48">
        <f>[4]AEMOData!D1253</f>
        <v>30.35</v>
      </c>
      <c r="F1258" s="40">
        <f>C1258*'Feb 16'!$B$1*('Feb 16'!$B$3-('Feb 16'!E1258*'Feb 16'!$B$2))</f>
        <v>0</v>
      </c>
    </row>
    <row r="1259" spans="1:6" hidden="1" x14ac:dyDescent="0.25">
      <c r="A1259" s="34">
        <v>42427</v>
      </c>
      <c r="B1259" s="12">
        <v>0.10416666666666667</v>
      </c>
      <c r="C1259" s="35">
        <v>0</v>
      </c>
      <c r="D1259" s="49">
        <f>[4]AEMOData!B1254</f>
        <v>42427.104166666664</v>
      </c>
      <c r="E1259" s="48">
        <f>[4]AEMOData!D1254</f>
        <v>30.03</v>
      </c>
      <c r="F1259" s="40">
        <f>C1259*'Feb 16'!$B$1*('Feb 16'!$B$3-('Feb 16'!E1259*'Feb 16'!$B$2))</f>
        <v>0</v>
      </c>
    </row>
    <row r="1260" spans="1:6" hidden="1" x14ac:dyDescent="0.25">
      <c r="A1260" s="34">
        <v>42427</v>
      </c>
      <c r="B1260" s="12">
        <v>0.125</v>
      </c>
      <c r="C1260" s="35">
        <v>0</v>
      </c>
      <c r="D1260" s="49">
        <f>[4]AEMOData!B1255</f>
        <v>42427.125</v>
      </c>
      <c r="E1260" s="48">
        <f>[4]AEMOData!D1255</f>
        <v>29.75</v>
      </c>
      <c r="F1260" s="40">
        <f>C1260*'Feb 16'!$B$1*('Feb 16'!$B$3-('Feb 16'!E1260*'Feb 16'!$B$2))</f>
        <v>0</v>
      </c>
    </row>
    <row r="1261" spans="1:6" hidden="1" x14ac:dyDescent="0.25">
      <c r="A1261" s="34">
        <v>42427</v>
      </c>
      <c r="B1261" s="12">
        <v>0.14583333333333334</v>
      </c>
      <c r="C1261" s="35">
        <v>0</v>
      </c>
      <c r="D1261" s="49">
        <f>[4]AEMOData!B1256</f>
        <v>42427.145833333336</v>
      </c>
      <c r="E1261" s="48">
        <f>[4]AEMOData!D1256</f>
        <v>29.96</v>
      </c>
      <c r="F1261" s="40">
        <f>C1261*'Feb 16'!$B$1*('Feb 16'!$B$3-('Feb 16'!E1261*'Feb 16'!$B$2))</f>
        <v>0</v>
      </c>
    </row>
    <row r="1262" spans="1:6" hidden="1" x14ac:dyDescent="0.25">
      <c r="A1262" s="34">
        <v>42427</v>
      </c>
      <c r="B1262" s="12">
        <v>0.16666666666666666</v>
      </c>
      <c r="C1262" s="35">
        <v>0</v>
      </c>
      <c r="D1262" s="49">
        <f>[4]AEMOData!B1257</f>
        <v>42427.166666666664</v>
      </c>
      <c r="E1262" s="48">
        <f>[4]AEMOData!D1257</f>
        <v>29.96</v>
      </c>
      <c r="F1262" s="40">
        <f>C1262*'Feb 16'!$B$1*('Feb 16'!$B$3-('Feb 16'!E1262*'Feb 16'!$B$2))</f>
        <v>0</v>
      </c>
    </row>
    <row r="1263" spans="1:6" hidden="1" x14ac:dyDescent="0.25">
      <c r="A1263" s="34">
        <v>42427</v>
      </c>
      <c r="B1263" s="12">
        <v>0.1875</v>
      </c>
      <c r="C1263" s="35">
        <v>0</v>
      </c>
      <c r="D1263" s="49">
        <f>[4]AEMOData!B1258</f>
        <v>42427.1875</v>
      </c>
      <c r="E1263" s="48">
        <f>[4]AEMOData!D1258</f>
        <v>30.03</v>
      </c>
      <c r="F1263" s="40">
        <f>C1263*'Feb 16'!$B$1*('Feb 16'!$B$3-('Feb 16'!E1263*'Feb 16'!$B$2))</f>
        <v>0</v>
      </c>
    </row>
    <row r="1264" spans="1:6" hidden="1" x14ac:dyDescent="0.25">
      <c r="A1264" s="34">
        <v>42427</v>
      </c>
      <c r="B1264" s="12">
        <v>0.20833333333333334</v>
      </c>
      <c r="C1264" s="35">
        <v>0</v>
      </c>
      <c r="D1264" s="49">
        <f>[4]AEMOData!B1259</f>
        <v>42427.208333333336</v>
      </c>
      <c r="E1264" s="48">
        <f>[4]AEMOData!D1259</f>
        <v>29.97</v>
      </c>
      <c r="F1264" s="40">
        <f>C1264*'Feb 16'!$B$1*('Feb 16'!$B$3-('Feb 16'!E1264*'Feb 16'!$B$2))</f>
        <v>0</v>
      </c>
    </row>
    <row r="1265" spans="1:6" hidden="1" x14ac:dyDescent="0.25">
      <c r="A1265" s="34">
        <v>42427</v>
      </c>
      <c r="B1265" s="12">
        <v>0.22916666666666666</v>
      </c>
      <c r="C1265" s="35">
        <v>0</v>
      </c>
      <c r="D1265" s="49">
        <f>[4]AEMOData!B1260</f>
        <v>42427.229166666664</v>
      </c>
      <c r="E1265" s="48">
        <f>[4]AEMOData!D1260</f>
        <v>30.16</v>
      </c>
      <c r="F1265" s="40">
        <f>C1265*'Feb 16'!$B$1*('Feb 16'!$B$3-('Feb 16'!E1265*'Feb 16'!$B$2))</f>
        <v>0</v>
      </c>
    </row>
    <row r="1266" spans="1:6" x14ac:dyDescent="0.25">
      <c r="A1266" s="34">
        <v>42427</v>
      </c>
      <c r="B1266" s="12">
        <v>0.25</v>
      </c>
      <c r="C1266" s="35">
        <v>2.1000000000000002E-5</v>
      </c>
      <c r="D1266" s="49">
        <f>[4]AEMOData!B1261</f>
        <v>42427.25</v>
      </c>
      <c r="E1266" s="48">
        <f>[4]AEMOData!D1261</f>
        <v>29.97</v>
      </c>
      <c r="F1266" s="40">
        <f>C1266*'Feb 16'!$B$1*('Feb 16'!$B$3-('Feb 16'!E1266*'Feb 16'!$B$2))</f>
        <v>3.2871264184835998E-3</v>
      </c>
    </row>
    <row r="1267" spans="1:6" x14ac:dyDescent="0.25">
      <c r="A1267" s="34">
        <v>42427</v>
      </c>
      <c r="B1267" s="12">
        <v>0.27083333333333331</v>
      </c>
      <c r="C1267" s="35">
        <v>0.110378</v>
      </c>
      <c r="D1267" s="49">
        <f>[4]AEMOData!B1262</f>
        <v>42427.270833333336</v>
      </c>
      <c r="E1267" s="48">
        <f>[4]AEMOData!D1262</f>
        <v>30.94</v>
      </c>
      <c r="F1267" s="40">
        <f>C1267*'Feb 16'!$B$1*('Feb 16'!$B$3-('Feb 16'!E1267*'Feb 16'!$B$2))</f>
        <v>17.172234924272047</v>
      </c>
    </row>
    <row r="1268" spans="1:6" x14ac:dyDescent="0.25">
      <c r="A1268" s="34">
        <v>42427</v>
      </c>
      <c r="B1268" s="12">
        <v>0.29166666666666669</v>
      </c>
      <c r="C1268" s="35">
        <v>0.44097999999999998</v>
      </c>
      <c r="D1268" s="49">
        <f>[4]AEMOData!B1263</f>
        <v>42427.291666666664</v>
      </c>
      <c r="E1268" s="48">
        <f>[4]AEMOData!D1263</f>
        <v>33.299999999999997</v>
      </c>
      <c r="F1268" s="40">
        <f>C1268*'Feb 16'!$B$1*('Feb 16'!$B$3-('Feb 16'!E1268*'Feb 16'!$B$2))</f>
        <v>67.583462682629516</v>
      </c>
    </row>
    <row r="1269" spans="1:6" x14ac:dyDescent="0.25">
      <c r="A1269" s="34">
        <v>42427</v>
      </c>
      <c r="B1269" s="12">
        <v>0.3125</v>
      </c>
      <c r="C1269" s="35">
        <v>0.98726899999999995</v>
      </c>
      <c r="D1269" s="49">
        <f>[4]AEMOData!B1264</f>
        <v>42427.3125</v>
      </c>
      <c r="E1269" s="48">
        <f>[4]AEMOData!D1264</f>
        <v>34.76</v>
      </c>
      <c r="F1269" s="40">
        <f>C1269*'Feb 16'!$B$1*('Feb 16'!$B$3-('Feb 16'!E1269*'Feb 16'!$B$2))</f>
        <v>149.88983356916285</v>
      </c>
    </row>
    <row r="1270" spans="1:6" x14ac:dyDescent="0.25">
      <c r="A1270" s="34">
        <v>42427</v>
      </c>
      <c r="B1270" s="12">
        <v>0.33333333333333331</v>
      </c>
      <c r="C1270" s="35">
        <v>1.9017040000000001</v>
      </c>
      <c r="D1270" s="49">
        <f>[4]AEMOData!B1265</f>
        <v>42427.333333333336</v>
      </c>
      <c r="E1270" s="48">
        <f>[4]AEMOData!D1265</f>
        <v>34.58</v>
      </c>
      <c r="F1270" s="40">
        <f>C1270*'Feb 16'!$B$1*('Feb 16'!$B$3-('Feb 16'!E1270*'Feb 16'!$B$2))</f>
        <v>289.0581988675462</v>
      </c>
    </row>
    <row r="1271" spans="1:6" x14ac:dyDescent="0.25">
      <c r="A1271" s="34">
        <v>42427</v>
      </c>
      <c r="B1271" s="12">
        <v>0.35416666666666669</v>
      </c>
      <c r="C1271" s="35">
        <v>1.0953050000000002</v>
      </c>
      <c r="D1271" s="49">
        <f>[4]AEMOData!B1266</f>
        <v>42427.354166666664</v>
      </c>
      <c r="E1271" s="48">
        <f>[4]AEMOData!D1266</f>
        <v>34.01</v>
      </c>
      <c r="F1271" s="40">
        <f>C1271*'Feb 16'!$B$1*('Feb 16'!$B$3-('Feb 16'!E1271*'Feb 16'!$B$2))</f>
        <v>167.09941809348939</v>
      </c>
    </row>
    <row r="1272" spans="1:6" x14ac:dyDescent="0.25">
      <c r="A1272" s="34">
        <v>42427</v>
      </c>
      <c r="B1272" s="12">
        <v>0.375</v>
      </c>
      <c r="C1272" s="35">
        <v>1.4989780000000001</v>
      </c>
      <c r="D1272" s="49">
        <f>[4]AEMOData!B1267</f>
        <v>42427.375</v>
      </c>
      <c r="E1272" s="48">
        <f>[4]AEMOData!D1267</f>
        <v>34.19</v>
      </c>
      <c r="F1272" s="40">
        <f>C1272*'Feb 16'!$B$1*('Feb 16'!$B$3-('Feb 16'!E1272*'Feb 16'!$B$2))</f>
        <v>228.41850703938655</v>
      </c>
    </row>
    <row r="1273" spans="1:6" x14ac:dyDescent="0.25">
      <c r="A1273" s="34">
        <v>42427</v>
      </c>
      <c r="B1273" s="12">
        <v>0.39583333333333331</v>
      </c>
      <c r="C1273" s="35">
        <v>2.0881230000000004</v>
      </c>
      <c r="D1273" s="49">
        <f>[4]AEMOData!B1268</f>
        <v>42427.395833333336</v>
      </c>
      <c r="E1273" s="48">
        <f>[4]AEMOData!D1268</f>
        <v>35.89</v>
      </c>
      <c r="F1273" s="40">
        <f>C1273*'Feb 16'!$B$1*('Feb 16'!$B$3-('Feb 16'!E1273*'Feb 16'!$B$2))</f>
        <v>314.70568484702778</v>
      </c>
    </row>
    <row r="1274" spans="1:6" x14ac:dyDescent="0.25">
      <c r="A1274" s="34">
        <v>42427</v>
      </c>
      <c r="B1274" s="12">
        <v>0.41666666666666669</v>
      </c>
      <c r="C1274" s="35">
        <v>4.1460550000000005</v>
      </c>
      <c r="D1274" s="49">
        <f>[4]AEMOData!B1269</f>
        <v>42427.416666666664</v>
      </c>
      <c r="E1274" s="48">
        <f>[4]AEMOData!D1269</f>
        <v>34.03</v>
      </c>
      <c r="F1274" s="40">
        <f>C1274*'Feb 16'!$B$1*('Feb 16'!$B$3-('Feb 16'!E1274*'Feb 16'!$B$2))</f>
        <v>632.43948040531234</v>
      </c>
    </row>
    <row r="1275" spans="1:6" x14ac:dyDescent="0.25">
      <c r="A1275" s="34">
        <v>42427</v>
      </c>
      <c r="B1275" s="12">
        <v>0.4375</v>
      </c>
      <c r="C1275" s="35">
        <v>4.929468</v>
      </c>
      <c r="D1275" s="49">
        <f>[4]AEMOData!B1270</f>
        <v>42427.4375</v>
      </c>
      <c r="E1275" s="48">
        <f>[4]AEMOData!D1270</f>
        <v>34.869999999999997</v>
      </c>
      <c r="F1275" s="40">
        <f>C1275*'Feb 16'!$B$1*('Feb 16'!$B$3-('Feb 16'!E1275*'Feb 16'!$B$2))</f>
        <v>747.87222158392342</v>
      </c>
    </row>
    <row r="1276" spans="1:6" x14ac:dyDescent="0.25">
      <c r="A1276" s="34">
        <v>42427</v>
      </c>
      <c r="B1276" s="12">
        <v>0.45833333333333331</v>
      </c>
      <c r="C1276" s="35">
        <v>5.3388399999999994</v>
      </c>
      <c r="D1276" s="49">
        <f>[4]AEMOData!B1271</f>
        <v>42427.458333333336</v>
      </c>
      <c r="E1276" s="48">
        <f>[4]AEMOData!D1271</f>
        <v>34.07</v>
      </c>
      <c r="F1276" s="40">
        <f>C1276*'Feb 16'!$B$1*('Feb 16'!$B$3-('Feb 16'!E1276*'Feb 16'!$B$2))</f>
        <v>814.17711694108039</v>
      </c>
    </row>
    <row r="1277" spans="1:6" x14ac:dyDescent="0.25">
      <c r="A1277" s="34">
        <v>42427</v>
      </c>
      <c r="B1277" s="12">
        <v>0.47916666666666669</v>
      </c>
      <c r="C1277" s="35">
        <v>3.2174049999999998</v>
      </c>
      <c r="D1277" s="49">
        <f>[4]AEMOData!B1272</f>
        <v>42427.479166666664</v>
      </c>
      <c r="E1277" s="48">
        <f>[4]AEMOData!D1272</f>
        <v>34.03</v>
      </c>
      <c r="F1277" s="40">
        <f>C1277*'Feb 16'!$B$1*('Feb 16'!$B$3-('Feb 16'!E1277*'Feb 16'!$B$2))</f>
        <v>490.78315325133252</v>
      </c>
    </row>
    <row r="1278" spans="1:6" x14ac:dyDescent="0.25">
      <c r="A1278" s="34">
        <v>42427</v>
      </c>
      <c r="B1278" s="12">
        <v>0.5</v>
      </c>
      <c r="C1278" s="35">
        <v>4.5585240000000002</v>
      </c>
      <c r="D1278" s="49">
        <f>[4]AEMOData!B1273</f>
        <v>42427.5</v>
      </c>
      <c r="E1278" s="48">
        <f>[4]AEMOData!D1273</f>
        <v>34.01</v>
      </c>
      <c r="F1278" s="40">
        <f>C1278*'Feb 16'!$B$1*('Feb 16'!$B$3-('Feb 16'!E1278*'Feb 16'!$B$2))</f>
        <v>695.44711999416188</v>
      </c>
    </row>
    <row r="1279" spans="1:6" x14ac:dyDescent="0.25">
      <c r="A1279" s="34">
        <v>42427</v>
      </c>
      <c r="B1279" s="12">
        <v>0.52083333333333337</v>
      </c>
      <c r="C1279" s="35">
        <v>5.2567149999999998</v>
      </c>
      <c r="D1279" s="49">
        <f>[4]AEMOData!B1274</f>
        <v>42427.520833333336</v>
      </c>
      <c r="E1279" s="48">
        <f>[4]AEMOData!D1274</f>
        <v>34.01</v>
      </c>
      <c r="F1279" s="40">
        <f>C1279*'Feb 16'!$B$1*('Feb 16'!$B$3-('Feb 16'!E1279*'Feb 16'!$B$2))</f>
        <v>801.9629396225863</v>
      </c>
    </row>
    <row r="1280" spans="1:6" x14ac:dyDescent="0.25">
      <c r="A1280" s="34">
        <v>42427</v>
      </c>
      <c r="B1280" s="12">
        <v>0.54166666666666663</v>
      </c>
      <c r="C1280" s="35">
        <v>2.8076679999999996</v>
      </c>
      <c r="D1280" s="49">
        <f>[4]AEMOData!B1275</f>
        <v>42427.541666666664</v>
      </c>
      <c r="E1280" s="48">
        <f>[4]AEMOData!D1275</f>
        <v>34.03</v>
      </c>
      <c r="F1280" s="40">
        <f>C1280*'Feb 16'!$B$1*('Feb 16'!$B$3-('Feb 16'!E1280*'Feb 16'!$B$2))</f>
        <v>428.28184649519164</v>
      </c>
    </row>
    <row r="1281" spans="1:6" x14ac:dyDescent="0.25">
      <c r="A1281" s="34">
        <v>42427</v>
      </c>
      <c r="B1281" s="12">
        <v>0.5625</v>
      </c>
      <c r="C1281" s="35">
        <v>4.1349160000000005</v>
      </c>
      <c r="D1281" s="49">
        <f>[4]AEMOData!B1276</f>
        <v>42427.5625</v>
      </c>
      <c r="E1281" s="48">
        <f>[4]AEMOData!D1276</f>
        <v>33.99</v>
      </c>
      <c r="F1281" s="40">
        <f>C1281*'Feb 16'!$B$1*('Feb 16'!$B$3-('Feb 16'!E1281*'Feb 16'!$B$2))</f>
        <v>630.90287223436496</v>
      </c>
    </row>
    <row r="1282" spans="1:6" x14ac:dyDescent="0.25">
      <c r="A1282" s="34">
        <v>42427</v>
      </c>
      <c r="B1282" s="12">
        <v>0.58333333333333337</v>
      </c>
      <c r="C1282" s="35">
        <v>3.0328569999999999</v>
      </c>
      <c r="D1282" s="49">
        <f>[4]AEMOData!B1277</f>
        <v>42427.583333333336</v>
      </c>
      <c r="E1282" s="48">
        <f>[4]AEMOData!D1277</f>
        <v>34.03</v>
      </c>
      <c r="F1282" s="40">
        <f>C1282*'Feb 16'!$B$1*('Feb 16'!$B$3-('Feb 16'!E1282*'Feb 16'!$B$2))</f>
        <v>462.63219017201027</v>
      </c>
    </row>
    <row r="1283" spans="1:6" x14ac:dyDescent="0.25">
      <c r="A1283" s="34">
        <v>42427</v>
      </c>
      <c r="B1283" s="12">
        <v>0.60416666666666663</v>
      </c>
      <c r="C1283" s="35">
        <v>4.2369970000000006</v>
      </c>
      <c r="D1283" s="49">
        <f>[4]AEMOData!B1278</f>
        <v>42427.604166666664</v>
      </c>
      <c r="E1283" s="48">
        <f>[4]AEMOData!D1278</f>
        <v>34.03</v>
      </c>
      <c r="F1283" s="40">
        <f>C1283*'Feb 16'!$B$1*('Feb 16'!$B$3-('Feb 16'!E1283*'Feb 16'!$B$2))</f>
        <v>646.31177858442959</v>
      </c>
    </row>
    <row r="1284" spans="1:6" x14ac:dyDescent="0.25">
      <c r="A1284" s="34">
        <v>42427</v>
      </c>
      <c r="B1284" s="12">
        <v>0.625</v>
      </c>
      <c r="C1284" s="35">
        <v>3.0244280000000003</v>
      </c>
      <c r="D1284" s="49">
        <f>[4]AEMOData!B1279</f>
        <v>42427.625</v>
      </c>
      <c r="E1284" s="48">
        <f>[4]AEMOData!D1279</f>
        <v>35.130000000000003</v>
      </c>
      <c r="F1284" s="40">
        <f>C1284*'Feb 16'!$B$1*('Feb 16'!$B$3-('Feb 16'!E1284*'Feb 16'!$B$2))</f>
        <v>458.07710834494435</v>
      </c>
    </row>
    <row r="1285" spans="1:6" x14ac:dyDescent="0.25">
      <c r="A1285" s="34">
        <v>42427</v>
      </c>
      <c r="B1285" s="12">
        <v>0.64583333333333337</v>
      </c>
      <c r="C1285" s="35">
        <v>4.4699710000000001</v>
      </c>
      <c r="D1285" s="49">
        <f>[4]AEMOData!B1280</f>
        <v>42427.645833333336</v>
      </c>
      <c r="E1285" s="48">
        <f>[4]AEMOData!D1280</f>
        <v>33.99</v>
      </c>
      <c r="F1285" s="40">
        <f>C1285*'Feb 16'!$B$1*('Feb 16'!$B$3-('Feb 16'!E1285*'Feb 16'!$B$2))</f>
        <v>682.0253525595964</v>
      </c>
    </row>
    <row r="1286" spans="1:6" x14ac:dyDescent="0.25">
      <c r="A1286" s="34">
        <v>42427</v>
      </c>
      <c r="B1286" s="12">
        <v>0.66666666666666663</v>
      </c>
      <c r="C1286" s="35">
        <v>6.5002279999999999</v>
      </c>
      <c r="D1286" s="49">
        <f>[4]AEMOData!B1281</f>
        <v>42427.666666666664</v>
      </c>
      <c r="E1286" s="48">
        <f>[4]AEMOData!D1281</f>
        <v>36.630000000000003</v>
      </c>
      <c r="F1286" s="40">
        <f>C1286*'Feb 16'!$B$1*('Feb 16'!$B$3-('Feb 16'!E1286*'Feb 16'!$B$2))</f>
        <v>974.93693056480708</v>
      </c>
    </row>
    <row r="1287" spans="1:6" x14ac:dyDescent="0.25">
      <c r="A1287" s="34">
        <v>42427</v>
      </c>
      <c r="B1287" s="12">
        <v>0.6875</v>
      </c>
      <c r="C1287" s="35">
        <v>4.8142719999999999</v>
      </c>
      <c r="D1287" s="49">
        <f>[4]AEMOData!B1282</f>
        <v>42427.6875</v>
      </c>
      <c r="E1287" s="48">
        <f>[4]AEMOData!D1282</f>
        <v>34.01</v>
      </c>
      <c r="F1287" s="40">
        <f>C1287*'Feb 16'!$B$1*('Feb 16'!$B$3-('Feb 16'!E1287*'Feb 16'!$B$2))</f>
        <v>734.46396185882406</v>
      </c>
    </row>
    <row r="1288" spans="1:6" x14ac:dyDescent="0.25">
      <c r="A1288" s="34">
        <v>42427</v>
      </c>
      <c r="B1288" s="12">
        <v>0.70833333333333337</v>
      </c>
      <c r="C1288" s="35">
        <v>3.2877890000000001</v>
      </c>
      <c r="D1288" s="49">
        <f>[4]AEMOData!B1283</f>
        <v>42427.708333333336</v>
      </c>
      <c r="E1288" s="48">
        <f>[4]AEMOData!D1283</f>
        <v>37.28</v>
      </c>
      <c r="F1288" s="40">
        <f>C1288*'Feb 16'!$B$1*('Feb 16'!$B$3-('Feb 16'!E1288*'Feb 16'!$B$2))</f>
        <v>491.01905617512489</v>
      </c>
    </row>
    <row r="1289" spans="1:6" x14ac:dyDescent="0.25">
      <c r="A1289" s="34">
        <v>42427</v>
      </c>
      <c r="B1289" s="12">
        <v>0.72916666666666663</v>
      </c>
      <c r="C1289" s="35">
        <v>1.999763</v>
      </c>
      <c r="D1289" s="49">
        <f>[4]AEMOData!B1284</f>
        <v>42427.729166666664</v>
      </c>
      <c r="E1289" s="48">
        <f>[4]AEMOData!D1284</f>
        <v>36.53</v>
      </c>
      <c r="F1289" s="40">
        <f>C1289*'Feb 16'!$B$1*('Feb 16'!$B$3-('Feb 16'!E1289*'Feb 16'!$B$2))</f>
        <v>300.13104259323808</v>
      </c>
    </row>
    <row r="1290" spans="1:6" x14ac:dyDescent="0.25">
      <c r="A1290" s="34">
        <v>42427</v>
      </c>
      <c r="B1290" s="12">
        <v>0.75</v>
      </c>
      <c r="C1290" s="35">
        <v>0.60561500000000001</v>
      </c>
      <c r="D1290" s="49">
        <f>[4]AEMOData!B1285</f>
        <v>42427.75</v>
      </c>
      <c r="E1290" s="48">
        <f>[4]AEMOData!D1285</f>
        <v>37.78</v>
      </c>
      <c r="F1290" s="40">
        <f>C1290*'Feb 16'!$B$1*('Feb 16'!$B$3-('Feb 16'!E1290*'Feb 16'!$B$2))</f>
        <v>90.14877783747832</v>
      </c>
    </row>
    <row r="1291" spans="1:6" x14ac:dyDescent="0.25">
      <c r="A1291" s="34">
        <v>42427</v>
      </c>
      <c r="B1291" s="12">
        <v>0.77083333333333337</v>
      </c>
      <c r="C1291" s="35">
        <v>0.11547399999999999</v>
      </c>
      <c r="D1291" s="49">
        <f>[4]AEMOData!B1286</f>
        <v>42427.770833333336</v>
      </c>
      <c r="E1291" s="48">
        <f>[4]AEMOData!D1286</f>
        <v>37.630000000000003</v>
      </c>
      <c r="F1291" s="40">
        <f>C1291*'Feb 16'!$B$1*('Feb 16'!$B$3-('Feb 16'!E1291*'Feb 16'!$B$2))</f>
        <v>17.205895548233013</v>
      </c>
    </row>
    <row r="1292" spans="1:6" x14ac:dyDescent="0.25">
      <c r="A1292" s="34">
        <v>42427</v>
      </c>
      <c r="B1292" s="12">
        <v>0.79166666666666663</v>
      </c>
      <c r="C1292" s="35">
        <v>3.9120000000000005E-3</v>
      </c>
      <c r="D1292" s="49">
        <f>[4]AEMOData!B1287</f>
        <v>42427.791666666664</v>
      </c>
      <c r="E1292" s="48">
        <f>[4]AEMOData!D1287</f>
        <v>37.47</v>
      </c>
      <c r="F1292" s="40">
        <f>C1292*'Feb 16'!$B$1*('Feb 16'!$B$3-('Feb 16'!E1292*'Feb 16'!$B$2))</f>
        <v>0.58351222434985939</v>
      </c>
    </row>
    <row r="1293" spans="1:6" hidden="1" x14ac:dyDescent="0.25">
      <c r="A1293" s="34">
        <v>42427</v>
      </c>
      <c r="B1293" s="12">
        <v>0.8125</v>
      </c>
      <c r="C1293" s="35">
        <v>0</v>
      </c>
      <c r="D1293" s="49">
        <f>[4]AEMOData!B1288</f>
        <v>42427.8125</v>
      </c>
      <c r="E1293" s="48">
        <f>[4]AEMOData!D1288</f>
        <v>41.51</v>
      </c>
      <c r="F1293" s="40">
        <f>C1293*'Feb 16'!$B$1*('Feb 16'!$B$3-('Feb 16'!E1293*'Feb 16'!$B$2))</f>
        <v>0</v>
      </c>
    </row>
    <row r="1294" spans="1:6" hidden="1" x14ac:dyDescent="0.25">
      <c r="A1294" s="34">
        <v>42427</v>
      </c>
      <c r="B1294" s="12">
        <v>0.83333333333333337</v>
      </c>
      <c r="C1294" s="35">
        <v>0</v>
      </c>
      <c r="D1294" s="49">
        <f>[4]AEMOData!B1289</f>
        <v>42427.833333333336</v>
      </c>
      <c r="E1294" s="48">
        <f>[4]AEMOData!D1289</f>
        <v>40.49</v>
      </c>
      <c r="F1294" s="40">
        <f>C1294*'Feb 16'!$B$1*('Feb 16'!$B$3-('Feb 16'!E1294*'Feb 16'!$B$2))</f>
        <v>0</v>
      </c>
    </row>
    <row r="1295" spans="1:6" hidden="1" x14ac:dyDescent="0.25">
      <c r="A1295" s="34">
        <v>42427</v>
      </c>
      <c r="B1295" s="12">
        <v>0.85416666666666663</v>
      </c>
      <c r="C1295" s="35">
        <v>0</v>
      </c>
      <c r="D1295" s="49">
        <f>[4]AEMOData!B1290</f>
        <v>42427.854166666664</v>
      </c>
      <c r="E1295" s="48">
        <f>[4]AEMOData!D1290</f>
        <v>36.46</v>
      </c>
      <c r="F1295" s="40">
        <f>C1295*'Feb 16'!$B$1*('Feb 16'!$B$3-('Feb 16'!E1295*'Feb 16'!$B$2))</f>
        <v>0</v>
      </c>
    </row>
    <row r="1296" spans="1:6" hidden="1" x14ac:dyDescent="0.25">
      <c r="A1296" s="34">
        <v>42427</v>
      </c>
      <c r="B1296" s="12">
        <v>0.875</v>
      </c>
      <c r="C1296" s="35">
        <v>0</v>
      </c>
      <c r="D1296" s="49">
        <f>[4]AEMOData!B1291</f>
        <v>42427.875</v>
      </c>
      <c r="E1296" s="48">
        <f>[4]AEMOData!D1291</f>
        <v>33.950000000000003</v>
      </c>
      <c r="F1296" s="40">
        <f>C1296*'Feb 16'!$B$1*('Feb 16'!$B$3-('Feb 16'!E1296*'Feb 16'!$B$2))</f>
        <v>0</v>
      </c>
    </row>
    <row r="1297" spans="1:6" hidden="1" x14ac:dyDescent="0.25">
      <c r="A1297" s="34">
        <v>42427</v>
      </c>
      <c r="B1297" s="12">
        <v>0.89583333333333337</v>
      </c>
      <c r="C1297" s="35">
        <v>0</v>
      </c>
      <c r="D1297" s="49">
        <f>[4]AEMOData!B1292</f>
        <v>42427.895833333336</v>
      </c>
      <c r="E1297" s="48">
        <f>[4]AEMOData!D1292</f>
        <v>33.770000000000003</v>
      </c>
      <c r="F1297" s="40">
        <f>C1297*'Feb 16'!$B$1*('Feb 16'!$B$3-('Feb 16'!E1297*'Feb 16'!$B$2))</f>
        <v>0</v>
      </c>
    </row>
    <row r="1298" spans="1:6" hidden="1" x14ac:dyDescent="0.25">
      <c r="A1298" s="34">
        <v>42427</v>
      </c>
      <c r="B1298" s="12">
        <v>0.91666666666666663</v>
      </c>
      <c r="C1298" s="35">
        <v>0</v>
      </c>
      <c r="D1298" s="49">
        <f>[4]AEMOData!B1293</f>
        <v>42427.916666666664</v>
      </c>
      <c r="E1298" s="48">
        <f>[4]AEMOData!D1293</f>
        <v>33.86</v>
      </c>
      <c r="F1298" s="40">
        <f>C1298*'Feb 16'!$B$1*('Feb 16'!$B$3-('Feb 16'!E1298*'Feb 16'!$B$2))</f>
        <v>0</v>
      </c>
    </row>
    <row r="1299" spans="1:6" hidden="1" x14ac:dyDescent="0.25">
      <c r="A1299" s="34">
        <v>42427</v>
      </c>
      <c r="B1299" s="12">
        <v>0.9375</v>
      </c>
      <c r="C1299" s="35">
        <v>0</v>
      </c>
      <c r="D1299" s="49">
        <f>[4]AEMOData!B1294</f>
        <v>42427.9375</v>
      </c>
      <c r="E1299" s="48">
        <f>[4]AEMOData!D1294</f>
        <v>34.28</v>
      </c>
      <c r="F1299" s="40">
        <f>C1299*'Feb 16'!$B$1*('Feb 16'!$B$3-('Feb 16'!E1299*'Feb 16'!$B$2))</f>
        <v>0</v>
      </c>
    </row>
    <row r="1300" spans="1:6" hidden="1" x14ac:dyDescent="0.25">
      <c r="A1300" s="34">
        <v>42427</v>
      </c>
      <c r="B1300" s="12">
        <v>0.95833333333333337</v>
      </c>
      <c r="C1300" s="35">
        <v>0</v>
      </c>
      <c r="D1300" s="49">
        <f>[4]AEMOData!B1295</f>
        <v>42427.958333333336</v>
      </c>
      <c r="E1300" s="48">
        <f>[4]AEMOData!D1295</f>
        <v>31.18</v>
      </c>
      <c r="F1300" s="40">
        <f>C1300*'Feb 16'!$B$1*('Feb 16'!$B$3-('Feb 16'!E1300*'Feb 16'!$B$2))</f>
        <v>0</v>
      </c>
    </row>
    <row r="1301" spans="1:6" hidden="1" x14ac:dyDescent="0.25">
      <c r="A1301" s="34">
        <v>42427</v>
      </c>
      <c r="B1301" s="12">
        <v>0.97916666666666663</v>
      </c>
      <c r="C1301" s="35">
        <v>0</v>
      </c>
      <c r="D1301" s="49">
        <f>[4]AEMOData!B1296</f>
        <v>42427.979166666664</v>
      </c>
      <c r="E1301" s="48">
        <f>[4]AEMOData!D1296</f>
        <v>34.630000000000003</v>
      </c>
      <c r="F1301" s="40">
        <f>C1301*'Feb 16'!$B$1*('Feb 16'!$B$3-('Feb 16'!E1301*'Feb 16'!$B$2))</f>
        <v>0</v>
      </c>
    </row>
    <row r="1302" spans="1:6" hidden="1" x14ac:dyDescent="0.25">
      <c r="A1302" s="34">
        <v>42427</v>
      </c>
      <c r="B1302" s="12">
        <v>0.99998842592592585</v>
      </c>
      <c r="C1302" s="35">
        <v>0</v>
      </c>
      <c r="D1302" s="49">
        <f>[4]AEMOData!B1297</f>
        <v>42428</v>
      </c>
      <c r="E1302" s="48">
        <f>[4]AEMOData!D1297</f>
        <v>35.32</v>
      </c>
      <c r="F1302" s="40">
        <f>C1302*'Feb 16'!$B$1*('Feb 16'!$B$3-('Feb 16'!E1302*'Feb 16'!$B$2))</f>
        <v>0</v>
      </c>
    </row>
    <row r="1303" spans="1:6" hidden="1" x14ac:dyDescent="0.25">
      <c r="A1303" s="34">
        <v>42428</v>
      </c>
      <c r="B1303" s="12">
        <v>2.0833333333333332E-2</v>
      </c>
      <c r="C1303" s="35">
        <v>0</v>
      </c>
      <c r="D1303" s="49">
        <f>[4]AEMOData!B1298</f>
        <v>42428.020833333336</v>
      </c>
      <c r="E1303" s="48">
        <f>[4]AEMOData!D1298</f>
        <v>34.35</v>
      </c>
      <c r="F1303" s="40">
        <f>C1303*'Feb 16'!$B$1*('Feb 16'!$B$3-('Feb 16'!E1303*'Feb 16'!$B$2))</f>
        <v>0</v>
      </c>
    </row>
    <row r="1304" spans="1:6" hidden="1" x14ac:dyDescent="0.25">
      <c r="A1304" s="34">
        <v>42428</v>
      </c>
      <c r="B1304" s="12">
        <v>4.1666666666666664E-2</v>
      </c>
      <c r="C1304" s="35">
        <v>0</v>
      </c>
      <c r="D1304" s="49">
        <f>[4]AEMOData!B1299</f>
        <v>42428.041666666664</v>
      </c>
      <c r="E1304" s="48">
        <f>[4]AEMOData!D1299</f>
        <v>32.479999999999997</v>
      </c>
      <c r="F1304" s="40">
        <f>C1304*'Feb 16'!$B$1*('Feb 16'!$B$3-('Feb 16'!E1304*'Feb 16'!$B$2))</f>
        <v>0</v>
      </c>
    </row>
    <row r="1305" spans="1:6" hidden="1" x14ac:dyDescent="0.25">
      <c r="A1305" s="34">
        <v>42428</v>
      </c>
      <c r="B1305" s="12">
        <v>6.25E-2</v>
      </c>
      <c r="C1305" s="35">
        <v>0</v>
      </c>
      <c r="D1305" s="49">
        <f>[4]AEMOData!B1300</f>
        <v>42428.0625</v>
      </c>
      <c r="E1305" s="48">
        <f>[4]AEMOData!D1300</f>
        <v>31.02</v>
      </c>
      <c r="F1305" s="40">
        <f>C1305*'Feb 16'!$B$1*('Feb 16'!$B$3-('Feb 16'!E1305*'Feb 16'!$B$2))</f>
        <v>0</v>
      </c>
    </row>
    <row r="1306" spans="1:6" hidden="1" x14ac:dyDescent="0.25">
      <c r="A1306" s="34">
        <v>42428</v>
      </c>
      <c r="B1306" s="12">
        <v>8.3333333333333329E-2</v>
      </c>
      <c r="C1306" s="35">
        <v>0</v>
      </c>
      <c r="D1306" s="49">
        <f>[4]AEMOData!B1301</f>
        <v>42428.083333333336</v>
      </c>
      <c r="E1306" s="48">
        <f>[4]AEMOData!D1301</f>
        <v>31.22</v>
      </c>
      <c r="F1306" s="40">
        <f>C1306*'Feb 16'!$B$1*('Feb 16'!$B$3-('Feb 16'!E1306*'Feb 16'!$B$2))</f>
        <v>0</v>
      </c>
    </row>
    <row r="1307" spans="1:6" hidden="1" x14ac:dyDescent="0.25">
      <c r="A1307" s="34">
        <v>42428</v>
      </c>
      <c r="B1307" s="12">
        <v>0.10416666666666667</v>
      </c>
      <c r="C1307" s="35">
        <v>0</v>
      </c>
      <c r="D1307" s="49">
        <f>[4]AEMOData!B1302</f>
        <v>42428.104166666664</v>
      </c>
      <c r="E1307" s="48">
        <f>[4]AEMOData!D1302</f>
        <v>30.95</v>
      </c>
      <c r="F1307" s="40">
        <f>C1307*'Feb 16'!$B$1*('Feb 16'!$B$3-('Feb 16'!E1307*'Feb 16'!$B$2))</f>
        <v>0</v>
      </c>
    </row>
    <row r="1308" spans="1:6" hidden="1" x14ac:dyDescent="0.25">
      <c r="A1308" s="34">
        <v>42428</v>
      </c>
      <c r="B1308" s="12">
        <v>0.125</v>
      </c>
      <c r="C1308" s="35">
        <v>0</v>
      </c>
      <c r="D1308" s="49">
        <f>[4]AEMOData!B1303</f>
        <v>42428.125</v>
      </c>
      <c r="E1308" s="48">
        <f>[4]AEMOData!D1303</f>
        <v>30.57</v>
      </c>
      <c r="F1308" s="40">
        <f>C1308*'Feb 16'!$B$1*('Feb 16'!$B$3-('Feb 16'!E1308*'Feb 16'!$B$2))</f>
        <v>0</v>
      </c>
    </row>
    <row r="1309" spans="1:6" hidden="1" x14ac:dyDescent="0.25">
      <c r="A1309" s="34">
        <v>42428</v>
      </c>
      <c r="B1309" s="12">
        <v>0.14583333333333334</v>
      </c>
      <c r="C1309" s="35">
        <v>0</v>
      </c>
      <c r="D1309" s="49">
        <f>[4]AEMOData!B1304</f>
        <v>42428.145833333336</v>
      </c>
      <c r="E1309" s="48">
        <f>[4]AEMOData!D1304</f>
        <v>30.37</v>
      </c>
      <c r="F1309" s="40">
        <f>C1309*'Feb 16'!$B$1*('Feb 16'!$B$3-('Feb 16'!E1309*'Feb 16'!$B$2))</f>
        <v>0</v>
      </c>
    </row>
    <row r="1310" spans="1:6" hidden="1" x14ac:dyDescent="0.25">
      <c r="A1310" s="34">
        <v>42428</v>
      </c>
      <c r="B1310" s="12">
        <v>0.16666666666666666</v>
      </c>
      <c r="C1310" s="35">
        <v>0</v>
      </c>
      <c r="D1310" s="49">
        <f>[4]AEMOData!B1305</f>
        <v>42428.166666666664</v>
      </c>
      <c r="E1310" s="48">
        <f>[4]AEMOData!D1305</f>
        <v>30.1</v>
      </c>
      <c r="F1310" s="40">
        <f>C1310*'Feb 16'!$B$1*('Feb 16'!$B$3-('Feb 16'!E1310*'Feb 16'!$B$2))</f>
        <v>0</v>
      </c>
    </row>
    <row r="1311" spans="1:6" hidden="1" x14ac:dyDescent="0.25">
      <c r="A1311" s="34">
        <v>42428</v>
      </c>
      <c r="B1311" s="12">
        <v>0.1875</v>
      </c>
      <c r="C1311" s="35">
        <v>0</v>
      </c>
      <c r="D1311" s="49">
        <f>[4]AEMOData!B1306</f>
        <v>42428.1875</v>
      </c>
      <c r="E1311" s="48">
        <f>[4]AEMOData!D1306</f>
        <v>29.58</v>
      </c>
      <c r="F1311" s="40">
        <f>C1311*'Feb 16'!$B$1*('Feb 16'!$B$3-('Feb 16'!E1311*'Feb 16'!$B$2))</f>
        <v>0</v>
      </c>
    </row>
    <row r="1312" spans="1:6" hidden="1" x14ac:dyDescent="0.25">
      <c r="A1312" s="34">
        <v>42428</v>
      </c>
      <c r="B1312" s="12">
        <v>0.20833333333333334</v>
      </c>
      <c r="C1312" s="35">
        <v>0</v>
      </c>
      <c r="D1312" s="49">
        <f>[4]AEMOData!B1307</f>
        <v>42428.208333333336</v>
      </c>
      <c r="E1312" s="48">
        <f>[4]AEMOData!D1307</f>
        <v>30.1</v>
      </c>
      <c r="F1312" s="40">
        <f>C1312*'Feb 16'!$B$1*('Feb 16'!$B$3-('Feb 16'!E1312*'Feb 16'!$B$2))</f>
        <v>0</v>
      </c>
    </row>
    <row r="1313" spans="1:6" hidden="1" x14ac:dyDescent="0.25">
      <c r="A1313" s="34">
        <v>42428</v>
      </c>
      <c r="B1313" s="12">
        <v>0.22916666666666666</v>
      </c>
      <c r="C1313" s="35">
        <v>0</v>
      </c>
      <c r="D1313" s="49">
        <f>[4]AEMOData!B1308</f>
        <v>42428.229166666664</v>
      </c>
      <c r="E1313" s="48">
        <f>[4]AEMOData!D1308</f>
        <v>30.38</v>
      </c>
      <c r="F1313" s="40">
        <f>C1313*'Feb 16'!$B$1*('Feb 16'!$B$3-('Feb 16'!E1313*'Feb 16'!$B$2))</f>
        <v>0</v>
      </c>
    </row>
    <row r="1314" spans="1:6" x14ac:dyDescent="0.25">
      <c r="A1314" s="34">
        <v>42428</v>
      </c>
      <c r="B1314" s="12">
        <v>0.25</v>
      </c>
      <c r="C1314" s="35">
        <v>2.0629999999999997E-3</v>
      </c>
      <c r="D1314" s="49">
        <f>[4]AEMOData!B1309</f>
        <v>42428.25</v>
      </c>
      <c r="E1314" s="48">
        <f>[4]AEMOData!D1309</f>
        <v>30.79</v>
      </c>
      <c r="F1314" s="40">
        <f>C1314*'Feb 16'!$B$1*('Feb 16'!$B$3-('Feb 16'!E1314*'Feb 16'!$B$2))</f>
        <v>0.32125864096699552</v>
      </c>
    </row>
    <row r="1315" spans="1:6" x14ac:dyDescent="0.25">
      <c r="A1315" s="34">
        <v>42428</v>
      </c>
      <c r="B1315" s="12">
        <v>0.27083333333333331</v>
      </c>
      <c r="C1315" s="35">
        <v>0.250025</v>
      </c>
      <c r="D1315" s="49">
        <f>[4]AEMOData!B1310</f>
        <v>42428.270833333336</v>
      </c>
      <c r="E1315" s="48">
        <f>[4]AEMOData!D1310</f>
        <v>30.75</v>
      </c>
      <c r="F1315" s="40">
        <f>C1315*'Feb 16'!$B$1*('Feb 16'!$B$3-('Feb 16'!E1315*'Feb 16'!$B$2))</f>
        <v>38.944724610552747</v>
      </c>
    </row>
    <row r="1316" spans="1:6" x14ac:dyDescent="0.25">
      <c r="A1316" s="34">
        <v>42428</v>
      </c>
      <c r="B1316" s="12">
        <v>0.29166666666666669</v>
      </c>
      <c r="C1316" s="35">
        <v>1.103583</v>
      </c>
      <c r="D1316" s="49">
        <f>[4]AEMOData!B1311</f>
        <v>42428.291666666664</v>
      </c>
      <c r="E1316" s="48">
        <f>[4]AEMOData!D1311</f>
        <v>31.51</v>
      </c>
      <c r="F1316" s="40">
        <f>C1316*'Feb 16'!$B$1*('Feb 16'!$B$3-('Feb 16'!E1316*'Feb 16'!$B$2))</f>
        <v>171.07353969080043</v>
      </c>
    </row>
    <row r="1317" spans="1:6" x14ac:dyDescent="0.25">
      <c r="A1317" s="34">
        <v>42428</v>
      </c>
      <c r="B1317" s="12">
        <v>0.3125</v>
      </c>
      <c r="C1317" s="35">
        <v>2.5486310000000003</v>
      </c>
      <c r="D1317" s="49">
        <f>[4]AEMOData!B1312</f>
        <v>42428.3125</v>
      </c>
      <c r="E1317" s="48">
        <f>[4]AEMOData!D1312</f>
        <v>33.44</v>
      </c>
      <c r="F1317" s="40">
        <f>C1317*'Feb 16'!$B$1*('Feb 16'!$B$3-('Feb 16'!E1317*'Feb 16'!$B$2))</f>
        <v>390.24600785137255</v>
      </c>
    </row>
    <row r="1318" spans="1:6" x14ac:dyDescent="0.25">
      <c r="A1318" s="34">
        <v>42428</v>
      </c>
      <c r="B1318" s="12">
        <v>0.33333333333333331</v>
      </c>
      <c r="C1318" s="35">
        <v>4.0675660000000002</v>
      </c>
      <c r="D1318" s="49">
        <f>[4]AEMOData!B1313</f>
        <v>42428.333333333336</v>
      </c>
      <c r="E1318" s="48">
        <f>[4]AEMOData!D1313</f>
        <v>33.92</v>
      </c>
      <c r="F1318" s="40">
        <f>C1318*'Feb 16'!$B$1*('Feb 16'!$B$3-('Feb 16'!E1318*'Feb 16'!$B$2))</f>
        <v>620.90645605069335</v>
      </c>
    </row>
    <row r="1319" spans="1:6" x14ac:dyDescent="0.25">
      <c r="A1319" s="34">
        <v>42428</v>
      </c>
      <c r="B1319" s="12">
        <v>0.35416666666666669</v>
      </c>
      <c r="C1319" s="35">
        <v>5.4134799999999998</v>
      </c>
      <c r="D1319" s="49">
        <f>[4]AEMOData!B1314</f>
        <v>42428.354166666664</v>
      </c>
      <c r="E1319" s="48">
        <f>[4]AEMOData!D1314</f>
        <v>34.03</v>
      </c>
      <c r="F1319" s="40">
        <f>C1319*'Feb 16'!$B$1*('Feb 16'!$B$3-('Feb 16'!E1319*'Feb 16'!$B$2))</f>
        <v>825.7725665444741</v>
      </c>
    </row>
    <row r="1320" spans="1:6" x14ac:dyDescent="0.25">
      <c r="A1320" s="34">
        <v>42428</v>
      </c>
      <c r="B1320" s="12">
        <v>0.375</v>
      </c>
      <c r="C1320" s="35">
        <v>6.5605250000000002</v>
      </c>
      <c r="D1320" s="49">
        <f>[4]AEMOData!B1315</f>
        <v>42428.375</v>
      </c>
      <c r="E1320" s="48">
        <f>[4]AEMOData!D1315</f>
        <v>34.200000000000003</v>
      </c>
      <c r="F1320" s="40">
        <f>C1320*'Feb 16'!$B$1*('Feb 16'!$B$3-('Feb 16'!E1320*'Feb 16'!$B$2))</f>
        <v>999.64688354017733</v>
      </c>
    </row>
    <row r="1321" spans="1:6" x14ac:dyDescent="0.25">
      <c r="A1321" s="34">
        <v>42428</v>
      </c>
      <c r="B1321" s="12">
        <v>0.39583333333333331</v>
      </c>
      <c r="C1321" s="35">
        <v>7.5062929999999994</v>
      </c>
      <c r="D1321" s="49">
        <f>[4]AEMOData!B1316</f>
        <v>42428.395833333336</v>
      </c>
      <c r="E1321" s="48">
        <f>[4]AEMOData!D1316</f>
        <v>37.33</v>
      </c>
      <c r="F1321" s="40">
        <f>C1321*'Feb 16'!$B$1*('Feb 16'!$B$3-('Feb 16'!E1321*'Feb 16'!$B$2))</f>
        <v>1120.6681128751784</v>
      </c>
    </row>
    <row r="1322" spans="1:6" x14ac:dyDescent="0.25">
      <c r="A1322" s="34">
        <v>42428</v>
      </c>
      <c r="B1322" s="12">
        <v>0.41666666666666669</v>
      </c>
      <c r="C1322" s="35">
        <v>8.2738350000000001</v>
      </c>
      <c r="D1322" s="49">
        <f>[4]AEMOData!B1317</f>
        <v>42428.416666666664</v>
      </c>
      <c r="E1322" s="48">
        <f>[4]AEMOData!D1317</f>
        <v>34.01</v>
      </c>
      <c r="F1322" s="40">
        <f>C1322*'Feb 16'!$B$1*('Feb 16'!$B$3-('Feb 16'!E1322*'Feb 16'!$B$2))</f>
        <v>1262.2539054432741</v>
      </c>
    </row>
    <row r="1323" spans="1:6" x14ac:dyDescent="0.25">
      <c r="A1323" s="34">
        <v>42428</v>
      </c>
      <c r="B1323" s="12">
        <v>0.4375</v>
      </c>
      <c r="C1323" s="35">
        <v>8.8257569999999994</v>
      </c>
      <c r="D1323" s="49">
        <f>[4]AEMOData!B1318</f>
        <v>42428.4375</v>
      </c>
      <c r="E1323" s="48">
        <f>[4]AEMOData!D1318</f>
        <v>34.85</v>
      </c>
      <c r="F1323" s="40">
        <f>C1323*'Feb 16'!$B$1*('Feb 16'!$B$3-('Feb 16'!E1323*'Feb 16'!$B$2))</f>
        <v>1339.1695754603586</v>
      </c>
    </row>
    <row r="1324" spans="1:6" x14ac:dyDescent="0.25">
      <c r="A1324" s="34">
        <v>42428</v>
      </c>
      <c r="B1324" s="12">
        <v>0.45833333333333331</v>
      </c>
      <c r="C1324" s="35">
        <v>9.236934999999999</v>
      </c>
      <c r="D1324" s="49">
        <f>[4]AEMOData!B1319</f>
        <v>42428.458333333336</v>
      </c>
      <c r="E1324" s="48">
        <f>[4]AEMOData!D1319</f>
        <v>36.479999999999997</v>
      </c>
      <c r="F1324" s="40">
        <f>C1324*'Feb 16'!$B$1*('Feb 16'!$B$3-('Feb 16'!E1324*'Feb 16'!$B$2))</f>
        <v>1386.7636012582111</v>
      </c>
    </row>
    <row r="1325" spans="1:6" x14ac:dyDescent="0.25">
      <c r="A1325" s="34">
        <v>42428</v>
      </c>
      <c r="B1325" s="12">
        <v>0.47916666666666669</v>
      </c>
      <c r="C1325" s="35">
        <v>9.4382340000000013</v>
      </c>
      <c r="D1325" s="49">
        <f>[4]AEMOData!B1320</f>
        <v>42428.479166666664</v>
      </c>
      <c r="E1325" s="48">
        <f>[4]AEMOData!D1320</f>
        <v>34.840000000000003</v>
      </c>
      <c r="F1325" s="40">
        <f>C1325*'Feb 16'!$B$1*('Feb 16'!$B$3-('Feb 16'!E1325*'Feb 16'!$B$2))</f>
        <v>1432.1960603586035</v>
      </c>
    </row>
    <row r="1326" spans="1:6" x14ac:dyDescent="0.25">
      <c r="A1326" s="34">
        <v>42428</v>
      </c>
      <c r="B1326" s="12">
        <v>0.5</v>
      </c>
      <c r="C1326" s="35">
        <v>9.4521250000000006</v>
      </c>
      <c r="D1326" s="49">
        <f>[4]AEMOData!B1321</f>
        <v>42428.5</v>
      </c>
      <c r="E1326" s="48">
        <f>[4]AEMOData!D1321</f>
        <v>35.01</v>
      </c>
      <c r="F1326" s="40">
        <f>C1326*'Feb 16'!$B$1*('Feb 16'!$B$3-('Feb 16'!E1326*'Feb 16'!$B$2))</f>
        <v>1432.7248719496235</v>
      </c>
    </row>
    <row r="1327" spans="1:6" x14ac:dyDescent="0.25">
      <c r="A1327" s="34">
        <v>42428</v>
      </c>
      <c r="B1327" s="12">
        <v>0.52083333333333337</v>
      </c>
      <c r="C1327" s="35">
        <v>6.7731999999999992</v>
      </c>
      <c r="D1327" s="49">
        <f>[4]AEMOData!B1322</f>
        <v>42428.520833333336</v>
      </c>
      <c r="E1327" s="48">
        <f>[4]AEMOData!D1322</f>
        <v>33.909999999999997</v>
      </c>
      <c r="F1327" s="40">
        <f>C1327*'Feb 16'!$B$1*('Feb 16'!$B$3-('Feb 16'!E1327*'Feb 16'!$B$2))</f>
        <v>1033.983061799355</v>
      </c>
    </row>
    <row r="1328" spans="1:6" x14ac:dyDescent="0.25">
      <c r="A1328" s="34">
        <v>42428</v>
      </c>
      <c r="B1328" s="12">
        <v>0.54166666666666663</v>
      </c>
      <c r="C1328" s="35">
        <v>7.8592379999999995</v>
      </c>
      <c r="D1328" s="49">
        <f>[4]AEMOData!B1323</f>
        <v>42428.541666666664</v>
      </c>
      <c r="E1328" s="48">
        <f>[4]AEMOData!D1323</f>
        <v>34.15</v>
      </c>
      <c r="F1328" s="40">
        <f>C1328*'Feb 16'!$B$1*('Feb 16'!$B$3-('Feb 16'!E1328*'Feb 16'!$B$2))</f>
        <v>1197.9218453514884</v>
      </c>
    </row>
    <row r="1329" spans="1:6" x14ac:dyDescent="0.25">
      <c r="A1329" s="34">
        <v>42428</v>
      </c>
      <c r="B1329" s="12">
        <v>0.5625</v>
      </c>
      <c r="C1329" s="35">
        <v>9.4674360000000028</v>
      </c>
      <c r="D1329" s="49">
        <f>[4]AEMOData!B1324</f>
        <v>42428.5625</v>
      </c>
      <c r="E1329" s="48">
        <f>[4]AEMOData!D1324</f>
        <v>34.07</v>
      </c>
      <c r="F1329" s="40">
        <f>C1329*'Feb 16'!$B$1*('Feb 16'!$B$3-('Feb 16'!E1329*'Feb 16'!$B$2))</f>
        <v>1443.7911132950599</v>
      </c>
    </row>
    <row r="1330" spans="1:6" x14ac:dyDescent="0.25">
      <c r="A1330" s="34">
        <v>42428</v>
      </c>
      <c r="B1330" s="12">
        <v>0.58333333333333337</v>
      </c>
      <c r="C1330" s="35">
        <v>8.4971099999999993</v>
      </c>
      <c r="D1330" s="49">
        <f>[4]AEMOData!B1325</f>
        <v>42428.583333333336</v>
      </c>
      <c r="E1330" s="48">
        <f>[4]AEMOData!D1325</f>
        <v>36.65</v>
      </c>
      <c r="F1330" s="40">
        <f>C1330*'Feb 16'!$B$1*('Feb 16'!$B$3-('Feb 16'!E1330*'Feb 16'!$B$2))</f>
        <v>1274.2723467231297</v>
      </c>
    </row>
    <row r="1331" spans="1:6" x14ac:dyDescent="0.25">
      <c r="A1331" s="34">
        <v>42428</v>
      </c>
      <c r="B1331" s="12">
        <v>0.60416666666666663</v>
      </c>
      <c r="C1331" s="35">
        <v>8.5985019999999999</v>
      </c>
      <c r="D1331" s="49">
        <f>[4]AEMOData!B1326</f>
        <v>42428.604166666664</v>
      </c>
      <c r="E1331" s="48">
        <f>[4]AEMOData!D1326</f>
        <v>34.950000000000003</v>
      </c>
      <c r="F1331" s="40">
        <f>C1331*'Feb 16'!$B$1*('Feb 16'!$B$3-('Feb 16'!E1331*'Feb 16'!$B$2))</f>
        <v>1303.8422333292208</v>
      </c>
    </row>
    <row r="1332" spans="1:6" x14ac:dyDescent="0.25">
      <c r="A1332" s="34">
        <v>42428</v>
      </c>
      <c r="B1332" s="12">
        <v>0.625</v>
      </c>
      <c r="C1332" s="35">
        <v>8.1458429999999993</v>
      </c>
      <c r="D1332" s="49">
        <f>[4]AEMOData!B1327</f>
        <v>42428.625</v>
      </c>
      <c r="E1332" s="48">
        <f>[4]AEMOData!D1327</f>
        <v>34.85</v>
      </c>
      <c r="F1332" s="40">
        <f>C1332*'Feb 16'!$B$1*('Feb 16'!$B$3-('Feb 16'!E1332*'Feb 16'!$B$2))</f>
        <v>1236.0033379659935</v>
      </c>
    </row>
    <row r="1333" spans="1:6" x14ac:dyDescent="0.25">
      <c r="A1333" s="34">
        <v>42428</v>
      </c>
      <c r="B1333" s="12">
        <v>0.64583333333333337</v>
      </c>
      <c r="C1333" s="35">
        <v>7.7296749999999994</v>
      </c>
      <c r="D1333" s="49">
        <f>[4]AEMOData!B1328</f>
        <v>42428.645833333336</v>
      </c>
      <c r="E1333" s="48">
        <f>[4]AEMOData!D1328</f>
        <v>34.08</v>
      </c>
      <c r="F1333" s="40">
        <f>C1333*'Feb 16'!$B$1*('Feb 16'!$B$3-('Feb 16'!E1333*'Feb 16'!$B$2))</f>
        <v>1178.7052936552027</v>
      </c>
    </row>
    <row r="1334" spans="1:6" x14ac:dyDescent="0.25">
      <c r="A1334" s="34">
        <v>42428</v>
      </c>
      <c r="B1334" s="12">
        <v>0.66666666666666663</v>
      </c>
      <c r="C1334" s="35">
        <v>6.1256070000000005</v>
      </c>
      <c r="D1334" s="49">
        <f>[4]AEMOData!B1329</f>
        <v>42428.666666666664</v>
      </c>
      <c r="E1334" s="48">
        <f>[4]AEMOData!D1329</f>
        <v>35.01</v>
      </c>
      <c r="F1334" s="40">
        <f>C1334*'Feb 16'!$B$1*('Feb 16'!$B$3-('Feb 16'!E1334*'Feb 16'!$B$2))</f>
        <v>928.50121054140936</v>
      </c>
    </row>
    <row r="1335" spans="1:6" x14ac:dyDescent="0.25">
      <c r="A1335" s="34">
        <v>42428</v>
      </c>
      <c r="B1335" s="12">
        <v>0.6875</v>
      </c>
      <c r="C1335" s="35">
        <v>2.2758530000000001</v>
      </c>
      <c r="D1335" s="49">
        <f>[4]AEMOData!B1330</f>
        <v>42428.6875</v>
      </c>
      <c r="E1335" s="48">
        <f>[4]AEMOData!D1330</f>
        <v>35.18</v>
      </c>
      <c r="F1335" s="40">
        <f>C1335*'Feb 16'!$B$1*('Feb 16'!$B$3-('Feb 16'!E1335*'Feb 16'!$B$2))</f>
        <v>344.58679688098738</v>
      </c>
    </row>
    <row r="1336" spans="1:6" x14ac:dyDescent="0.25">
      <c r="A1336" s="34">
        <v>42428</v>
      </c>
      <c r="B1336" s="12">
        <v>0.70833333333333337</v>
      </c>
      <c r="C1336" s="35">
        <v>1.5840900000000002</v>
      </c>
      <c r="D1336" s="49">
        <f>[4]AEMOData!B1331</f>
        <v>42428.708333333336</v>
      </c>
      <c r="E1336" s="48">
        <f>[4]AEMOData!D1331</f>
        <v>43.45</v>
      </c>
      <c r="F1336" s="40">
        <f>C1336*'Feb 16'!$B$1*('Feb 16'!$B$3-('Feb 16'!E1336*'Feb 16'!$B$2))</f>
        <v>226.97318373226796</v>
      </c>
    </row>
    <row r="1337" spans="1:6" x14ac:dyDescent="0.25">
      <c r="A1337" s="34">
        <v>42428</v>
      </c>
      <c r="B1337" s="12">
        <v>0.72916666666666663</v>
      </c>
      <c r="C1337" s="35">
        <v>1.436207</v>
      </c>
      <c r="D1337" s="49">
        <f>[4]AEMOData!B1332</f>
        <v>42428.729166666664</v>
      </c>
      <c r="E1337" s="48">
        <f>[4]AEMOData!D1332</f>
        <v>34.85</v>
      </c>
      <c r="F1337" s="40">
        <f>C1337*'Feb 16'!$B$1*('Feb 16'!$B$3-('Feb 16'!E1337*'Feb 16'!$B$2))</f>
        <v>217.92178489201498</v>
      </c>
    </row>
    <row r="1338" spans="1:6" x14ac:dyDescent="0.25">
      <c r="A1338" s="34">
        <v>42428</v>
      </c>
      <c r="B1338" s="12">
        <v>0.75</v>
      </c>
      <c r="C1338" s="35">
        <v>0.68520199999999998</v>
      </c>
      <c r="D1338" s="49">
        <f>[4]AEMOData!B1333</f>
        <v>42428.75</v>
      </c>
      <c r="E1338" s="48">
        <f>[4]AEMOData!D1333</f>
        <v>34.200000000000003</v>
      </c>
      <c r="F1338" s="40">
        <f>C1338*'Feb 16'!$B$1*('Feb 16'!$B$3-('Feb 16'!E1338*'Feb 16'!$B$2))</f>
        <v>104.40628515179755</v>
      </c>
    </row>
    <row r="1339" spans="1:6" x14ac:dyDescent="0.25">
      <c r="A1339" s="34">
        <v>42428</v>
      </c>
      <c r="B1339" s="12">
        <v>0.77083333333333337</v>
      </c>
      <c r="C1339" s="35">
        <v>0.15964399999999998</v>
      </c>
      <c r="D1339" s="49">
        <f>[4]AEMOData!B1334</f>
        <v>42428.770833333336</v>
      </c>
      <c r="E1339" s="48">
        <f>[4]AEMOData!D1334</f>
        <v>34.01</v>
      </c>
      <c r="F1339" s="40">
        <f>C1339*'Feb 16'!$B$1*('Feb 16'!$B$3-('Feb 16'!E1339*'Feb 16'!$B$2))</f>
        <v>24.355243062085002</v>
      </c>
    </row>
    <row r="1340" spans="1:6" x14ac:dyDescent="0.25">
      <c r="A1340" s="34">
        <v>42428</v>
      </c>
      <c r="B1340" s="12">
        <v>0.79166666666666663</v>
      </c>
      <c r="C1340" s="35">
        <v>6.1070000000000004E-3</v>
      </c>
      <c r="D1340" s="49">
        <f>[4]AEMOData!B1335</f>
        <v>42428.791666666664</v>
      </c>
      <c r="E1340" s="48">
        <f>[4]AEMOData!D1335</f>
        <v>34.020000000000003</v>
      </c>
      <c r="F1340" s="40">
        <f>C1340*'Feb 16'!$B$1*('Feb 16'!$B$3-('Feb 16'!E1340*'Feb 16'!$B$2))</f>
        <v>0.93162216287455935</v>
      </c>
    </row>
    <row r="1341" spans="1:6" hidden="1" x14ac:dyDescent="0.25">
      <c r="A1341" s="34">
        <v>42428</v>
      </c>
      <c r="B1341" s="12">
        <v>0.8125</v>
      </c>
      <c r="C1341" s="35">
        <v>0</v>
      </c>
      <c r="D1341" s="49">
        <f>[4]AEMOData!B1336</f>
        <v>42428.8125</v>
      </c>
      <c r="E1341" s="48">
        <f>[4]AEMOData!D1336</f>
        <v>41.21</v>
      </c>
      <c r="F1341" s="40">
        <f>C1341*'Feb 16'!$B$1*('Feb 16'!$B$3-('Feb 16'!E1341*'Feb 16'!$B$2))</f>
        <v>0</v>
      </c>
    </row>
    <row r="1342" spans="1:6" hidden="1" x14ac:dyDescent="0.25">
      <c r="A1342" s="34">
        <v>42428</v>
      </c>
      <c r="B1342" s="12">
        <v>0.83333333333333337</v>
      </c>
      <c r="C1342" s="35">
        <v>0</v>
      </c>
      <c r="D1342" s="49">
        <f>[4]AEMOData!B1337</f>
        <v>42428.833333333336</v>
      </c>
      <c r="E1342" s="48">
        <f>[4]AEMOData!D1337</f>
        <v>39.61</v>
      </c>
      <c r="F1342" s="40">
        <f>C1342*'Feb 16'!$B$1*('Feb 16'!$B$3-('Feb 16'!E1342*'Feb 16'!$B$2))</f>
        <v>0</v>
      </c>
    </row>
    <row r="1343" spans="1:6" hidden="1" x14ac:dyDescent="0.25">
      <c r="A1343" s="34">
        <v>42428</v>
      </c>
      <c r="B1343" s="12">
        <v>0.85416666666666663</v>
      </c>
      <c r="C1343" s="35">
        <v>0</v>
      </c>
      <c r="D1343" s="49">
        <f>[4]AEMOData!B1338</f>
        <v>42428.854166666664</v>
      </c>
      <c r="E1343" s="48">
        <f>[4]AEMOData!D1338</f>
        <v>33.94</v>
      </c>
      <c r="F1343" s="40">
        <f>C1343*'Feb 16'!$B$1*('Feb 16'!$B$3-('Feb 16'!E1343*'Feb 16'!$B$2))</f>
        <v>0</v>
      </c>
    </row>
    <row r="1344" spans="1:6" hidden="1" x14ac:dyDescent="0.25">
      <c r="A1344" s="34">
        <v>42428</v>
      </c>
      <c r="B1344" s="12">
        <v>0.875</v>
      </c>
      <c r="C1344" s="35">
        <v>0</v>
      </c>
      <c r="D1344" s="49">
        <f>[4]AEMOData!B1339</f>
        <v>42428.875</v>
      </c>
      <c r="E1344" s="48">
        <f>[4]AEMOData!D1339</f>
        <v>32.869999999999997</v>
      </c>
      <c r="F1344" s="40">
        <f>C1344*'Feb 16'!$B$1*('Feb 16'!$B$3-('Feb 16'!E1344*'Feb 16'!$B$2))</f>
        <v>0</v>
      </c>
    </row>
    <row r="1345" spans="1:6" hidden="1" x14ac:dyDescent="0.25">
      <c r="A1345" s="34">
        <v>42428</v>
      </c>
      <c r="B1345" s="12">
        <v>0.89583333333333337</v>
      </c>
      <c r="C1345" s="35">
        <v>0</v>
      </c>
      <c r="D1345" s="49">
        <f>[4]AEMOData!B1340</f>
        <v>42428.895833333336</v>
      </c>
      <c r="E1345" s="48">
        <f>[4]AEMOData!D1340</f>
        <v>31.03</v>
      </c>
      <c r="F1345" s="40">
        <f>C1345*'Feb 16'!$B$1*('Feb 16'!$B$3-('Feb 16'!E1345*'Feb 16'!$B$2))</f>
        <v>0</v>
      </c>
    </row>
    <row r="1346" spans="1:6" hidden="1" x14ac:dyDescent="0.25">
      <c r="A1346" s="34">
        <v>42428</v>
      </c>
      <c r="B1346" s="12">
        <v>0.91666666666666663</v>
      </c>
      <c r="C1346" s="35">
        <v>0</v>
      </c>
      <c r="D1346" s="49">
        <f>[4]AEMOData!B1341</f>
        <v>42428.916666666664</v>
      </c>
      <c r="E1346" s="48">
        <f>[4]AEMOData!D1341</f>
        <v>30.72</v>
      </c>
      <c r="F1346" s="40">
        <f>C1346*'Feb 16'!$B$1*('Feb 16'!$B$3-('Feb 16'!E1346*'Feb 16'!$B$2))</f>
        <v>0</v>
      </c>
    </row>
    <row r="1347" spans="1:6" hidden="1" x14ac:dyDescent="0.25">
      <c r="A1347" s="34">
        <v>42428</v>
      </c>
      <c r="B1347" s="12">
        <v>0.9375</v>
      </c>
      <c r="C1347" s="35">
        <v>0</v>
      </c>
      <c r="D1347" s="49">
        <f>[4]AEMOData!B1342</f>
        <v>42428.9375</v>
      </c>
      <c r="E1347" s="48">
        <f>[4]AEMOData!D1342</f>
        <v>21.45</v>
      </c>
      <c r="F1347" s="40">
        <f>C1347*'Feb 16'!$B$1*('Feb 16'!$B$3-('Feb 16'!E1347*'Feb 16'!$B$2))</f>
        <v>0</v>
      </c>
    </row>
    <row r="1348" spans="1:6" hidden="1" x14ac:dyDescent="0.25">
      <c r="A1348" s="34">
        <v>42428</v>
      </c>
      <c r="B1348" s="12">
        <v>0.95833333333333337</v>
      </c>
      <c r="C1348" s="35">
        <v>0</v>
      </c>
      <c r="D1348" s="49">
        <f>[4]AEMOData!B1343</f>
        <v>42428.958333333336</v>
      </c>
      <c r="E1348" s="48">
        <f>[4]AEMOData!D1343</f>
        <v>35.89</v>
      </c>
      <c r="F1348" s="40">
        <f>C1348*'Feb 16'!$B$1*('Feb 16'!$B$3-('Feb 16'!E1348*'Feb 16'!$B$2))</f>
        <v>0</v>
      </c>
    </row>
    <row r="1349" spans="1:6" hidden="1" x14ac:dyDescent="0.25">
      <c r="A1349" s="34">
        <v>42428</v>
      </c>
      <c r="B1349" s="12">
        <v>0.97916666666666663</v>
      </c>
      <c r="C1349" s="35">
        <v>0</v>
      </c>
      <c r="D1349" s="49">
        <f>[4]AEMOData!B1344</f>
        <v>42428.979166666664</v>
      </c>
      <c r="E1349" s="48">
        <f>[4]AEMOData!D1344</f>
        <v>30.85</v>
      </c>
      <c r="F1349" s="40">
        <f>C1349*'Feb 16'!$B$1*('Feb 16'!$B$3-('Feb 16'!E1349*'Feb 16'!$B$2))</f>
        <v>0</v>
      </c>
    </row>
    <row r="1350" spans="1:6" hidden="1" x14ac:dyDescent="0.25">
      <c r="A1350" s="34">
        <v>42428</v>
      </c>
      <c r="B1350" s="12">
        <v>0.99998842592592585</v>
      </c>
      <c r="C1350" s="35">
        <v>0</v>
      </c>
      <c r="D1350" s="49">
        <f>[4]AEMOData!B1345</f>
        <v>42429</v>
      </c>
      <c r="E1350" s="48">
        <f>[4]AEMOData!D1345</f>
        <v>33.409999999999997</v>
      </c>
      <c r="F1350" s="40">
        <f>C1350*'Feb 16'!$B$1*('Feb 16'!$B$3-('Feb 16'!E1350*'Feb 16'!$B$2))</f>
        <v>0</v>
      </c>
    </row>
    <row r="1351" spans="1:6" hidden="1" x14ac:dyDescent="0.25">
      <c r="A1351" s="34">
        <v>42429</v>
      </c>
      <c r="B1351" s="12">
        <v>2.0833333333333332E-2</v>
      </c>
      <c r="C1351" s="35">
        <v>0</v>
      </c>
      <c r="D1351" s="49">
        <f>[4]AEMOData!B1346</f>
        <v>42429.020833333336</v>
      </c>
      <c r="E1351" s="48">
        <f>[4]AEMOData!D1346</f>
        <v>34.409999999999997</v>
      </c>
      <c r="F1351" s="40">
        <f>C1351*'Feb 16'!$B$1*('Feb 16'!$B$3-('Feb 16'!E1351*'Feb 16'!$B$2))</f>
        <v>0</v>
      </c>
    </row>
    <row r="1352" spans="1:6" hidden="1" x14ac:dyDescent="0.25">
      <c r="A1352" s="34">
        <v>42429</v>
      </c>
      <c r="B1352" s="12">
        <v>4.1666666666666664E-2</v>
      </c>
      <c r="C1352" s="35">
        <v>0</v>
      </c>
      <c r="D1352" s="49">
        <f>[4]AEMOData!B1347</f>
        <v>42429.041666666664</v>
      </c>
      <c r="E1352" s="48">
        <f>[4]AEMOData!D1347</f>
        <v>32.96</v>
      </c>
      <c r="F1352" s="40">
        <f>C1352*'Feb 16'!$B$1*('Feb 16'!$B$3-('Feb 16'!E1352*'Feb 16'!$B$2))</f>
        <v>0</v>
      </c>
    </row>
    <row r="1353" spans="1:6" hidden="1" x14ac:dyDescent="0.25">
      <c r="A1353" s="34">
        <v>42429</v>
      </c>
      <c r="B1353" s="12">
        <v>6.25E-2</v>
      </c>
      <c r="C1353" s="35">
        <v>0</v>
      </c>
      <c r="D1353" s="49">
        <f>[4]AEMOData!B1348</f>
        <v>42429.0625</v>
      </c>
      <c r="E1353" s="48">
        <f>[4]AEMOData!D1348</f>
        <v>29.52</v>
      </c>
      <c r="F1353" s="40">
        <f>C1353*'Feb 16'!$B$1*('Feb 16'!$B$3-('Feb 16'!E1353*'Feb 16'!$B$2))</f>
        <v>0</v>
      </c>
    </row>
    <row r="1354" spans="1:6" hidden="1" x14ac:dyDescent="0.25">
      <c r="A1354" s="34">
        <v>42429</v>
      </c>
      <c r="B1354" s="12">
        <v>8.3333333333333329E-2</v>
      </c>
      <c r="C1354" s="35">
        <v>0</v>
      </c>
      <c r="D1354" s="49">
        <f>[4]AEMOData!B1349</f>
        <v>42429.083333333336</v>
      </c>
      <c r="E1354" s="48">
        <f>[4]AEMOData!D1349</f>
        <v>34.82</v>
      </c>
      <c r="F1354" s="40">
        <f>C1354*'Feb 16'!$B$1*('Feb 16'!$B$3-('Feb 16'!E1354*'Feb 16'!$B$2))</f>
        <v>0</v>
      </c>
    </row>
    <row r="1355" spans="1:6" hidden="1" x14ac:dyDescent="0.25">
      <c r="A1355" s="34">
        <v>42429</v>
      </c>
      <c r="B1355" s="12">
        <v>0.10416666666666667</v>
      </c>
      <c r="C1355" s="35">
        <v>0</v>
      </c>
      <c r="D1355" s="49">
        <f>[4]AEMOData!B1350</f>
        <v>42429.104166666664</v>
      </c>
      <c r="E1355" s="48">
        <f>[4]AEMOData!D1350</f>
        <v>30.24</v>
      </c>
      <c r="F1355" s="40">
        <f>C1355*'Feb 16'!$B$1*('Feb 16'!$B$3-('Feb 16'!E1355*'Feb 16'!$B$2))</f>
        <v>0</v>
      </c>
    </row>
    <row r="1356" spans="1:6" hidden="1" x14ac:dyDescent="0.25">
      <c r="A1356" s="34">
        <v>42429</v>
      </c>
      <c r="B1356" s="12">
        <v>0.125</v>
      </c>
      <c r="C1356" s="35">
        <v>0</v>
      </c>
      <c r="D1356" s="49">
        <f>[4]AEMOData!B1351</f>
        <v>42429.125</v>
      </c>
      <c r="E1356" s="48">
        <f>[4]AEMOData!D1351</f>
        <v>29.97</v>
      </c>
      <c r="F1356" s="40">
        <f>C1356*'Feb 16'!$B$1*('Feb 16'!$B$3-('Feb 16'!E1356*'Feb 16'!$B$2))</f>
        <v>0</v>
      </c>
    </row>
    <row r="1357" spans="1:6" hidden="1" x14ac:dyDescent="0.25">
      <c r="A1357" s="34">
        <v>42429</v>
      </c>
      <c r="B1357" s="12">
        <v>0.14583333333333334</v>
      </c>
      <c r="C1357" s="35">
        <v>0</v>
      </c>
      <c r="D1357" s="49">
        <f>[4]AEMOData!B1352</f>
        <v>42429.145833333336</v>
      </c>
      <c r="E1357" s="48">
        <f>[4]AEMOData!D1352</f>
        <v>30.11</v>
      </c>
      <c r="F1357" s="40">
        <f>C1357*'Feb 16'!$B$1*('Feb 16'!$B$3-('Feb 16'!E1357*'Feb 16'!$B$2))</f>
        <v>0</v>
      </c>
    </row>
    <row r="1358" spans="1:6" hidden="1" x14ac:dyDescent="0.25">
      <c r="A1358" s="34">
        <v>42429</v>
      </c>
      <c r="B1358" s="12">
        <v>0.16666666666666666</v>
      </c>
      <c r="C1358" s="35">
        <v>0</v>
      </c>
      <c r="D1358" s="49">
        <f>[4]AEMOData!B1353</f>
        <v>42429.166666666664</v>
      </c>
      <c r="E1358" s="48">
        <f>[4]AEMOData!D1353</f>
        <v>30.79</v>
      </c>
      <c r="F1358" s="40">
        <f>C1358*'Feb 16'!$B$1*('Feb 16'!$B$3-('Feb 16'!E1358*'Feb 16'!$B$2))</f>
        <v>0</v>
      </c>
    </row>
    <row r="1359" spans="1:6" hidden="1" x14ac:dyDescent="0.25">
      <c r="A1359" s="34">
        <v>42429</v>
      </c>
      <c r="B1359" s="12">
        <v>0.1875</v>
      </c>
      <c r="C1359" s="35">
        <v>0</v>
      </c>
      <c r="D1359" s="49">
        <f>[4]AEMOData!B1354</f>
        <v>42429.1875</v>
      </c>
      <c r="E1359" s="48">
        <f>[4]AEMOData!D1354</f>
        <v>34.369999999999997</v>
      </c>
      <c r="F1359" s="40">
        <f>C1359*'Feb 16'!$B$1*('Feb 16'!$B$3-('Feb 16'!E1359*'Feb 16'!$B$2))</f>
        <v>0</v>
      </c>
    </row>
    <row r="1360" spans="1:6" hidden="1" x14ac:dyDescent="0.25">
      <c r="A1360" s="34">
        <v>42429</v>
      </c>
      <c r="B1360" s="12">
        <v>0.20833333333333334</v>
      </c>
      <c r="C1360" s="35">
        <v>0</v>
      </c>
      <c r="D1360" s="49">
        <f>[4]AEMOData!B1355</f>
        <v>42429.208333333336</v>
      </c>
      <c r="E1360" s="48">
        <f>[4]AEMOData!D1355</f>
        <v>32.99</v>
      </c>
      <c r="F1360" s="40">
        <f>C1360*'Feb 16'!$B$1*('Feb 16'!$B$3-('Feb 16'!E1360*'Feb 16'!$B$2))</f>
        <v>0</v>
      </c>
    </row>
    <row r="1361" spans="1:6" hidden="1" x14ac:dyDescent="0.25">
      <c r="A1361" s="34">
        <v>42429</v>
      </c>
      <c r="B1361" s="12">
        <v>0.22916666666666666</v>
      </c>
      <c r="C1361" s="35">
        <v>0</v>
      </c>
      <c r="D1361" s="49">
        <f>[4]AEMOData!B1356</f>
        <v>42429.229166666664</v>
      </c>
      <c r="E1361" s="48">
        <f>[4]AEMOData!D1356</f>
        <v>39.83</v>
      </c>
      <c r="F1361" s="40">
        <f>C1361*'Feb 16'!$B$1*('Feb 16'!$B$3-('Feb 16'!E1361*'Feb 16'!$B$2))</f>
        <v>0</v>
      </c>
    </row>
    <row r="1362" spans="1:6" hidden="1" x14ac:dyDescent="0.25">
      <c r="A1362" s="34">
        <v>42429</v>
      </c>
      <c r="B1362" s="12">
        <v>0.25</v>
      </c>
      <c r="C1362" s="35">
        <v>0</v>
      </c>
      <c r="D1362" s="49">
        <f>[4]AEMOData!B1357</f>
        <v>42429.25</v>
      </c>
      <c r="E1362" s="48">
        <f>[4]AEMOData!D1357</f>
        <v>34.06</v>
      </c>
      <c r="F1362" s="40">
        <f>C1362*'Feb 16'!$B$1*('Feb 16'!$B$3-('Feb 16'!E1362*'Feb 16'!$B$2))</f>
        <v>0</v>
      </c>
    </row>
    <row r="1363" spans="1:6" x14ac:dyDescent="0.25">
      <c r="A1363" s="34">
        <v>42429</v>
      </c>
      <c r="B1363" s="12">
        <v>0.27083333333333331</v>
      </c>
      <c r="C1363" s="35">
        <v>0.116206</v>
      </c>
      <c r="D1363" s="49">
        <f>[4]AEMOData!B1358</f>
        <v>42429.270833333336</v>
      </c>
      <c r="E1363" s="48">
        <f>[4]AEMOData!D1358</f>
        <v>45.77</v>
      </c>
      <c r="F1363" s="40">
        <f>C1363*'Feb 16'!$B$1*('Feb 16'!$B$3-('Feb 16'!E1363*'Feb 16'!$B$2))</f>
        <v>16.385411151278376</v>
      </c>
    </row>
    <row r="1364" spans="1:6" x14ac:dyDescent="0.25">
      <c r="A1364" s="34">
        <v>42429</v>
      </c>
      <c r="B1364" s="12">
        <v>0.29166666666666669</v>
      </c>
      <c r="C1364" s="35">
        <v>0.28088299999999999</v>
      </c>
      <c r="D1364" s="49">
        <f>[4]AEMOData!B1359</f>
        <v>42429.291666666664</v>
      </c>
      <c r="E1364" s="48">
        <f>[4]AEMOData!D1359</f>
        <v>50.21</v>
      </c>
      <c r="F1364" s="40">
        <f>C1364*'Feb 16'!$B$1*('Feb 16'!$B$3-('Feb 16'!E1364*'Feb 16'!$B$2))</f>
        <v>38.379838131746062</v>
      </c>
    </row>
    <row r="1365" spans="1:6" x14ac:dyDescent="0.25">
      <c r="A1365" s="34">
        <v>42429</v>
      </c>
      <c r="B1365" s="12">
        <v>0.3125</v>
      </c>
      <c r="C1365" s="35">
        <v>0.66810599999999998</v>
      </c>
      <c r="D1365" s="49">
        <f>[4]AEMOData!B1360</f>
        <v>42429.3125</v>
      </c>
      <c r="E1365" s="48">
        <f>[4]AEMOData!D1360</f>
        <v>38.72</v>
      </c>
      <c r="F1365" s="40">
        <f>C1365*'Feb 16'!$B$1*('Feb 16'!$B$3-('Feb 16'!E1365*'Feb 16'!$B$2))</f>
        <v>98.833715226345376</v>
      </c>
    </row>
    <row r="1366" spans="1:6" x14ac:dyDescent="0.25">
      <c r="A1366" s="34">
        <v>42429</v>
      </c>
      <c r="B1366" s="12">
        <v>0.33333333333333331</v>
      </c>
      <c r="C1366" s="35">
        <v>0.77846399999999993</v>
      </c>
      <c r="D1366" s="49">
        <f>[4]AEMOData!B1361</f>
        <v>42429.333333333336</v>
      </c>
      <c r="E1366" s="48">
        <f>[4]AEMOData!D1361</f>
        <v>49.33</v>
      </c>
      <c r="F1366" s="40">
        <f>C1366*'Feb 16'!$B$1*('Feb 16'!$B$3-('Feb 16'!E1366*'Feb 16'!$B$2))</f>
        <v>107.04247758257391</v>
      </c>
    </row>
    <row r="1367" spans="1:6" x14ac:dyDescent="0.25">
      <c r="A1367" s="34">
        <v>42429</v>
      </c>
      <c r="B1367" s="12">
        <v>0.35416666666666669</v>
      </c>
      <c r="C1367" s="35">
        <v>1.0328999999999999</v>
      </c>
      <c r="D1367" s="49">
        <f>[4]AEMOData!B1362</f>
        <v>42429.354166666664</v>
      </c>
      <c r="E1367" s="48">
        <f>[4]AEMOData!D1362</f>
        <v>47.39</v>
      </c>
      <c r="F1367" s="40">
        <f>C1367*'Feb 16'!$B$1*('Feb 16'!$B$3-('Feb 16'!E1367*'Feb 16'!$B$2))</f>
        <v>143.99779283379468</v>
      </c>
    </row>
    <row r="1368" spans="1:6" x14ac:dyDescent="0.25">
      <c r="A1368" s="34">
        <v>42429</v>
      </c>
      <c r="B1368" s="12">
        <v>0.375</v>
      </c>
      <c r="C1368" s="35">
        <v>1.4488300000000001</v>
      </c>
      <c r="D1368" s="49">
        <f>[4]AEMOData!B1363</f>
        <v>42429.375</v>
      </c>
      <c r="E1368" s="48">
        <f>[4]AEMOData!D1363</f>
        <v>47.03</v>
      </c>
      <c r="F1368" s="40">
        <f>C1368*'Feb 16'!$B$1*('Feb 16'!$B$3-('Feb 16'!E1368*'Feb 16'!$B$2))</f>
        <v>202.49563527959316</v>
      </c>
    </row>
    <row r="1369" spans="1:6" x14ac:dyDescent="0.25">
      <c r="A1369" s="34">
        <v>42429</v>
      </c>
      <c r="B1369" s="12">
        <v>0.39583333333333331</v>
      </c>
      <c r="C1369" s="35">
        <v>2.3940169999999998</v>
      </c>
      <c r="D1369" s="49">
        <f>[4]AEMOData!B1364</f>
        <v>42429.395833333336</v>
      </c>
      <c r="E1369" s="48">
        <f>[4]AEMOData!D1364</f>
        <v>46.77</v>
      </c>
      <c r="F1369" s="40">
        <f>C1369*'Feb 16'!$B$1*('Feb 16'!$B$3-('Feb 16'!E1369*'Feb 16'!$B$2))</f>
        <v>335.21131503759585</v>
      </c>
    </row>
    <row r="1370" spans="1:6" x14ac:dyDescent="0.25">
      <c r="A1370" s="34">
        <v>42429</v>
      </c>
      <c r="B1370" s="12">
        <v>0.41666666666666669</v>
      </c>
      <c r="C1370" s="35">
        <v>2.5287820000000005</v>
      </c>
      <c r="D1370" s="49">
        <f>[4]AEMOData!B1365</f>
        <v>42429.416666666664</v>
      </c>
      <c r="E1370" s="48">
        <f>[4]AEMOData!D1365</f>
        <v>47.68</v>
      </c>
      <c r="F1370" s="40">
        <f>C1370*'Feb 16'!$B$1*('Feb 16'!$B$3-('Feb 16'!E1370*'Feb 16'!$B$2))</f>
        <v>351.81978474604779</v>
      </c>
    </row>
    <row r="1371" spans="1:6" x14ac:dyDescent="0.25">
      <c r="A1371" s="34">
        <v>42429</v>
      </c>
      <c r="B1371" s="12">
        <v>0.4375</v>
      </c>
      <c r="C1371" s="35">
        <v>3.1414749999999998</v>
      </c>
      <c r="D1371" s="49">
        <f>[4]AEMOData!B1366</f>
        <v>42429.4375</v>
      </c>
      <c r="E1371" s="48">
        <f>[4]AEMOData!D1366</f>
        <v>40.14</v>
      </c>
      <c r="F1371" s="40">
        <f>C1371*'Feb 16'!$B$1*('Feb 16'!$B$3-('Feb 16'!E1371*'Feb 16'!$B$2))</f>
        <v>460.3384045275028</v>
      </c>
    </row>
    <row r="1372" spans="1:6" x14ac:dyDescent="0.25">
      <c r="A1372" s="34">
        <v>42429</v>
      </c>
      <c r="B1372" s="12">
        <v>0.45833333333333331</v>
      </c>
      <c r="C1372" s="35">
        <v>4.198804</v>
      </c>
      <c r="D1372" s="49">
        <f>[4]AEMOData!B1367</f>
        <v>42429.458333333336</v>
      </c>
      <c r="E1372" s="48">
        <f>[4]AEMOData!D1367</f>
        <v>41.6</v>
      </c>
      <c r="F1372" s="40">
        <f>C1372*'Feb 16'!$B$1*('Feb 16'!$B$3-('Feb 16'!E1372*'Feb 16'!$B$2))</f>
        <v>609.25069467549622</v>
      </c>
    </row>
    <row r="1373" spans="1:6" x14ac:dyDescent="0.25">
      <c r="A1373" s="34">
        <v>42429</v>
      </c>
      <c r="B1373" s="12">
        <v>0.47916666666666669</v>
      </c>
      <c r="C1373" s="35">
        <v>5.0490729999999999</v>
      </c>
      <c r="D1373" s="49">
        <f>[4]AEMOData!B1368</f>
        <v>42429.479166666664</v>
      </c>
      <c r="E1373" s="48">
        <f>[4]AEMOData!D1368</f>
        <v>36.46</v>
      </c>
      <c r="F1373" s="40">
        <f>C1373*'Feb 16'!$B$1*('Feb 16'!$B$3-('Feb 16'!E1373*'Feb 16'!$B$2))</f>
        <v>758.12889021610727</v>
      </c>
    </row>
    <row r="1374" spans="1:6" x14ac:dyDescent="0.25">
      <c r="A1374" s="34">
        <v>42429</v>
      </c>
      <c r="B1374" s="12">
        <v>0.5</v>
      </c>
      <c r="C1374" s="35">
        <v>4.4847429999999999</v>
      </c>
      <c r="D1374" s="49">
        <f>[4]AEMOData!B1369</f>
        <v>42429.5</v>
      </c>
      <c r="E1374" s="48">
        <f>[4]AEMOData!D1369</f>
        <v>37.659999999999997</v>
      </c>
      <c r="F1374" s="40">
        <f>C1374*'Feb 16'!$B$1*('Feb 16'!$B$3-('Feb 16'!E1374*'Feb 16'!$B$2))</f>
        <v>668.10496068994928</v>
      </c>
    </row>
    <row r="1375" spans="1:6" x14ac:dyDescent="0.25">
      <c r="A1375" s="34">
        <v>42429</v>
      </c>
      <c r="B1375" s="12">
        <v>0.52083333333333337</v>
      </c>
      <c r="C1375" s="35">
        <v>4.2983689999999992</v>
      </c>
      <c r="D1375" s="49">
        <f>[4]AEMOData!B1370</f>
        <v>42429.520833333336</v>
      </c>
      <c r="E1375" s="48">
        <f>[4]AEMOData!D1370</f>
        <v>52.15</v>
      </c>
      <c r="F1375" s="40">
        <f>C1375*'Feb 16'!$B$1*('Feb 16'!$B$3-('Feb 16'!E1375*'Feb 16'!$B$2))</f>
        <v>579.13432245145248</v>
      </c>
    </row>
    <row r="1376" spans="1:6" x14ac:dyDescent="0.25">
      <c r="A1376" s="34">
        <v>42429</v>
      </c>
      <c r="B1376" s="12">
        <v>0.54166666666666663</v>
      </c>
      <c r="C1376" s="35">
        <v>6.8283559999999994</v>
      </c>
      <c r="D1376" s="49">
        <f>[4]AEMOData!B1371</f>
        <v>42429.541666666664</v>
      </c>
      <c r="E1376" s="48">
        <f>[4]AEMOData!D1371</f>
        <v>44.93</v>
      </c>
      <c r="F1376" s="40">
        <f>C1376*'Feb 16'!$B$1*('Feb 16'!$B$3-('Feb 16'!E1376*'Feb 16'!$B$2))</f>
        <v>968.45625181266348</v>
      </c>
    </row>
    <row r="1377" spans="1:6" x14ac:dyDescent="0.25">
      <c r="A1377" s="34">
        <v>42429</v>
      </c>
      <c r="B1377" s="12">
        <v>0.5625</v>
      </c>
      <c r="C1377" s="35">
        <v>6.5731479999999998</v>
      </c>
      <c r="D1377" s="49">
        <f>[4]AEMOData!B1372</f>
        <v>42429.5625</v>
      </c>
      <c r="E1377" s="48">
        <f>[4]AEMOData!D1372</f>
        <v>47.9</v>
      </c>
      <c r="F1377" s="40">
        <f>C1377*'Feb 16'!$B$1*('Feb 16'!$B$3-('Feb 16'!E1377*'Feb 16'!$B$2))</f>
        <v>913.07590725184252</v>
      </c>
    </row>
    <row r="1378" spans="1:6" x14ac:dyDescent="0.25">
      <c r="A1378" s="34">
        <v>42429</v>
      </c>
      <c r="B1378" s="12">
        <v>0.58333333333333337</v>
      </c>
      <c r="C1378" s="35">
        <v>6.7478670000000003</v>
      </c>
      <c r="D1378" s="49">
        <f>[4]AEMOData!B1373</f>
        <v>42429.583333333336</v>
      </c>
      <c r="E1378" s="48">
        <f>[4]AEMOData!D1373</f>
        <v>50.73</v>
      </c>
      <c r="F1378" s="40">
        <f>C1378*'Feb 16'!$B$1*('Feb 16'!$B$3-('Feb 16'!E1378*'Feb 16'!$B$2))</f>
        <v>918.57999374195924</v>
      </c>
    </row>
    <row r="1379" spans="1:6" x14ac:dyDescent="0.25">
      <c r="A1379" s="34">
        <v>42429</v>
      </c>
      <c r="B1379" s="12">
        <v>0.60416666666666663</v>
      </c>
      <c r="C1379" s="35">
        <v>5.3684289999999999</v>
      </c>
      <c r="D1379" s="49">
        <f>[4]AEMOData!B1374</f>
        <v>42429.604166666664</v>
      </c>
      <c r="E1379" s="48">
        <f>[4]AEMOData!D1374</f>
        <v>51.96</v>
      </c>
      <c r="F1379" s="40">
        <f>C1379*'Feb 16'!$B$1*('Feb 16'!$B$3-('Feb 16'!E1379*'Feb 16'!$B$2))</f>
        <v>724.30961437319024</v>
      </c>
    </row>
    <row r="1380" spans="1:6" x14ac:dyDescent="0.25">
      <c r="A1380" s="34">
        <v>42429</v>
      </c>
      <c r="B1380" s="12">
        <v>0.625</v>
      </c>
      <c r="C1380" s="35">
        <v>7.1561850000000007</v>
      </c>
      <c r="D1380" s="49">
        <f>[4]AEMOData!B1375</f>
        <v>42429.625</v>
      </c>
      <c r="E1380" s="48">
        <f>[4]AEMOData!D1375</f>
        <v>59.12</v>
      </c>
      <c r="F1380" s="40">
        <f>C1380*'Feb 16'!$B$1*('Feb 16'!$B$3-('Feb 16'!E1380*'Feb 16'!$B$2))</f>
        <v>915.16209434186965</v>
      </c>
    </row>
    <row r="1381" spans="1:6" x14ac:dyDescent="0.25">
      <c r="A1381" s="34">
        <v>42429</v>
      </c>
      <c r="B1381" s="12">
        <v>0.64583333333333337</v>
      </c>
      <c r="C1381" s="35">
        <v>5.0928550000000001</v>
      </c>
      <c r="D1381" s="49">
        <f>[4]AEMOData!B1376</f>
        <v>42429.645833333336</v>
      </c>
      <c r="E1381" s="48">
        <f>[4]AEMOData!D1376</f>
        <v>62.97</v>
      </c>
      <c r="F1381" s="40">
        <f>C1381*'Feb 16'!$B$1*('Feb 16'!$B$3-('Feb 16'!E1381*'Feb 16'!$B$2))</f>
        <v>632.02673142077856</v>
      </c>
    </row>
    <row r="1382" spans="1:6" x14ac:dyDescent="0.25">
      <c r="A1382" s="34">
        <v>42429</v>
      </c>
      <c r="B1382" s="12">
        <v>0.66666666666666663</v>
      </c>
      <c r="C1382" s="35">
        <v>4.9424349999999997</v>
      </c>
      <c r="D1382" s="49">
        <f>[4]AEMOData!B1377</f>
        <v>42429.666666666664</v>
      </c>
      <c r="E1382" s="48">
        <f>[4]AEMOData!D1377</f>
        <v>47.79</v>
      </c>
      <c r="F1382" s="40">
        <f>C1382*'Feb 16'!$B$1*('Feb 16'!$B$3-('Feb 16'!E1382*'Feb 16'!$B$2))</f>
        <v>687.08784795441886</v>
      </c>
    </row>
    <row r="1383" spans="1:6" x14ac:dyDescent="0.25">
      <c r="A1383" s="34">
        <v>42429</v>
      </c>
      <c r="B1383" s="12">
        <v>0.6875</v>
      </c>
      <c r="C1383" s="35">
        <v>4.0715649999999997</v>
      </c>
      <c r="D1383" s="49">
        <f>[4]AEMOData!B1378</f>
        <v>42429.6875</v>
      </c>
      <c r="E1383" s="48">
        <f>[4]AEMOData!D1378</f>
        <v>80.28</v>
      </c>
      <c r="F1383" s="40">
        <f>C1383*'Feb 16'!$B$1*('Feb 16'!$B$3-('Feb 16'!E1383*'Feb 16'!$B$2))</f>
        <v>436.02432710365025</v>
      </c>
    </row>
    <row r="1384" spans="1:6" x14ac:dyDescent="0.25">
      <c r="A1384" s="34">
        <v>42429</v>
      </c>
      <c r="B1384" s="12">
        <v>0.70833333333333337</v>
      </c>
      <c r="C1384" s="35">
        <v>1.5606720000000001</v>
      </c>
      <c r="D1384" s="49">
        <f>[4]AEMOData!B1379</f>
        <v>42429.708333333336</v>
      </c>
      <c r="E1384" s="48">
        <f>[4]AEMOData!D1379</f>
        <v>34.07</v>
      </c>
      <c r="F1384" s="40">
        <f>C1384*'Feb 16'!$B$1*('Feb 16'!$B$3-('Feb 16'!E1384*'Feb 16'!$B$2))</f>
        <v>238.00365424898854</v>
      </c>
    </row>
    <row r="1385" spans="1:6" x14ac:dyDescent="0.25">
      <c r="A1385" s="34">
        <v>42429</v>
      </c>
      <c r="B1385" s="12">
        <v>0.72916666666666663</v>
      </c>
      <c r="C1385" s="35">
        <v>1.17988</v>
      </c>
      <c r="D1385" s="49">
        <f>[4]AEMOData!B1380</f>
        <v>42429.729166666664</v>
      </c>
      <c r="E1385" s="48">
        <f>[4]AEMOData!D1380</f>
        <v>33.880000000000003</v>
      </c>
      <c r="F1385" s="40">
        <f>C1385*'Feb 16'!$B$1*('Feb 16'!$B$3-('Feb 16'!E1385*'Feb 16'!$B$2))</f>
        <v>180.15288706126483</v>
      </c>
    </row>
    <row r="1386" spans="1:6" x14ac:dyDescent="0.25">
      <c r="A1386" s="34">
        <v>42429</v>
      </c>
      <c r="B1386" s="12">
        <v>0.75</v>
      </c>
      <c r="C1386" s="35">
        <v>0.78596900000000003</v>
      </c>
      <c r="D1386" s="49">
        <f>[4]AEMOData!B1381</f>
        <v>42429.75</v>
      </c>
      <c r="E1386" s="48">
        <f>[4]AEMOData!D1381</f>
        <v>34.35</v>
      </c>
      <c r="F1386" s="40">
        <f>C1386*'Feb 16'!$B$1*('Feb 16'!$B$3-('Feb 16'!E1386*'Feb 16'!$B$2))</f>
        <v>119.64459939807453</v>
      </c>
    </row>
    <row r="1387" spans="1:6" x14ac:dyDescent="0.25">
      <c r="A1387" s="34">
        <v>42429</v>
      </c>
      <c r="B1387" s="12">
        <v>0.77083333333333337</v>
      </c>
      <c r="C1387" s="35">
        <v>0.19989999999999999</v>
      </c>
      <c r="D1387" s="49">
        <f>[4]AEMOData!B1382</f>
        <v>42429.770833333336</v>
      </c>
      <c r="E1387" s="48">
        <f>[4]AEMOData!D1382</f>
        <v>36.68</v>
      </c>
      <c r="F1387" s="40">
        <f>C1387*'Feb 16'!$B$1*('Feb 16'!$B$3-('Feb 16'!E1387*'Feb 16'!$B$2))</f>
        <v>29.972186591988958</v>
      </c>
    </row>
    <row r="1388" spans="1:6" x14ac:dyDescent="0.25">
      <c r="A1388" s="34">
        <v>42429</v>
      </c>
      <c r="B1388" s="12">
        <v>0.79166666666666663</v>
      </c>
      <c r="C1388" s="35">
        <v>7.7300000000000003E-4</v>
      </c>
      <c r="D1388" s="49">
        <f>[4]AEMOData!B1383</f>
        <v>42429.791666666664</v>
      </c>
      <c r="E1388" s="48">
        <f>[4]AEMOData!D1383</f>
        <v>47.71</v>
      </c>
      <c r="F1388" s="40">
        <f>C1388*'Feb 16'!$B$1*('Feb 16'!$B$3-('Feb 16'!E1388*'Feb 16'!$B$2))</f>
        <v>0.1075217498256924</v>
      </c>
    </row>
    <row r="1389" spans="1:6" hidden="1" x14ac:dyDescent="0.25">
      <c r="A1389" s="34">
        <v>42429</v>
      </c>
      <c r="B1389" s="12">
        <v>0.8125</v>
      </c>
      <c r="C1389" s="35">
        <v>0</v>
      </c>
      <c r="D1389" s="50">
        <f>[4]AEMOData!B1384</f>
        <v>42429.8125</v>
      </c>
      <c r="E1389" s="51">
        <f>[4]AEMOData!D1384</f>
        <v>58.89</v>
      </c>
      <c r="F1389" s="40">
        <f>C1389*'Feb 16'!$B$1*('Feb 16'!$B$3-('Feb 16'!E1389*'Feb 16'!$B$2))</f>
        <v>0</v>
      </c>
    </row>
    <row r="1390" spans="1:6" hidden="1" x14ac:dyDescent="0.25">
      <c r="A1390" s="34">
        <v>42429</v>
      </c>
      <c r="B1390" s="12">
        <v>0.83333333333333337</v>
      </c>
      <c r="C1390" s="35">
        <v>0</v>
      </c>
      <c r="D1390" s="50">
        <f>[4]AEMOData!B1385</f>
        <v>42429.833333333336</v>
      </c>
      <c r="E1390" s="51">
        <f>[4]AEMOData!D1385</f>
        <v>77.569999999999993</v>
      </c>
      <c r="F1390" s="40">
        <f>C1390*'Feb 16'!$B$1*('Feb 16'!$B$3-('Feb 16'!E1390*'Feb 16'!$B$2))</f>
        <v>0</v>
      </c>
    </row>
    <row r="1391" spans="1:6" hidden="1" x14ac:dyDescent="0.25">
      <c r="A1391" s="34">
        <v>42429</v>
      </c>
      <c r="B1391" s="12">
        <v>0.85416666666666663</v>
      </c>
      <c r="C1391" s="35">
        <v>0</v>
      </c>
      <c r="D1391" s="50">
        <f>[4]AEMOData!B1386</f>
        <v>42429.854166666664</v>
      </c>
      <c r="E1391" s="51">
        <f>[4]AEMOData!D1386</f>
        <v>43.56</v>
      </c>
      <c r="F1391" s="40">
        <f>C1391*'Feb 16'!$B$1*('Feb 16'!$B$3-('Feb 16'!E1391*'Feb 16'!$B$2))</f>
        <v>0</v>
      </c>
    </row>
    <row r="1392" spans="1:6" hidden="1" x14ac:dyDescent="0.25">
      <c r="A1392" s="34">
        <v>42429</v>
      </c>
      <c r="B1392" s="12">
        <v>0.875</v>
      </c>
      <c r="C1392" s="35">
        <v>0</v>
      </c>
      <c r="D1392" s="50">
        <f>[4]AEMOData!B1387</f>
        <v>42429.875</v>
      </c>
      <c r="E1392" s="51">
        <f>[4]AEMOData!D1387</f>
        <v>35.22</v>
      </c>
      <c r="F1392" s="40">
        <f>C1392*'Feb 16'!$B$1*('Feb 16'!$B$3-('Feb 16'!E1392*'Feb 16'!$B$2))</f>
        <v>0</v>
      </c>
    </row>
    <row r="1393" spans="1:6" hidden="1" x14ac:dyDescent="0.25">
      <c r="A1393" s="34">
        <v>42429</v>
      </c>
      <c r="B1393" s="12">
        <v>0.89583333333333337</v>
      </c>
      <c r="C1393" s="35">
        <v>0</v>
      </c>
      <c r="D1393" s="50">
        <f>[4]AEMOData!B1388</f>
        <v>42429.895833333336</v>
      </c>
      <c r="E1393" s="51">
        <f>[4]AEMOData!D1388</f>
        <v>34.93</v>
      </c>
      <c r="F1393" s="40">
        <f>C1393*'Feb 16'!$B$1*('Feb 16'!$B$3-('Feb 16'!E1393*'Feb 16'!$B$2))</f>
        <v>0</v>
      </c>
    </row>
    <row r="1394" spans="1:6" hidden="1" x14ac:dyDescent="0.25">
      <c r="A1394" s="34">
        <v>42429</v>
      </c>
      <c r="B1394" s="12">
        <v>0.91666666666666663</v>
      </c>
      <c r="C1394" s="35">
        <v>0</v>
      </c>
      <c r="D1394" s="50">
        <f>[4]AEMOData!B1389</f>
        <v>42429.916666666664</v>
      </c>
      <c r="E1394" s="51">
        <f>[4]AEMOData!D1389</f>
        <v>33.700000000000003</v>
      </c>
      <c r="F1394" s="40">
        <f>C1394*'Feb 16'!$B$1*('Feb 16'!$B$3-('Feb 16'!E1394*'Feb 16'!$B$2))</f>
        <v>0</v>
      </c>
    </row>
    <row r="1395" spans="1:6" hidden="1" x14ac:dyDescent="0.25">
      <c r="A1395" s="34">
        <v>42429</v>
      </c>
      <c r="B1395" s="12">
        <v>0.9375</v>
      </c>
      <c r="C1395" s="35">
        <v>0</v>
      </c>
      <c r="D1395" s="50">
        <f>[4]AEMOData!B1390</f>
        <v>42429.9375</v>
      </c>
      <c r="E1395" s="51">
        <f>[4]AEMOData!D1390</f>
        <v>34</v>
      </c>
      <c r="F1395" s="40">
        <f>C1395*'Feb 16'!$B$1*('Feb 16'!$B$3-('Feb 16'!E1395*'Feb 16'!$B$2))</f>
        <v>0</v>
      </c>
    </row>
    <row r="1396" spans="1:6" hidden="1" x14ac:dyDescent="0.25">
      <c r="A1396" s="34">
        <v>42429</v>
      </c>
      <c r="B1396" s="12">
        <v>0.95833333333333337</v>
      </c>
      <c r="C1396" s="35">
        <v>0</v>
      </c>
      <c r="D1396" s="50">
        <f>[4]AEMOData!B1391</f>
        <v>42429.958333333336</v>
      </c>
      <c r="E1396" s="51">
        <f>[4]AEMOData!D1391</f>
        <v>32.93</v>
      </c>
      <c r="F1396" s="40">
        <f>C1396*'Feb 16'!$B$1*('Feb 16'!$B$3-('Feb 16'!E1396*'Feb 16'!$B$2))</f>
        <v>0</v>
      </c>
    </row>
    <row r="1397" spans="1:6" hidden="1" x14ac:dyDescent="0.25">
      <c r="A1397" s="34">
        <v>42429</v>
      </c>
      <c r="B1397" s="12">
        <v>0.97916666666666663</v>
      </c>
      <c r="C1397" s="35">
        <v>0</v>
      </c>
      <c r="D1397" s="50">
        <f>[4]AEMOData!B1392</f>
        <v>42429.979166666664</v>
      </c>
      <c r="E1397" s="51">
        <f>[4]AEMOData!D1392</f>
        <v>34</v>
      </c>
      <c r="F1397" s="40">
        <f>C1397*'Feb 16'!$B$1*('Feb 16'!$B$3-('Feb 16'!E1397*'Feb 16'!$B$2))</f>
        <v>0</v>
      </c>
    </row>
    <row r="1398" spans="1:6" x14ac:dyDescent="0.25">
      <c r="A1398" s="34">
        <v>42429</v>
      </c>
      <c r="B1398" s="12">
        <v>0.99998842592592585</v>
      </c>
      <c r="C1398" s="35">
        <v>0</v>
      </c>
      <c r="D1398" s="43"/>
      <c r="E1398" s="44"/>
      <c r="F1398" s="45"/>
    </row>
    <row r="1399" spans="1:6" x14ac:dyDescent="0.25">
      <c r="A1399" t="s">
        <v>8</v>
      </c>
      <c r="C1399" s="15">
        <v>3807.1497979999981</v>
      </c>
      <c r="D1399" s="41"/>
      <c r="E1399" s="41"/>
      <c r="F1399" s="41">
        <f>SUM(F5:F1397)</f>
        <v>540260.53191219165</v>
      </c>
    </row>
    <row r="1400" spans="1:6" x14ac:dyDescent="0.25">
      <c r="C1400"/>
    </row>
    <row r="1401" spans="1:6" x14ac:dyDescent="0.25">
      <c r="C1401"/>
    </row>
    <row r="1402" spans="1:6" x14ac:dyDescent="0.25">
      <c r="C1402"/>
    </row>
    <row r="1403" spans="1:6" x14ac:dyDescent="0.25">
      <c r="C1403"/>
    </row>
    <row r="1404" spans="1:6" x14ac:dyDescent="0.25">
      <c r="C1404"/>
    </row>
    <row r="1405" spans="1:6" x14ac:dyDescent="0.25">
      <c r="C1405"/>
    </row>
    <row r="1406" spans="1:6" x14ac:dyDescent="0.25">
      <c r="C1406"/>
    </row>
    <row r="1407" spans="1:6" x14ac:dyDescent="0.25">
      <c r="C1407"/>
    </row>
    <row r="1408" spans="1:6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1:6" x14ac:dyDescent="0.25">
      <c r="C1441"/>
    </row>
    <row r="1442" spans="1:6" x14ac:dyDescent="0.25">
      <c r="C1442"/>
    </row>
    <row r="1443" spans="1:6" x14ac:dyDescent="0.25">
      <c r="C1443"/>
    </row>
    <row r="1444" spans="1:6" x14ac:dyDescent="0.25">
      <c r="C1444"/>
    </row>
    <row r="1445" spans="1:6" x14ac:dyDescent="0.25">
      <c r="C1445"/>
    </row>
    <row r="1446" spans="1:6" x14ac:dyDescent="0.25">
      <c r="C1446"/>
    </row>
    <row r="1447" spans="1:6" x14ac:dyDescent="0.25">
      <c r="C1447"/>
    </row>
    <row r="1448" spans="1:6" x14ac:dyDescent="0.25">
      <c r="C1448"/>
    </row>
    <row r="1449" spans="1:6" s="1" customFormat="1" x14ac:dyDescent="0.25">
      <c r="A1449"/>
      <c r="B1449"/>
      <c r="C1449"/>
      <c r="D1449"/>
      <c r="E1449"/>
      <c r="F1449"/>
    </row>
    <row r="1450" spans="1:6" x14ac:dyDescent="0.25">
      <c r="C1450"/>
    </row>
    <row r="1451" spans="1:6" x14ac:dyDescent="0.25">
      <c r="C1451"/>
    </row>
    <row r="1452" spans="1:6" x14ac:dyDescent="0.25">
      <c r="C1452"/>
    </row>
    <row r="1453" spans="1:6" x14ac:dyDescent="0.25">
      <c r="C1453"/>
    </row>
    <row r="1454" spans="1:6" x14ac:dyDescent="0.25">
      <c r="C1454"/>
    </row>
    <row r="1455" spans="1:6" x14ac:dyDescent="0.25">
      <c r="C1455"/>
    </row>
    <row r="1456" spans="1:6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6" spans="3:3" x14ac:dyDescent="0.25">
      <c r="C1496" s="38">
        <f>GETPIVOTDATA("MWh",$A$4)*1000</f>
        <v>3807149.7979999981</v>
      </c>
    </row>
  </sheetData>
  <hyperlinks>
    <hyperlink ref="C2" r:id="rId2"/>
    <hyperlink ref="D3" r:id="rId3"/>
  </hyperlinks>
  <pageMargins left="0.70866141732283472" right="0.70866141732283472" top="0.74803149606299213" bottom="0.74803149606299213" header="0.31496062992125984" footer="0.31496062992125984"/>
  <pageSetup paperSize="9" scale="64" fitToHeight="0" orientation="portrait" r:id="rId4"/>
  <headerFooter>
    <oddFooter>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6"/>
  <sheetViews>
    <sheetView showGridLines="0" topLeftCell="A1462" workbookViewId="0">
      <selection activeCell="J1493" sqref="J1493"/>
    </sheetView>
  </sheetViews>
  <sheetFormatPr defaultRowHeight="15" x14ac:dyDescent="0.25"/>
  <cols>
    <col min="1" max="1" width="44.140625" bestFit="1" customWidth="1"/>
    <col min="2" max="2" width="11.5703125" customWidth="1"/>
    <col min="3" max="3" width="15.7109375" style="38" customWidth="1"/>
    <col min="4" max="6" width="27.28515625" customWidth="1"/>
    <col min="9" max="9" width="11.5703125" bestFit="1" customWidth="1"/>
  </cols>
  <sheetData>
    <row r="1" spans="1:6" x14ac:dyDescent="0.25">
      <c r="A1" s="8" t="s">
        <v>19</v>
      </c>
      <c r="B1" s="9">
        <v>0.99990000000000001</v>
      </c>
      <c r="C1" s="36" t="s">
        <v>1</v>
      </c>
      <c r="D1" s="24"/>
      <c r="E1" s="24"/>
      <c r="F1" s="25"/>
    </row>
    <row r="2" spans="1:6" ht="15.75" customHeight="1" thickBot="1" x14ac:dyDescent="0.3">
      <c r="A2" s="8" t="s">
        <v>20</v>
      </c>
      <c r="B2" s="10">
        <f>[5]MLF!F14</f>
        <v>0.98280000000000001</v>
      </c>
      <c r="C2" s="37" t="s">
        <v>2</v>
      </c>
      <c r="D2" s="26"/>
      <c r="E2" s="26"/>
      <c r="F2" s="27"/>
    </row>
    <row r="3" spans="1:6" ht="15.75" thickBot="1" x14ac:dyDescent="0.3">
      <c r="A3" s="8" t="s">
        <v>3</v>
      </c>
      <c r="B3" s="11">
        <v>186</v>
      </c>
      <c r="C3" s="38" t="s">
        <v>4</v>
      </c>
      <c r="D3" s="28" t="s">
        <v>21</v>
      </c>
      <c r="E3" s="29"/>
      <c r="F3" s="30" t="s">
        <v>22</v>
      </c>
    </row>
    <row r="4" spans="1:6" x14ac:dyDescent="0.25">
      <c r="A4" t="s">
        <v>5</v>
      </c>
      <c r="B4" t="s">
        <v>6</v>
      </c>
      <c r="C4" t="s">
        <v>7</v>
      </c>
      <c r="D4" s="31" t="str">
        <f>[5]AEMOData!B1</f>
        <v>SETTLEMENTDATE</v>
      </c>
      <c r="E4" s="31" t="str">
        <f>[5]AEMOData!D1</f>
        <v>RRP</v>
      </c>
      <c r="F4" s="39" t="s">
        <v>0</v>
      </c>
    </row>
    <row r="5" spans="1:6" x14ac:dyDescent="0.25">
      <c r="A5" s="32" t="s">
        <v>23</v>
      </c>
      <c r="C5" s="13">
        <v>0</v>
      </c>
      <c r="D5" s="33"/>
      <c r="E5" s="32"/>
      <c r="F5" s="40">
        <f>C5*'Mar 16'!$B$1*('Mar 16'!$B$3-('Mar 16'!E5*'Mar 16'!$B$2))</f>
        <v>0</v>
      </c>
    </row>
    <row r="6" spans="1:6" x14ac:dyDescent="0.25">
      <c r="A6" s="34">
        <v>42430</v>
      </c>
      <c r="B6" s="12">
        <v>2.0833333333333332E-2</v>
      </c>
      <c r="C6" s="35">
        <v>0</v>
      </c>
      <c r="D6" s="33">
        <f>[5]AEMOData!B2</f>
        <v>42430.020833333336</v>
      </c>
      <c r="E6" s="32">
        <f>[5]AEMOData!D2</f>
        <v>32.25</v>
      </c>
      <c r="F6" s="40">
        <f>C6*'Mar 16'!$B$1*('Mar 16'!$B$3-('Mar 16'!E6*'Mar 16'!$B$2))</f>
        <v>0</v>
      </c>
    </row>
    <row r="7" spans="1:6" x14ac:dyDescent="0.25">
      <c r="A7" s="34">
        <v>42430</v>
      </c>
      <c r="B7" s="12">
        <v>4.1666666666666664E-2</v>
      </c>
      <c r="C7" s="35">
        <v>0</v>
      </c>
      <c r="D7" s="33">
        <f>[5]AEMOData!B3</f>
        <v>42430.041666666664</v>
      </c>
      <c r="E7" s="32">
        <f>[5]AEMOData!D3</f>
        <v>32.32</v>
      </c>
      <c r="F7" s="40">
        <f>C7*'Mar 16'!$B$1*('Mar 16'!$B$3-('Mar 16'!E7*'Mar 16'!$B$2))</f>
        <v>0</v>
      </c>
    </row>
    <row r="8" spans="1:6" x14ac:dyDescent="0.25">
      <c r="A8" s="34">
        <v>42430</v>
      </c>
      <c r="B8" s="12">
        <v>6.25E-2</v>
      </c>
      <c r="C8" s="35">
        <v>0</v>
      </c>
      <c r="D8" s="33">
        <f>[5]AEMOData!B4</f>
        <v>42430.0625</v>
      </c>
      <c r="E8" s="32">
        <f>[5]AEMOData!D4</f>
        <v>33.43</v>
      </c>
      <c r="F8" s="40">
        <f>C8*'Mar 16'!$B$1*('Mar 16'!$B$3-('Mar 16'!E8*'Mar 16'!$B$2))</f>
        <v>0</v>
      </c>
    </row>
    <row r="9" spans="1:6" x14ac:dyDescent="0.25">
      <c r="A9" s="34">
        <v>42430</v>
      </c>
      <c r="B9" s="12">
        <v>8.3333333333333329E-2</v>
      </c>
      <c r="C9" s="35">
        <v>0</v>
      </c>
      <c r="D9" s="33">
        <f>[5]AEMOData!B5</f>
        <v>42430.083333333336</v>
      </c>
      <c r="E9" s="32">
        <f>[5]AEMOData!D5</f>
        <v>30.18</v>
      </c>
      <c r="F9" s="40">
        <f>C9*'Mar 16'!$B$1*('Mar 16'!$B$3-('Mar 16'!E9*'Mar 16'!$B$2))</f>
        <v>0</v>
      </c>
    </row>
    <row r="10" spans="1:6" x14ac:dyDescent="0.25">
      <c r="A10" s="34">
        <v>42430</v>
      </c>
      <c r="B10" s="12">
        <v>0.10416666666666667</v>
      </c>
      <c r="C10" s="35">
        <v>0</v>
      </c>
      <c r="D10" s="33">
        <f>[5]AEMOData!B6</f>
        <v>42430.104166666664</v>
      </c>
      <c r="E10" s="32">
        <f>[5]AEMOData!D6</f>
        <v>30.65</v>
      </c>
      <c r="F10" s="40">
        <f>C10*'Mar 16'!$B$1*('Mar 16'!$B$3-('Mar 16'!E10*'Mar 16'!$B$2))</f>
        <v>0</v>
      </c>
    </row>
    <row r="11" spans="1:6" x14ac:dyDescent="0.25">
      <c r="A11" s="34">
        <v>42430</v>
      </c>
      <c r="B11" s="12">
        <v>0.125</v>
      </c>
      <c r="C11" s="35">
        <v>0</v>
      </c>
      <c r="D11" s="33">
        <f>[5]AEMOData!B7</f>
        <v>42430.125</v>
      </c>
      <c r="E11" s="32">
        <f>[5]AEMOData!D7</f>
        <v>29.97</v>
      </c>
      <c r="F11" s="40">
        <f>C11*'Mar 16'!$B$1*('Mar 16'!$B$3-('Mar 16'!E11*'Mar 16'!$B$2))</f>
        <v>0</v>
      </c>
    </row>
    <row r="12" spans="1:6" x14ac:dyDescent="0.25">
      <c r="A12" s="34">
        <v>42430</v>
      </c>
      <c r="B12" s="12">
        <v>0.14583333333333334</v>
      </c>
      <c r="C12" s="35">
        <v>0</v>
      </c>
      <c r="D12" s="33">
        <f>[5]AEMOData!B8</f>
        <v>42430.145833333336</v>
      </c>
      <c r="E12" s="32">
        <f>[5]AEMOData!D8</f>
        <v>30.19</v>
      </c>
      <c r="F12" s="40">
        <f>C12*'Mar 16'!$B$1*('Mar 16'!$B$3-('Mar 16'!E12*'Mar 16'!$B$2))</f>
        <v>0</v>
      </c>
    </row>
    <row r="13" spans="1:6" x14ac:dyDescent="0.25">
      <c r="A13" s="34">
        <v>42430</v>
      </c>
      <c r="B13" s="12">
        <v>0.16666666666666666</v>
      </c>
      <c r="C13" s="35">
        <v>0</v>
      </c>
      <c r="D13" s="33">
        <f>[5]AEMOData!B9</f>
        <v>42430.166666666664</v>
      </c>
      <c r="E13" s="32">
        <f>[5]AEMOData!D9</f>
        <v>30.56</v>
      </c>
      <c r="F13" s="40">
        <f>C13*'Mar 16'!$B$1*('Mar 16'!$B$3-('Mar 16'!E13*'Mar 16'!$B$2))</f>
        <v>0</v>
      </c>
    </row>
    <row r="14" spans="1:6" x14ac:dyDescent="0.25">
      <c r="A14" s="34">
        <v>42430</v>
      </c>
      <c r="B14" s="12">
        <v>0.1875</v>
      </c>
      <c r="C14" s="35">
        <v>0</v>
      </c>
      <c r="D14" s="33">
        <f>[5]AEMOData!B10</f>
        <v>42430.1875</v>
      </c>
      <c r="E14" s="32">
        <f>[5]AEMOData!D10</f>
        <v>30.95</v>
      </c>
      <c r="F14" s="40">
        <f>C14*'Mar 16'!$B$1*('Mar 16'!$B$3-('Mar 16'!E14*'Mar 16'!$B$2))</f>
        <v>0</v>
      </c>
    </row>
    <row r="15" spans="1:6" x14ac:dyDescent="0.25">
      <c r="A15" s="34">
        <v>42430</v>
      </c>
      <c r="B15" s="12">
        <v>0.20833333333333334</v>
      </c>
      <c r="C15" s="35">
        <v>0</v>
      </c>
      <c r="D15" s="33">
        <f>[5]AEMOData!B11</f>
        <v>42430.208333333336</v>
      </c>
      <c r="E15" s="32">
        <f>[5]AEMOData!D11</f>
        <v>31.97</v>
      </c>
      <c r="F15" s="40">
        <f>C15*'Mar 16'!$B$1*('Mar 16'!$B$3-('Mar 16'!E15*'Mar 16'!$B$2))</f>
        <v>0</v>
      </c>
    </row>
    <row r="16" spans="1:6" x14ac:dyDescent="0.25">
      <c r="A16" s="34">
        <v>42430</v>
      </c>
      <c r="B16" s="12">
        <v>0.22916666666666666</v>
      </c>
      <c r="C16" s="35">
        <v>0</v>
      </c>
      <c r="D16" s="33">
        <f>[5]AEMOData!B12</f>
        <v>42430.229166666664</v>
      </c>
      <c r="E16" s="32">
        <f>[5]AEMOData!D12</f>
        <v>35.28</v>
      </c>
      <c r="F16" s="40">
        <f>C16*'Mar 16'!$B$1*('Mar 16'!$B$3-('Mar 16'!E16*'Mar 16'!$B$2))</f>
        <v>0</v>
      </c>
    </row>
    <row r="17" spans="1:6" x14ac:dyDescent="0.25">
      <c r="A17" s="34">
        <v>42430</v>
      </c>
      <c r="B17" s="12">
        <v>0.25</v>
      </c>
      <c r="C17" s="35">
        <v>9.4500000000000009E-4</v>
      </c>
      <c r="D17" s="33">
        <f>[5]AEMOData!B13</f>
        <v>42430.25</v>
      </c>
      <c r="E17" s="32">
        <f>[5]AEMOData!D13</f>
        <v>46.11</v>
      </c>
      <c r="F17" s="40">
        <f>C17*'Mar 16'!$B$1*('Mar 16'!$B$3-('Mar 16'!E17*'Mar 16'!$B$2))</f>
        <v>0.132932227387806</v>
      </c>
    </row>
    <row r="18" spans="1:6" x14ac:dyDescent="0.25">
      <c r="A18" s="34">
        <v>42430</v>
      </c>
      <c r="B18" s="12">
        <v>0.27083333333333331</v>
      </c>
      <c r="C18" s="35">
        <v>0.23865</v>
      </c>
      <c r="D18" s="33">
        <f>[5]AEMOData!B14</f>
        <v>42430.270833333336</v>
      </c>
      <c r="E18" s="32">
        <f>[5]AEMOData!D14</f>
        <v>58.47</v>
      </c>
      <c r="F18" s="40">
        <f>C18*'Mar 16'!$B$1*('Mar 16'!$B$3-('Mar 16'!E18*'Mar 16'!$B$2))</f>
        <v>30.671973482501343</v>
      </c>
    </row>
    <row r="19" spans="1:6" x14ac:dyDescent="0.25">
      <c r="A19" s="34">
        <v>42430</v>
      </c>
      <c r="B19" s="12">
        <v>0.29166666666666669</v>
      </c>
      <c r="C19" s="35">
        <v>0.89907999999999999</v>
      </c>
      <c r="D19" s="33">
        <f>[5]AEMOData!B15</f>
        <v>42430.291666666664</v>
      </c>
      <c r="E19" s="32">
        <f>[5]AEMOData!D15</f>
        <v>65.92</v>
      </c>
      <c r="F19" s="40">
        <f>C19*'Mar 16'!$B$1*('Mar 16'!$B$3-('Mar 16'!E19*'Mar 16'!$B$2))</f>
        <v>108.97002678943181</v>
      </c>
    </row>
    <row r="20" spans="1:6" x14ac:dyDescent="0.25">
      <c r="A20" s="34">
        <v>42430</v>
      </c>
      <c r="B20" s="12">
        <v>0.3125</v>
      </c>
      <c r="C20" s="35">
        <v>2.0106009999999999</v>
      </c>
      <c r="D20" s="33">
        <f>[5]AEMOData!B16</f>
        <v>42430.3125</v>
      </c>
      <c r="E20" s="32">
        <f>[5]AEMOData!D16</f>
        <v>36.9</v>
      </c>
      <c r="F20" s="40">
        <f>C20*'Mar 16'!$B$1*('Mar 16'!$B$3-('Mar 16'!E20*'Mar 16'!$B$2))</f>
        <v>301.02659167294576</v>
      </c>
    </row>
    <row r="21" spans="1:6" x14ac:dyDescent="0.25">
      <c r="A21" s="34">
        <v>42430</v>
      </c>
      <c r="B21" s="12">
        <v>0.33333333333333331</v>
      </c>
      <c r="C21" s="35">
        <v>3.18459</v>
      </c>
      <c r="D21" s="33">
        <f>[5]AEMOData!B17</f>
        <v>42430.333333333336</v>
      </c>
      <c r="E21" s="32">
        <f>[5]AEMOData!D17</f>
        <v>36.65</v>
      </c>
      <c r="F21" s="40">
        <f>C21*'Mar 16'!$B$1*('Mar 16'!$B$3-('Mar 16'!E21*'Mar 16'!$B$2))</f>
        <v>477.57825574236563</v>
      </c>
    </row>
    <row r="22" spans="1:6" x14ac:dyDescent="0.25">
      <c r="A22" s="34">
        <v>42430</v>
      </c>
      <c r="B22" s="12">
        <v>0.35416666666666669</v>
      </c>
      <c r="C22" s="35">
        <v>1.6242809999999999</v>
      </c>
      <c r="D22" s="33">
        <f>[5]AEMOData!B18</f>
        <v>42430.354166666664</v>
      </c>
      <c r="E22" s="32">
        <f>[5]AEMOData!D18</f>
        <v>45.32</v>
      </c>
      <c r="F22" s="40">
        <f>C22*'Mar 16'!$B$1*('Mar 16'!$B$3-('Mar 16'!E22*'Mar 16'!$B$2))</f>
        <v>229.74700761816234</v>
      </c>
    </row>
    <row r="23" spans="1:6" x14ac:dyDescent="0.25">
      <c r="A23" s="34">
        <v>42430</v>
      </c>
      <c r="B23" s="12">
        <v>0.375</v>
      </c>
      <c r="C23" s="35">
        <v>2.2312969999999996</v>
      </c>
      <c r="D23" s="33">
        <f>[5]AEMOData!B19</f>
        <v>42430.375</v>
      </c>
      <c r="E23" s="32">
        <f>[5]AEMOData!D19</f>
        <v>48.56</v>
      </c>
      <c r="F23" s="40">
        <f>C23*'Mar 16'!$B$1*('Mar 16'!$B$3-('Mar 16'!E23*'Mar 16'!$B$2))</f>
        <v>308.50225702487029</v>
      </c>
    </row>
    <row r="24" spans="1:6" x14ac:dyDescent="0.25">
      <c r="A24" s="34">
        <v>42430</v>
      </c>
      <c r="B24" s="12">
        <v>0.39583333333333331</v>
      </c>
      <c r="C24" s="35">
        <v>3.3099160000000003</v>
      </c>
      <c r="D24" s="33">
        <f>[5]AEMOData!B20</f>
        <v>42430.395833333336</v>
      </c>
      <c r="E24" s="32">
        <f>[5]AEMOData!D20</f>
        <v>50.45</v>
      </c>
      <c r="F24" s="40">
        <f>C24*'Mar 16'!$B$1*('Mar 16'!$B$3-('Mar 16'!E24*'Mar 16'!$B$2))</f>
        <v>451.486107183809</v>
      </c>
    </row>
    <row r="25" spans="1:6" x14ac:dyDescent="0.25">
      <c r="A25" s="34">
        <v>42430</v>
      </c>
      <c r="B25" s="12">
        <v>0.41666666666666669</v>
      </c>
      <c r="C25" s="35">
        <v>4.5610619999999997</v>
      </c>
      <c r="D25" s="33">
        <f>[5]AEMOData!B21</f>
        <v>42430.416666666664</v>
      </c>
      <c r="E25" s="32">
        <f>[5]AEMOData!D21</f>
        <v>48.74</v>
      </c>
      <c r="F25" s="40">
        <f>C25*'Mar 16'!$B$1*('Mar 16'!$B$3-('Mar 16'!E25*'Mar 16'!$B$2))</f>
        <v>629.81204860072546</v>
      </c>
    </row>
    <row r="26" spans="1:6" x14ac:dyDescent="0.25">
      <c r="A26" s="34">
        <v>42430</v>
      </c>
      <c r="B26" s="12">
        <v>0.4375</v>
      </c>
      <c r="C26" s="35">
        <v>7.8134770000000007</v>
      </c>
      <c r="D26" s="33">
        <f>[5]AEMOData!B22</f>
        <v>42430.4375</v>
      </c>
      <c r="E26" s="32">
        <f>[5]AEMOData!D22</f>
        <v>47.94</v>
      </c>
      <c r="F26" s="40">
        <f>C26*'Mar 16'!$B$1*('Mar 16'!$B$3-('Mar 16'!E26*'Mar 16'!$B$2))</f>
        <v>1085.0628605851637</v>
      </c>
    </row>
    <row r="27" spans="1:6" x14ac:dyDescent="0.25">
      <c r="A27" s="34">
        <v>42430</v>
      </c>
      <c r="B27" s="12">
        <v>0.45833333333333331</v>
      </c>
      <c r="C27" s="35">
        <v>9.4563610000000011</v>
      </c>
      <c r="D27" s="33">
        <f>[5]AEMOData!B23</f>
        <v>42430.458333333336</v>
      </c>
      <c r="E27" s="32">
        <f>[5]AEMOData!D23</f>
        <v>45.36</v>
      </c>
      <c r="F27" s="40">
        <f>C27*'Mar 16'!$B$1*('Mar 16'!$B$3-('Mar 16'!E27*'Mar 16'!$B$2))</f>
        <v>1337.1866562024879</v>
      </c>
    </row>
    <row r="28" spans="1:6" x14ac:dyDescent="0.25">
      <c r="A28" s="34">
        <v>42430</v>
      </c>
      <c r="B28" s="12">
        <v>0.47916666666666669</v>
      </c>
      <c r="C28" s="35">
        <v>9.3926440000000007</v>
      </c>
      <c r="D28" s="33">
        <f>[5]AEMOData!B24</f>
        <v>42430.479166666664</v>
      </c>
      <c r="E28" s="32">
        <f>[5]AEMOData!D24</f>
        <v>35.950000000000003</v>
      </c>
      <c r="F28" s="40">
        <f>C28*'Mar 16'!$B$1*('Mar 16'!$B$3-('Mar 16'!E28*'Mar 16'!$B$2))</f>
        <v>1415.0325622829912</v>
      </c>
    </row>
    <row r="29" spans="1:6" x14ac:dyDescent="0.25">
      <c r="A29" s="34">
        <v>42430</v>
      </c>
      <c r="B29" s="12">
        <v>0.5</v>
      </c>
      <c r="C29" s="35">
        <v>9.5635809999999992</v>
      </c>
      <c r="D29" s="33">
        <f>[5]AEMOData!B25</f>
        <v>42430.5</v>
      </c>
      <c r="E29" s="32">
        <f>[5]AEMOData!D25</f>
        <v>37.18</v>
      </c>
      <c r="F29" s="40">
        <f>C29*'Mar 16'!$B$1*('Mar 16'!$B$3-('Mar 16'!E29*'Mar 16'!$B$2))</f>
        <v>1429.2250594155544</v>
      </c>
    </row>
    <row r="30" spans="1:6" x14ac:dyDescent="0.25">
      <c r="A30" s="34">
        <v>42430</v>
      </c>
      <c r="B30" s="12">
        <v>0.52083333333333337</v>
      </c>
      <c r="C30" s="35">
        <v>9.6098350000000003</v>
      </c>
      <c r="D30" s="33">
        <f>[5]AEMOData!B26</f>
        <v>42430.520833333336</v>
      </c>
      <c r="E30" s="32">
        <f>[5]AEMOData!D26</f>
        <v>49.82</v>
      </c>
      <c r="F30" s="40">
        <f>C30*'Mar 16'!$B$1*('Mar 16'!$B$3-('Mar 16'!E30*'Mar 16'!$B$2))</f>
        <v>1316.7703461472049</v>
      </c>
    </row>
    <row r="31" spans="1:6" x14ac:dyDescent="0.25">
      <c r="A31" s="34">
        <v>42430</v>
      </c>
      <c r="B31" s="12">
        <v>0.54166666666666663</v>
      </c>
      <c r="C31" s="35">
        <v>8.983918000000001</v>
      </c>
      <c r="D31" s="33">
        <f>[5]AEMOData!B27</f>
        <v>42430.541666666664</v>
      </c>
      <c r="E31" s="32">
        <f>[5]AEMOData!D27</f>
        <v>54.73</v>
      </c>
      <c r="F31" s="40">
        <f>C31*'Mar 16'!$B$1*('Mar 16'!$B$3-('Mar 16'!E31*'Mar 16'!$B$2))</f>
        <v>1187.6572033747109</v>
      </c>
    </row>
    <row r="32" spans="1:6" x14ac:dyDescent="0.25">
      <c r="A32" s="34">
        <v>42430</v>
      </c>
      <c r="B32" s="12">
        <v>0.5625</v>
      </c>
      <c r="C32" s="35">
        <v>9.3844949999999994</v>
      </c>
      <c r="D32" s="33">
        <f>[5]AEMOData!B28</f>
        <v>42430.5625</v>
      </c>
      <c r="E32" s="32">
        <f>[5]AEMOData!D28</f>
        <v>51.27</v>
      </c>
      <c r="F32" s="40">
        <f>C32*'Mar 16'!$B$1*('Mar 16'!$B$3-('Mar 16'!E32*'Mar 16'!$B$2))</f>
        <v>1272.521407091584</v>
      </c>
    </row>
    <row r="33" spans="1:6" x14ac:dyDescent="0.25">
      <c r="A33" s="34">
        <v>42430</v>
      </c>
      <c r="B33" s="12">
        <v>0.58333333333333337</v>
      </c>
      <c r="C33" s="35">
        <v>9.0213350000000005</v>
      </c>
      <c r="D33" s="33">
        <f>[5]AEMOData!B29</f>
        <v>42430.583333333336</v>
      </c>
      <c r="E33" s="32">
        <f>[5]AEMOData!D29</f>
        <v>54.19</v>
      </c>
      <c r="F33" s="40">
        <f>C33*'Mar 16'!$B$1*('Mar 16'!$B$3-('Mar 16'!E33*'Mar 16'!$B$2))</f>
        <v>1197.3909129543781</v>
      </c>
    </row>
    <row r="34" spans="1:6" x14ac:dyDescent="0.25">
      <c r="A34" s="34">
        <v>42430</v>
      </c>
      <c r="B34" s="12">
        <v>0.60416666666666663</v>
      </c>
      <c r="C34" s="35">
        <v>7.6636379999999997</v>
      </c>
      <c r="D34" s="33">
        <f>[5]AEMOData!B30</f>
        <v>42430.604166666664</v>
      </c>
      <c r="E34" s="32">
        <f>[5]AEMOData!D30</f>
        <v>49.24</v>
      </c>
      <c r="F34" s="40">
        <f>C34*'Mar 16'!$B$1*('Mar 16'!$B$3-('Mar 16'!E34*'Mar 16'!$B$2))</f>
        <v>1054.4642255158155</v>
      </c>
    </row>
    <row r="35" spans="1:6" x14ac:dyDescent="0.25">
      <c r="A35" s="34">
        <v>42430</v>
      </c>
      <c r="B35" s="12">
        <v>0.625</v>
      </c>
      <c r="C35" s="35">
        <v>7.5827609999999996</v>
      </c>
      <c r="D35" s="33">
        <f>[5]AEMOData!B31</f>
        <v>42430.625</v>
      </c>
      <c r="E35" s="32">
        <f>[5]AEMOData!D31</f>
        <v>40.83</v>
      </c>
      <c r="F35" s="40">
        <f>C35*'Mar 16'!$B$1*('Mar 16'!$B$3-('Mar 16'!E35*'Mar 16'!$B$2))</f>
        <v>1106.0039939734925</v>
      </c>
    </row>
    <row r="36" spans="1:6" x14ac:dyDescent="0.25">
      <c r="A36" s="34">
        <v>42430</v>
      </c>
      <c r="B36" s="12">
        <v>0.64583333333333337</v>
      </c>
      <c r="C36" s="35">
        <v>6.9759810000000009</v>
      </c>
      <c r="D36" s="33">
        <f>[5]AEMOData!B32</f>
        <v>42430.645833333336</v>
      </c>
      <c r="E36" s="32">
        <f>[5]AEMOData!D32</f>
        <v>46.56</v>
      </c>
      <c r="F36" s="40">
        <f>C36*'Mar 16'!$B$1*('Mar 16'!$B$3-('Mar 16'!E36*'Mar 16'!$B$2))</f>
        <v>978.21954771824653</v>
      </c>
    </row>
    <row r="37" spans="1:6" x14ac:dyDescent="0.25">
      <c r="A37" s="34">
        <v>42430</v>
      </c>
      <c r="B37" s="12">
        <v>0.66666666666666663</v>
      </c>
      <c r="C37" s="35">
        <v>5.1917739999999997</v>
      </c>
      <c r="D37" s="33">
        <f>[5]AEMOData!B33</f>
        <v>42430.666666666664</v>
      </c>
      <c r="E37" s="32">
        <f>[5]AEMOData!D33</f>
        <v>76.599999999999994</v>
      </c>
      <c r="F37" s="40">
        <f>C37*'Mar 16'!$B$1*('Mar 16'!$B$3-('Mar 16'!E37*'Mar 16'!$B$2))</f>
        <v>574.76285964631188</v>
      </c>
    </row>
    <row r="38" spans="1:6" x14ac:dyDescent="0.25">
      <c r="A38" s="34">
        <v>42430</v>
      </c>
      <c r="B38" s="12">
        <v>0.6875</v>
      </c>
      <c r="C38" s="35">
        <v>4.8532790000000006</v>
      </c>
      <c r="D38" s="33">
        <f>[5]AEMOData!B34</f>
        <v>42430.6875</v>
      </c>
      <c r="E38" s="32">
        <f>[5]AEMOData!D34</f>
        <v>43.22</v>
      </c>
      <c r="F38" s="40">
        <f>C38*'Mar 16'!$B$1*('Mar 16'!$B$3-('Mar 16'!E38*'Mar 16'!$B$2))</f>
        <v>696.48936967357849</v>
      </c>
    </row>
    <row r="39" spans="1:6" ht="17.25" customHeight="1" x14ac:dyDescent="0.25">
      <c r="A39" s="34">
        <v>42430</v>
      </c>
      <c r="B39" s="12">
        <v>0.70833333333333337</v>
      </c>
      <c r="C39" s="35">
        <v>3.2077720000000003</v>
      </c>
      <c r="D39" s="33">
        <f>[5]AEMOData!B35</f>
        <v>42430.708333333336</v>
      </c>
      <c r="E39" s="32">
        <f>[5]AEMOData!D35</f>
        <v>35.08</v>
      </c>
      <c r="F39" s="40">
        <f>C39*'Mar 16'!$B$1*('Mar 16'!$B$3-('Mar 16'!E39*'Mar 16'!$B$2))</f>
        <v>486.00383763398418</v>
      </c>
    </row>
    <row r="40" spans="1:6" x14ac:dyDescent="0.25">
      <c r="A40" s="34">
        <v>42430</v>
      </c>
      <c r="B40" s="12">
        <v>0.72916666666666663</v>
      </c>
      <c r="C40" s="35">
        <v>2.1510210000000001</v>
      </c>
      <c r="D40" s="33">
        <f>[5]AEMOData!B36</f>
        <v>42430.729166666664</v>
      </c>
      <c r="E40" s="32">
        <f>[5]AEMOData!D36</f>
        <v>33.93</v>
      </c>
      <c r="F40" s="40">
        <f>C40*'Mar 16'!$B$1*('Mar 16'!$B$3-('Mar 16'!E40*'Mar 16'!$B$2))</f>
        <v>328.32825461244386</v>
      </c>
    </row>
    <row r="41" spans="1:6" x14ac:dyDescent="0.25">
      <c r="A41" s="34">
        <v>42430</v>
      </c>
      <c r="B41" s="12">
        <v>0.75</v>
      </c>
      <c r="C41" s="35">
        <v>0.52927599999999997</v>
      </c>
      <c r="D41" s="33">
        <f>[5]AEMOData!B37</f>
        <v>42430.75</v>
      </c>
      <c r="E41" s="32">
        <f>[5]AEMOData!D37</f>
        <v>33.92</v>
      </c>
      <c r="F41" s="40">
        <f>C41*'Mar 16'!$B$1*('Mar 16'!$B$3-('Mar 16'!E41*'Mar 16'!$B$2))</f>
        <v>80.793006292383893</v>
      </c>
    </row>
    <row r="42" spans="1:6" x14ac:dyDescent="0.25">
      <c r="A42" s="34">
        <v>42430</v>
      </c>
      <c r="B42" s="12">
        <v>0.77083333333333337</v>
      </c>
      <c r="C42" s="35">
        <v>0.112292</v>
      </c>
      <c r="D42" s="33">
        <f>[5]AEMOData!B38</f>
        <v>42430.770833333336</v>
      </c>
      <c r="E42" s="32">
        <f>[5]AEMOData!D38</f>
        <v>33.92</v>
      </c>
      <c r="F42" s="40">
        <f>C42*'Mar 16'!$B$1*('Mar 16'!$B$3-('Mar 16'!E42*'Mar 16'!$B$2))</f>
        <v>17.141166919687219</v>
      </c>
    </row>
    <row r="43" spans="1:6" x14ac:dyDescent="0.25">
      <c r="A43" s="34">
        <v>42430</v>
      </c>
      <c r="B43" s="12">
        <v>0.79166666666666663</v>
      </c>
      <c r="C43" s="35">
        <v>0</v>
      </c>
      <c r="D43" s="33">
        <f>[5]AEMOData!B39</f>
        <v>42430.791666666664</v>
      </c>
      <c r="E43" s="32">
        <f>[5]AEMOData!D39</f>
        <v>39.76</v>
      </c>
      <c r="F43" s="40">
        <f>C43*'Mar 16'!$B$1*('Mar 16'!$B$3-('Mar 16'!E43*'Mar 16'!$B$2))</f>
        <v>0</v>
      </c>
    </row>
    <row r="44" spans="1:6" x14ac:dyDescent="0.25">
      <c r="A44" s="34">
        <v>42430</v>
      </c>
      <c r="B44" s="12">
        <v>0.8125</v>
      </c>
      <c r="C44" s="35">
        <v>0</v>
      </c>
      <c r="D44" s="33">
        <f>[5]AEMOData!B40</f>
        <v>42430.8125</v>
      </c>
      <c r="E44" s="32">
        <f>[5]AEMOData!D40</f>
        <v>41.7</v>
      </c>
      <c r="F44" s="40">
        <f>C44*'Mar 16'!$B$1*('Mar 16'!$B$3-('Mar 16'!E44*'Mar 16'!$B$2))</f>
        <v>0</v>
      </c>
    </row>
    <row r="45" spans="1:6" x14ac:dyDescent="0.25">
      <c r="A45" s="34">
        <v>42430</v>
      </c>
      <c r="B45" s="12">
        <v>0.83333333333333337</v>
      </c>
      <c r="C45" s="35">
        <v>0</v>
      </c>
      <c r="D45" s="33">
        <f>[5]AEMOData!B41</f>
        <v>42430.833333333336</v>
      </c>
      <c r="E45" s="32">
        <f>[5]AEMOData!D41</f>
        <v>38.299999999999997</v>
      </c>
      <c r="F45" s="40">
        <f>C45*'Mar 16'!$B$1*('Mar 16'!$B$3-('Mar 16'!E45*'Mar 16'!$B$2))</f>
        <v>0</v>
      </c>
    </row>
    <row r="46" spans="1:6" x14ac:dyDescent="0.25">
      <c r="A46" s="34">
        <v>42430</v>
      </c>
      <c r="B46" s="12">
        <v>0.85416666666666663</v>
      </c>
      <c r="C46" s="35">
        <v>0</v>
      </c>
      <c r="D46" s="33">
        <f>[5]AEMOData!B42</f>
        <v>42430.854166666664</v>
      </c>
      <c r="E46" s="32">
        <f>[5]AEMOData!D42</f>
        <v>39.340000000000003</v>
      </c>
      <c r="F46" s="40">
        <f>C46*'Mar 16'!$B$1*('Mar 16'!$B$3-('Mar 16'!E46*'Mar 16'!$B$2))</f>
        <v>0</v>
      </c>
    </row>
    <row r="47" spans="1:6" x14ac:dyDescent="0.25">
      <c r="A47" s="34">
        <v>42430</v>
      </c>
      <c r="B47" s="12">
        <v>0.875</v>
      </c>
      <c r="C47" s="35">
        <v>0</v>
      </c>
      <c r="D47" s="33">
        <f>[5]AEMOData!B43</f>
        <v>42430.875</v>
      </c>
      <c r="E47" s="32">
        <f>[5]AEMOData!D43</f>
        <v>38.659999999999997</v>
      </c>
      <c r="F47" s="40">
        <f>C47*'Mar 16'!$B$1*('Mar 16'!$B$3-('Mar 16'!E47*'Mar 16'!$B$2))</f>
        <v>0</v>
      </c>
    </row>
    <row r="48" spans="1:6" x14ac:dyDescent="0.25">
      <c r="A48" s="34">
        <v>42430</v>
      </c>
      <c r="B48" s="12">
        <v>0.89583333333333337</v>
      </c>
      <c r="C48" s="35">
        <v>0</v>
      </c>
      <c r="D48" s="33">
        <f>[5]AEMOData!B44</f>
        <v>42430.895833333336</v>
      </c>
      <c r="E48" s="32">
        <f>[5]AEMOData!D44</f>
        <v>36.81</v>
      </c>
      <c r="F48" s="40">
        <f>C48*'Mar 16'!$B$1*('Mar 16'!$B$3-('Mar 16'!E48*'Mar 16'!$B$2))</f>
        <v>0</v>
      </c>
    </row>
    <row r="49" spans="1:6" x14ac:dyDescent="0.25">
      <c r="A49" s="34">
        <v>42430</v>
      </c>
      <c r="B49" s="12">
        <v>0.91666666666666663</v>
      </c>
      <c r="C49" s="35">
        <v>0</v>
      </c>
      <c r="D49" s="33">
        <f>[5]AEMOData!B45</f>
        <v>42430.916666666664</v>
      </c>
      <c r="E49" s="32">
        <f>[5]AEMOData!D45</f>
        <v>32.68</v>
      </c>
      <c r="F49" s="40">
        <f>C49*'Mar 16'!$B$1*('Mar 16'!$B$3-('Mar 16'!E49*'Mar 16'!$B$2))</f>
        <v>0</v>
      </c>
    </row>
    <row r="50" spans="1:6" x14ac:dyDescent="0.25">
      <c r="A50" s="34">
        <v>42430</v>
      </c>
      <c r="B50" s="12">
        <v>0.9375</v>
      </c>
      <c r="C50" s="35">
        <v>0</v>
      </c>
      <c r="D50" s="33">
        <f>[5]AEMOData!B46</f>
        <v>42430.9375</v>
      </c>
      <c r="E50" s="32">
        <f>[5]AEMOData!D46</f>
        <v>37.909999999999997</v>
      </c>
      <c r="F50" s="40">
        <f>C50*'Mar 16'!$B$1*('Mar 16'!$B$3-('Mar 16'!E50*'Mar 16'!$B$2))</f>
        <v>0</v>
      </c>
    </row>
    <row r="51" spans="1:6" x14ac:dyDescent="0.25">
      <c r="A51" s="34">
        <v>42430</v>
      </c>
      <c r="B51" s="12">
        <v>0.95833333333333337</v>
      </c>
      <c r="C51" s="35">
        <v>0</v>
      </c>
      <c r="D51" s="33">
        <f>[5]AEMOData!B47</f>
        <v>42430.958333333336</v>
      </c>
      <c r="E51" s="32">
        <f>[5]AEMOData!D47</f>
        <v>38.06</v>
      </c>
      <c r="F51" s="40">
        <f>C51*'Mar 16'!$B$1*('Mar 16'!$B$3-('Mar 16'!E51*'Mar 16'!$B$2))</f>
        <v>0</v>
      </c>
    </row>
    <row r="52" spans="1:6" x14ac:dyDescent="0.25">
      <c r="A52" s="34">
        <v>42430</v>
      </c>
      <c r="B52" s="12">
        <v>0.97916666666666663</v>
      </c>
      <c r="C52" s="35">
        <v>0</v>
      </c>
      <c r="D52" s="33">
        <f>[5]AEMOData!B48</f>
        <v>42430.979166666664</v>
      </c>
      <c r="E52" s="32">
        <f>[5]AEMOData!D48</f>
        <v>34.53</v>
      </c>
      <c r="F52" s="40">
        <f>C52*'Mar 16'!$B$1*('Mar 16'!$B$3-('Mar 16'!E52*'Mar 16'!$B$2))</f>
        <v>0</v>
      </c>
    </row>
    <row r="53" spans="1:6" x14ac:dyDescent="0.25">
      <c r="A53" s="34">
        <v>42430</v>
      </c>
      <c r="B53" s="12">
        <v>0.99998842592592585</v>
      </c>
      <c r="C53" s="35">
        <v>0</v>
      </c>
      <c r="D53" s="33">
        <f>[5]AEMOData!B49</f>
        <v>42431</v>
      </c>
      <c r="E53" s="32">
        <f>[5]AEMOData!D49</f>
        <v>34.049999999999997</v>
      </c>
      <c r="F53" s="40">
        <f>C53*'Mar 16'!$B$1*('Mar 16'!$B$3-('Mar 16'!E53*'Mar 16'!$B$2))</f>
        <v>0</v>
      </c>
    </row>
    <row r="54" spans="1:6" x14ac:dyDescent="0.25">
      <c r="A54" s="34">
        <v>42431</v>
      </c>
      <c r="B54" s="12">
        <v>2.0833333333333332E-2</v>
      </c>
      <c r="C54" s="35">
        <v>0</v>
      </c>
      <c r="D54" s="33">
        <f>[5]AEMOData!B50</f>
        <v>42431.020833333336</v>
      </c>
      <c r="E54" s="32">
        <f>[5]AEMOData!D50</f>
        <v>33.159999999999997</v>
      </c>
      <c r="F54" s="40">
        <f>C54*'Mar 16'!$B$1*('Mar 16'!$B$3-('Mar 16'!E54*'Mar 16'!$B$2))</f>
        <v>0</v>
      </c>
    </row>
    <row r="55" spans="1:6" x14ac:dyDescent="0.25">
      <c r="A55" s="34">
        <v>42431</v>
      </c>
      <c r="B55" s="12">
        <v>4.1666666666666664E-2</v>
      </c>
      <c r="C55" s="35">
        <v>0</v>
      </c>
      <c r="D55" s="33">
        <f>[5]AEMOData!B51</f>
        <v>42431.041666666664</v>
      </c>
      <c r="E55" s="32">
        <f>[5]AEMOData!D51</f>
        <v>43.2</v>
      </c>
      <c r="F55" s="40">
        <f>C55*'Mar 16'!$B$1*('Mar 16'!$B$3-('Mar 16'!E55*'Mar 16'!$B$2))</f>
        <v>0</v>
      </c>
    </row>
    <row r="56" spans="1:6" x14ac:dyDescent="0.25">
      <c r="A56" s="34">
        <v>42431</v>
      </c>
      <c r="B56" s="12">
        <v>6.25E-2</v>
      </c>
      <c r="C56" s="35">
        <v>0</v>
      </c>
      <c r="D56" s="33">
        <f>[5]AEMOData!B52</f>
        <v>42431.0625</v>
      </c>
      <c r="E56" s="32">
        <f>[5]AEMOData!D52</f>
        <v>33.47</v>
      </c>
      <c r="F56" s="40">
        <f>C56*'Mar 16'!$B$1*('Mar 16'!$B$3-('Mar 16'!E56*'Mar 16'!$B$2))</f>
        <v>0</v>
      </c>
    </row>
    <row r="57" spans="1:6" x14ac:dyDescent="0.25">
      <c r="A57" s="34">
        <v>42431</v>
      </c>
      <c r="B57" s="12">
        <v>8.3333333333333329E-2</v>
      </c>
      <c r="C57" s="35">
        <v>0</v>
      </c>
      <c r="D57" s="33">
        <f>[5]AEMOData!B53</f>
        <v>42431.083333333336</v>
      </c>
      <c r="E57" s="32">
        <f>[5]AEMOData!D53</f>
        <v>32.770000000000003</v>
      </c>
      <c r="F57" s="40">
        <f>C57*'Mar 16'!$B$1*('Mar 16'!$B$3-('Mar 16'!E57*'Mar 16'!$B$2))</f>
        <v>0</v>
      </c>
    </row>
    <row r="58" spans="1:6" x14ac:dyDescent="0.25">
      <c r="A58" s="34">
        <v>42431</v>
      </c>
      <c r="B58" s="12">
        <v>0.10416666666666667</v>
      </c>
      <c r="C58" s="35">
        <v>0</v>
      </c>
      <c r="D58" s="33">
        <f>[5]AEMOData!B54</f>
        <v>42431.104166666664</v>
      </c>
      <c r="E58" s="32">
        <f>[5]AEMOData!D54</f>
        <v>31.97</v>
      </c>
      <c r="F58" s="40">
        <f>C58*'Mar 16'!$B$1*('Mar 16'!$B$3-('Mar 16'!E58*'Mar 16'!$B$2))</f>
        <v>0</v>
      </c>
    </row>
    <row r="59" spans="1:6" x14ac:dyDescent="0.25">
      <c r="A59" s="34">
        <v>42431</v>
      </c>
      <c r="B59" s="12">
        <v>0.125</v>
      </c>
      <c r="C59" s="35">
        <v>0</v>
      </c>
      <c r="D59" s="33">
        <f>[5]AEMOData!B55</f>
        <v>42431.125</v>
      </c>
      <c r="E59" s="32">
        <f>[5]AEMOData!D55</f>
        <v>30.42</v>
      </c>
      <c r="F59" s="40">
        <f>C59*'Mar 16'!$B$1*('Mar 16'!$B$3-('Mar 16'!E59*'Mar 16'!$B$2))</f>
        <v>0</v>
      </c>
    </row>
    <row r="60" spans="1:6" x14ac:dyDescent="0.25">
      <c r="A60" s="34">
        <v>42431</v>
      </c>
      <c r="B60" s="12">
        <v>0.14583333333333334</v>
      </c>
      <c r="C60" s="35">
        <v>0</v>
      </c>
      <c r="D60" s="33">
        <f>[5]AEMOData!B56</f>
        <v>42431.145833333336</v>
      </c>
      <c r="E60" s="32">
        <f>[5]AEMOData!D56</f>
        <v>30.28</v>
      </c>
      <c r="F60" s="40">
        <f>C60*'Mar 16'!$B$1*('Mar 16'!$B$3-('Mar 16'!E60*'Mar 16'!$B$2))</f>
        <v>0</v>
      </c>
    </row>
    <row r="61" spans="1:6" x14ac:dyDescent="0.25">
      <c r="A61" s="34">
        <v>42431</v>
      </c>
      <c r="B61" s="12">
        <v>0.16666666666666666</v>
      </c>
      <c r="C61" s="35">
        <v>0</v>
      </c>
      <c r="D61" s="33">
        <f>[5]AEMOData!B57</f>
        <v>42431.166666666664</v>
      </c>
      <c r="E61" s="32">
        <f>[5]AEMOData!D57</f>
        <v>30.21</v>
      </c>
      <c r="F61" s="40">
        <f>C61*'Mar 16'!$B$1*('Mar 16'!$B$3-('Mar 16'!E61*'Mar 16'!$B$2))</f>
        <v>0</v>
      </c>
    </row>
    <row r="62" spans="1:6" x14ac:dyDescent="0.25">
      <c r="A62" s="34">
        <v>42431</v>
      </c>
      <c r="B62" s="12">
        <v>0.1875</v>
      </c>
      <c r="C62" s="35">
        <v>0</v>
      </c>
      <c r="D62" s="33">
        <f>[5]AEMOData!B58</f>
        <v>42431.1875</v>
      </c>
      <c r="E62" s="32">
        <f>[5]AEMOData!D58</f>
        <v>33.56</v>
      </c>
      <c r="F62" s="40">
        <f>C62*'Mar 16'!$B$1*('Mar 16'!$B$3-('Mar 16'!E62*'Mar 16'!$B$2))</f>
        <v>0</v>
      </c>
    </row>
    <row r="63" spans="1:6" x14ac:dyDescent="0.25">
      <c r="A63" s="34">
        <v>42431</v>
      </c>
      <c r="B63" s="12">
        <v>0.20833333333333334</v>
      </c>
      <c r="C63" s="35">
        <v>0</v>
      </c>
      <c r="D63" s="33">
        <f>[5]AEMOData!B59</f>
        <v>42431.208333333336</v>
      </c>
      <c r="E63" s="32">
        <f>[5]AEMOData!D59</f>
        <v>36.61</v>
      </c>
      <c r="F63" s="40">
        <f>C63*'Mar 16'!$B$1*('Mar 16'!$B$3-('Mar 16'!E63*'Mar 16'!$B$2))</f>
        <v>0</v>
      </c>
    </row>
    <row r="64" spans="1:6" x14ac:dyDescent="0.25">
      <c r="A64" s="34">
        <v>42431</v>
      </c>
      <c r="B64" s="12">
        <v>0.22916666666666666</v>
      </c>
      <c r="C64" s="35">
        <v>0</v>
      </c>
      <c r="D64" s="33">
        <f>[5]AEMOData!B60</f>
        <v>42431.229166666664</v>
      </c>
      <c r="E64" s="32">
        <f>[5]AEMOData!D60</f>
        <v>50.38</v>
      </c>
      <c r="F64" s="40">
        <f>C64*'Mar 16'!$B$1*('Mar 16'!$B$3-('Mar 16'!E64*'Mar 16'!$B$2))</f>
        <v>0</v>
      </c>
    </row>
    <row r="65" spans="1:6" x14ac:dyDescent="0.25">
      <c r="A65" s="34">
        <v>42431</v>
      </c>
      <c r="B65" s="12">
        <v>0.25</v>
      </c>
      <c r="C65" s="35">
        <v>1.096E-3</v>
      </c>
      <c r="D65" s="33">
        <f>[5]AEMOData!B61</f>
        <v>42431.25</v>
      </c>
      <c r="E65" s="32">
        <f>[5]AEMOData!D61</f>
        <v>41.02</v>
      </c>
      <c r="F65" s="40">
        <f>C65*'Mar 16'!$B$1*('Mar 16'!$B$3-('Mar 16'!E65*'Mar 16'!$B$2))</f>
        <v>0.15965538908837756</v>
      </c>
    </row>
    <row r="66" spans="1:6" x14ac:dyDescent="0.25">
      <c r="A66" s="34">
        <v>42431</v>
      </c>
      <c r="B66" s="12">
        <v>0.27083333333333331</v>
      </c>
      <c r="C66" s="35">
        <v>0.216887</v>
      </c>
      <c r="D66" s="33">
        <f>[5]AEMOData!B62</f>
        <v>42431.270833333336</v>
      </c>
      <c r="E66" s="32">
        <f>[5]AEMOData!D62</f>
        <v>60.58</v>
      </c>
      <c r="F66" s="40">
        <f>C66*'Mar 16'!$B$1*('Mar 16'!$B$3-('Mar 16'!E66*'Mar 16'!$B$2))</f>
        <v>27.425215792853127</v>
      </c>
    </row>
    <row r="67" spans="1:6" x14ac:dyDescent="0.25">
      <c r="A67" s="34">
        <v>42431</v>
      </c>
      <c r="B67" s="12">
        <v>0.29166666666666669</v>
      </c>
      <c r="C67" s="35">
        <v>0.40455200000000002</v>
      </c>
      <c r="D67" s="33">
        <f>[5]AEMOData!B63</f>
        <v>42431.291666666664</v>
      </c>
      <c r="E67" s="32">
        <f>[5]AEMOData!D63</f>
        <v>67.41</v>
      </c>
      <c r="F67" s="40">
        <f>C67*'Mar 16'!$B$1*('Mar 16'!$B$3-('Mar 16'!E67*'Mar 16'!$B$2))</f>
        <v>48.440035817473451</v>
      </c>
    </row>
    <row r="68" spans="1:6" x14ac:dyDescent="0.25">
      <c r="A68" s="34">
        <v>42431</v>
      </c>
      <c r="B68" s="12">
        <v>0.3125</v>
      </c>
      <c r="C68" s="35">
        <v>1.9956990000000001</v>
      </c>
      <c r="D68" s="33">
        <f>[5]AEMOData!B64</f>
        <v>42431.3125</v>
      </c>
      <c r="E68" s="32">
        <f>[5]AEMOData!D64</f>
        <v>37.479999999999997</v>
      </c>
      <c r="F68" s="40">
        <f>C68*'Mar 16'!$B$1*('Mar 16'!$B$3-('Mar 16'!E68*'Mar 16'!$B$2))</f>
        <v>297.65798603906256</v>
      </c>
    </row>
    <row r="69" spans="1:6" x14ac:dyDescent="0.25">
      <c r="A69" s="34">
        <v>42431</v>
      </c>
      <c r="B69" s="12">
        <v>0.33333333333333331</v>
      </c>
      <c r="C69" s="35">
        <v>3.2482000000000002</v>
      </c>
      <c r="D69" s="33">
        <f>[5]AEMOData!B65</f>
        <v>42431.333333333336</v>
      </c>
      <c r="E69" s="32">
        <f>[5]AEMOData!D65</f>
        <v>43.72</v>
      </c>
      <c r="F69" s="40">
        <f>C69*'Mar 16'!$B$1*('Mar 16'!$B$3-('Mar 16'!E69*'Mar 16'!$B$2))</f>
        <v>464.55003077975715</v>
      </c>
    </row>
    <row r="70" spans="1:6" x14ac:dyDescent="0.25">
      <c r="A70" s="34">
        <v>42431</v>
      </c>
      <c r="B70" s="12">
        <v>0.35416666666666669</v>
      </c>
      <c r="C70" s="35">
        <v>4.8582040000000006</v>
      </c>
      <c r="D70" s="33">
        <f>[5]AEMOData!B66</f>
        <v>42431.354166666664</v>
      </c>
      <c r="E70" s="32">
        <f>[5]AEMOData!D66</f>
        <v>54.26</v>
      </c>
      <c r="F70" s="40">
        <f>C70*'Mar 16'!$B$1*('Mar 16'!$B$3-('Mar 16'!E70*'Mar 16'!$B$2))</f>
        <v>644.48936534141581</v>
      </c>
    </row>
    <row r="71" spans="1:6" x14ac:dyDescent="0.25">
      <c r="A71" s="34">
        <v>42431</v>
      </c>
      <c r="B71" s="12">
        <v>0.375</v>
      </c>
      <c r="C71" s="35">
        <v>6.4812609999999999</v>
      </c>
      <c r="D71" s="33">
        <f>[5]AEMOData!B67</f>
        <v>42431.375</v>
      </c>
      <c r="E71" s="32">
        <f>[5]AEMOData!D67</f>
        <v>50.75</v>
      </c>
      <c r="F71" s="40">
        <f>C71*'Mar 16'!$B$1*('Mar 16'!$B$3-('Mar 16'!E71*'Mar 16'!$B$2))</f>
        <v>882.1598181726024</v>
      </c>
    </row>
    <row r="72" spans="1:6" x14ac:dyDescent="0.25">
      <c r="A72" s="34">
        <v>42431</v>
      </c>
      <c r="B72" s="12">
        <v>0.39583333333333331</v>
      </c>
      <c r="C72" s="35">
        <v>7.3667530000000001</v>
      </c>
      <c r="D72" s="33">
        <f>[5]AEMOData!B68</f>
        <v>42431.395833333336</v>
      </c>
      <c r="E72" s="32">
        <f>[5]AEMOData!D68</f>
        <v>83.63</v>
      </c>
      <c r="F72" s="40">
        <f>C72*'Mar 16'!$B$1*('Mar 16'!$B$3-('Mar 16'!E72*'Mar 16'!$B$2))</f>
        <v>764.65463421757522</v>
      </c>
    </row>
    <row r="73" spans="1:6" x14ac:dyDescent="0.25">
      <c r="A73" s="34">
        <v>42431</v>
      </c>
      <c r="B73" s="12">
        <v>0.41666666666666669</v>
      </c>
      <c r="C73" s="35">
        <v>8.1083609999999986</v>
      </c>
      <c r="D73" s="33">
        <f>[5]AEMOData!B69</f>
        <v>42431.416666666664</v>
      </c>
      <c r="E73" s="32">
        <f>[5]AEMOData!D69</f>
        <v>59.12</v>
      </c>
      <c r="F73" s="40">
        <f>C73*'Mar 16'!$B$1*('Mar 16'!$B$3-('Mar 16'!E73*'Mar 16'!$B$2))</f>
        <v>1036.9302406854958</v>
      </c>
    </row>
    <row r="74" spans="1:6" x14ac:dyDescent="0.25">
      <c r="A74" s="34">
        <v>42431</v>
      </c>
      <c r="B74" s="12">
        <v>0.4375</v>
      </c>
      <c r="C74" s="35">
        <v>8.756965000000001</v>
      </c>
      <c r="D74" s="33">
        <f>[5]AEMOData!B70</f>
        <v>42431.4375</v>
      </c>
      <c r="E74" s="32">
        <f>[5]AEMOData!D70</f>
        <v>54.17</v>
      </c>
      <c r="F74" s="40">
        <f>C74*'Mar 16'!$B$1*('Mar 16'!$B$3-('Mar 16'!E74*'Mar 16'!$B$2))</f>
        <v>1162.4735114306195</v>
      </c>
    </row>
    <row r="75" spans="1:6" x14ac:dyDescent="0.25">
      <c r="A75" s="34">
        <v>42431</v>
      </c>
      <c r="B75" s="12">
        <v>0.45833333333333331</v>
      </c>
      <c r="C75" s="35">
        <v>9.2178820000000012</v>
      </c>
      <c r="D75" s="33">
        <f>[5]AEMOData!B71</f>
        <v>42431.458333333336</v>
      </c>
      <c r="E75" s="32">
        <f>[5]AEMOData!D71</f>
        <v>57</v>
      </c>
      <c r="F75" s="40">
        <f>C75*'Mar 16'!$B$1*('Mar 16'!$B$3-('Mar 16'!E75*'Mar 16'!$B$2))</f>
        <v>1198.024175113849</v>
      </c>
    </row>
    <row r="76" spans="1:6" x14ac:dyDescent="0.25">
      <c r="A76" s="34">
        <v>42431</v>
      </c>
      <c r="B76" s="12">
        <v>0.47916666666666669</v>
      </c>
      <c r="C76" s="35">
        <v>9.4581459999999993</v>
      </c>
      <c r="D76" s="33">
        <f>[5]AEMOData!B72</f>
        <v>42431.479166666664</v>
      </c>
      <c r="E76" s="32">
        <f>[5]AEMOData!D72</f>
        <v>58.32</v>
      </c>
      <c r="F76" s="40">
        <f>C76*'Mar 16'!$B$1*('Mar 16'!$B$3-('Mar 16'!E76*'Mar 16'!$B$2))</f>
        <v>1216.9818750066477</v>
      </c>
    </row>
    <row r="77" spans="1:6" x14ac:dyDescent="0.25">
      <c r="A77" s="34">
        <v>42431</v>
      </c>
      <c r="B77" s="12">
        <v>0.5</v>
      </c>
      <c r="C77" s="35">
        <v>9.5390869999999985</v>
      </c>
      <c r="D77" s="33">
        <f>[5]AEMOData!B73</f>
        <v>42431.5</v>
      </c>
      <c r="E77" s="32">
        <f>[5]AEMOData!D73</f>
        <v>54.42</v>
      </c>
      <c r="F77" s="40">
        <f>C77*'Mar 16'!$B$1*('Mar 16'!$B$3-('Mar 16'!E77*'Mar 16'!$B$2))</f>
        <v>1263.9554736419047</v>
      </c>
    </row>
    <row r="78" spans="1:6" x14ac:dyDescent="0.25">
      <c r="A78" s="34">
        <v>42431</v>
      </c>
      <c r="B78" s="12">
        <v>0.52083333333333337</v>
      </c>
      <c r="C78" s="35">
        <v>9.3023939999999996</v>
      </c>
      <c r="D78" s="33">
        <f>[5]AEMOData!B74</f>
        <v>42431.520833333336</v>
      </c>
      <c r="E78" s="32">
        <f>[5]AEMOData!D74</f>
        <v>71.86</v>
      </c>
      <c r="F78" s="40">
        <f>C78*'Mar 16'!$B$1*('Mar 16'!$B$3-('Mar 16'!E78*'Mar 16'!$B$2))</f>
        <v>1073.1656084312754</v>
      </c>
    </row>
    <row r="79" spans="1:6" x14ac:dyDescent="0.25">
      <c r="A79" s="34">
        <v>42431</v>
      </c>
      <c r="B79" s="12">
        <v>0.54166666666666663</v>
      </c>
      <c r="C79" s="35">
        <v>9.0367110000000004</v>
      </c>
      <c r="D79" s="33">
        <f>[5]AEMOData!B75</f>
        <v>42431.541666666664</v>
      </c>
      <c r="E79" s="32">
        <f>[5]AEMOData!D75</f>
        <v>84.91</v>
      </c>
      <c r="F79" s="40">
        <f>C79*'Mar 16'!$B$1*('Mar 16'!$B$3-('Mar 16'!E79*'Mar 16'!$B$2))</f>
        <v>926.62612576360777</v>
      </c>
    </row>
    <row r="80" spans="1:6" x14ac:dyDescent="0.25">
      <c r="A80" s="34">
        <v>42431</v>
      </c>
      <c r="B80" s="12">
        <v>0.5625</v>
      </c>
      <c r="C80" s="35">
        <v>7.7722960000000008</v>
      </c>
      <c r="D80" s="33">
        <f>[5]AEMOData!B76</f>
        <v>42431.5625</v>
      </c>
      <c r="E80" s="32">
        <f>[5]AEMOData!D76</f>
        <v>57.63</v>
      </c>
      <c r="F80" s="40">
        <f>C80*'Mar 16'!$B$1*('Mar 16'!$B$3-('Mar 16'!E80*'Mar 16'!$B$2))</f>
        <v>1005.3332737361443</v>
      </c>
    </row>
    <row r="81" spans="1:6" x14ac:dyDescent="0.25">
      <c r="A81" s="34">
        <v>42431</v>
      </c>
      <c r="B81" s="12">
        <v>0.58333333333333337</v>
      </c>
      <c r="C81" s="35">
        <v>5.1785699999999997</v>
      </c>
      <c r="D81" s="33">
        <f>[5]AEMOData!B77</f>
        <v>42431.583333333336</v>
      </c>
      <c r="E81" s="32">
        <f>[5]AEMOData!D77</f>
        <v>69.930000000000007</v>
      </c>
      <c r="F81" s="40">
        <f>C81*'Mar 16'!$B$1*('Mar 16'!$B$3-('Mar 16'!E81*'Mar 16'!$B$2))</f>
        <v>607.24465264340176</v>
      </c>
    </row>
    <row r="82" spans="1:6" x14ac:dyDescent="0.25">
      <c r="A82" s="34">
        <v>42431</v>
      </c>
      <c r="B82" s="12">
        <v>0.60416666666666663</v>
      </c>
      <c r="C82" s="35">
        <v>8.771608999999998</v>
      </c>
      <c r="D82" s="33">
        <f>[5]AEMOData!B78</f>
        <v>42431.604166666664</v>
      </c>
      <c r="E82" s="32">
        <f>[5]AEMOData!D78</f>
        <v>64.010000000000005</v>
      </c>
      <c r="F82" s="40">
        <f>C82*'Mar 16'!$B$1*('Mar 16'!$B$3-('Mar 16'!E82*'Mar 16'!$B$2))</f>
        <v>1079.5979072261664</v>
      </c>
    </row>
    <row r="83" spans="1:6" x14ac:dyDescent="0.25">
      <c r="A83" s="34">
        <v>42431</v>
      </c>
      <c r="B83" s="12">
        <v>0.625</v>
      </c>
      <c r="C83" s="35">
        <v>8.2275799999999997</v>
      </c>
      <c r="D83" s="33">
        <f>[5]AEMOData!B79</f>
        <v>42431.625</v>
      </c>
      <c r="E83" s="32">
        <f>[5]AEMOData!D79</f>
        <v>79.540000000000006</v>
      </c>
      <c r="F83" s="40">
        <f>C83*'Mar 16'!$B$1*('Mar 16'!$B$3-('Mar 16'!E83*'Mar 16'!$B$2))</f>
        <v>887.07550384501326</v>
      </c>
    </row>
    <row r="84" spans="1:6" x14ac:dyDescent="0.25">
      <c r="A84" s="34">
        <v>42431</v>
      </c>
      <c r="B84" s="12">
        <v>0.64583333333333337</v>
      </c>
      <c r="C84" s="35">
        <v>6.844786</v>
      </c>
      <c r="D84" s="33">
        <f>[5]AEMOData!B80</f>
        <v>42431.645833333336</v>
      </c>
      <c r="E84" s="32">
        <f>[5]AEMOData!D80</f>
        <v>89</v>
      </c>
      <c r="F84" s="40">
        <f>C84*'Mar 16'!$B$1*('Mar 16'!$B$3-('Mar 16'!E84*'Mar 16'!$B$2))</f>
        <v>674.35479818475915</v>
      </c>
    </row>
    <row r="85" spans="1:6" x14ac:dyDescent="0.25">
      <c r="A85" s="34">
        <v>42431</v>
      </c>
      <c r="B85" s="12">
        <v>0.66666666666666663</v>
      </c>
      <c r="C85" s="35">
        <v>4.4843349999999997</v>
      </c>
      <c r="D85" s="33">
        <f>[5]AEMOData!B81</f>
        <v>42431.666666666664</v>
      </c>
      <c r="E85" s="32">
        <f>[5]AEMOData!D81</f>
        <v>87.56</v>
      </c>
      <c r="F85" s="40">
        <f>C85*'Mar 16'!$B$1*('Mar 16'!$B$3-('Mar 16'!E85*'Mar 16'!$B$2))</f>
        <v>448.14667025977911</v>
      </c>
    </row>
    <row r="86" spans="1:6" x14ac:dyDescent="0.25">
      <c r="A86" s="34">
        <v>42431</v>
      </c>
      <c r="B86" s="12">
        <v>0.6875</v>
      </c>
      <c r="C86" s="35">
        <v>3.6953110000000002</v>
      </c>
      <c r="D86" s="33">
        <f>[5]AEMOData!B82</f>
        <v>42431.6875</v>
      </c>
      <c r="E86" s="32">
        <f>[5]AEMOData!D82</f>
        <v>76.45</v>
      </c>
      <c r="F86" s="40">
        <f>C86*'Mar 16'!$B$1*('Mar 16'!$B$3-('Mar 16'!E86*'Mar 16'!$B$2))</f>
        <v>409.63946425311036</v>
      </c>
    </row>
    <row r="87" spans="1:6" x14ac:dyDescent="0.25">
      <c r="A87" s="34">
        <v>42431</v>
      </c>
      <c r="B87" s="12">
        <v>0.70833333333333337</v>
      </c>
      <c r="C87" s="35">
        <v>3.726105</v>
      </c>
      <c r="D87" s="33">
        <f>[5]AEMOData!B83</f>
        <v>42431.708333333336</v>
      </c>
      <c r="E87" s="32">
        <f>[5]AEMOData!D83</f>
        <v>52.77</v>
      </c>
      <c r="F87" s="40">
        <f>C87*'Mar 16'!$B$1*('Mar 16'!$B$3-('Mar 16'!E87*'Mar 16'!$B$2))</f>
        <v>499.76096490202031</v>
      </c>
    </row>
    <row r="88" spans="1:6" x14ac:dyDescent="0.25">
      <c r="A88" s="34">
        <v>42431</v>
      </c>
      <c r="B88" s="12">
        <v>0.72916666666666663</v>
      </c>
      <c r="C88" s="35">
        <v>2.0254810000000001</v>
      </c>
      <c r="D88" s="33">
        <f>[5]AEMOData!B84</f>
        <v>42431.729166666664</v>
      </c>
      <c r="E88" s="32">
        <f>[5]AEMOData!D84</f>
        <v>45.98</v>
      </c>
      <c r="F88" s="40">
        <f>C88*'Mar 16'!$B$1*('Mar 16'!$B$3-('Mar 16'!E88*'Mar 16'!$B$2))</f>
        <v>285.18119245039384</v>
      </c>
    </row>
    <row r="89" spans="1:6" x14ac:dyDescent="0.25">
      <c r="A89" s="34">
        <v>42431</v>
      </c>
      <c r="B89" s="12">
        <v>0.75</v>
      </c>
      <c r="C89" s="35">
        <v>0.49566499999999997</v>
      </c>
      <c r="D89" s="33">
        <f>[5]AEMOData!B85</f>
        <v>42431.75</v>
      </c>
      <c r="E89" s="32">
        <f>[5]AEMOData!D85</f>
        <v>46.91</v>
      </c>
      <c r="F89" s="40">
        <f>C89*'Mar 16'!$B$1*('Mar 16'!$B$3-('Mar 16'!E89*'Mar 16'!$B$2))</f>
        <v>69.335038949265339</v>
      </c>
    </row>
    <row r="90" spans="1:6" x14ac:dyDescent="0.25">
      <c r="A90" s="34">
        <v>42431</v>
      </c>
      <c r="B90" s="12">
        <v>0.77083333333333337</v>
      </c>
      <c r="C90" s="35">
        <v>0.18570599999999998</v>
      </c>
      <c r="D90" s="33">
        <f>[5]AEMOData!B86</f>
        <v>42431.770833333336</v>
      </c>
      <c r="E90" s="32">
        <f>[5]AEMOData!D86</f>
        <v>36.979999999999997</v>
      </c>
      <c r="F90" s="40">
        <f>C90*'Mar 16'!$B$1*('Mar 16'!$B$3-('Mar 16'!E90*'Mar 16'!$B$2))</f>
        <v>27.789248332782446</v>
      </c>
    </row>
    <row r="91" spans="1:6" x14ac:dyDescent="0.25">
      <c r="A91" s="34">
        <v>42431</v>
      </c>
      <c r="B91" s="12">
        <v>0.79166666666666663</v>
      </c>
      <c r="C91" s="35">
        <v>4.6429999999999996E-3</v>
      </c>
      <c r="D91" s="33">
        <f>[5]AEMOData!B87</f>
        <v>42431.791666666664</v>
      </c>
      <c r="E91" s="32">
        <f>[5]AEMOData!D87</f>
        <v>53.31</v>
      </c>
      <c r="F91" s="40">
        <f>C91*'Mar 16'!$B$1*('Mar 16'!$B$3-('Mar 16'!E91*'Mar 16'!$B$2))</f>
        <v>0.62027495157747237</v>
      </c>
    </row>
    <row r="92" spans="1:6" x14ac:dyDescent="0.25">
      <c r="A92" s="34">
        <v>42431</v>
      </c>
      <c r="B92" s="12">
        <v>0.8125</v>
      </c>
      <c r="C92" s="35">
        <v>0</v>
      </c>
      <c r="D92" s="33">
        <f>[5]AEMOData!B88</f>
        <v>42431.8125</v>
      </c>
      <c r="E92" s="32">
        <f>[5]AEMOData!D88</f>
        <v>51.42</v>
      </c>
      <c r="F92" s="40">
        <f>C92*'Mar 16'!$B$1*('Mar 16'!$B$3-('Mar 16'!E92*'Mar 16'!$B$2))</f>
        <v>0</v>
      </c>
    </row>
    <row r="93" spans="1:6" x14ac:dyDescent="0.25">
      <c r="A93" s="34">
        <v>42431</v>
      </c>
      <c r="B93" s="12">
        <v>0.83333333333333337</v>
      </c>
      <c r="C93" s="35">
        <v>0</v>
      </c>
      <c r="D93" s="33">
        <f>[5]AEMOData!B89</f>
        <v>42431.833333333336</v>
      </c>
      <c r="E93" s="32">
        <f>[5]AEMOData!D89</f>
        <v>43.73</v>
      </c>
      <c r="F93" s="40">
        <f>C93*'Mar 16'!$B$1*('Mar 16'!$B$3-('Mar 16'!E93*'Mar 16'!$B$2))</f>
        <v>0</v>
      </c>
    </row>
    <row r="94" spans="1:6" x14ac:dyDescent="0.25">
      <c r="A94" s="34">
        <v>42431</v>
      </c>
      <c r="B94" s="12">
        <v>0.85416666666666663</v>
      </c>
      <c r="C94" s="35">
        <v>0</v>
      </c>
      <c r="D94" s="33">
        <f>[5]AEMOData!B90</f>
        <v>42431.854166666664</v>
      </c>
      <c r="E94" s="32">
        <f>[5]AEMOData!D90</f>
        <v>38.049999999999997</v>
      </c>
      <c r="F94" s="40">
        <f>C94*'Mar 16'!$B$1*('Mar 16'!$B$3-('Mar 16'!E94*'Mar 16'!$B$2))</f>
        <v>0</v>
      </c>
    </row>
    <row r="95" spans="1:6" x14ac:dyDescent="0.25">
      <c r="A95" s="34">
        <v>42431</v>
      </c>
      <c r="B95" s="12">
        <v>0.875</v>
      </c>
      <c r="C95" s="35">
        <v>0</v>
      </c>
      <c r="D95" s="33">
        <f>[5]AEMOData!B91</f>
        <v>42431.875</v>
      </c>
      <c r="E95" s="32">
        <f>[5]AEMOData!D91</f>
        <v>35.14</v>
      </c>
      <c r="F95" s="40">
        <f>C95*'Mar 16'!$B$1*('Mar 16'!$B$3-('Mar 16'!E95*'Mar 16'!$B$2))</f>
        <v>0</v>
      </c>
    </row>
    <row r="96" spans="1:6" x14ac:dyDescent="0.25">
      <c r="A96" s="34">
        <v>42431</v>
      </c>
      <c r="B96" s="12">
        <v>0.89583333333333337</v>
      </c>
      <c r="C96" s="35">
        <v>0</v>
      </c>
      <c r="D96" s="33">
        <f>[5]AEMOData!B92</f>
        <v>42431.895833333336</v>
      </c>
      <c r="E96" s="32">
        <f>[5]AEMOData!D92</f>
        <v>35.299999999999997</v>
      </c>
      <c r="F96" s="40">
        <f>C96*'Mar 16'!$B$1*('Mar 16'!$B$3-('Mar 16'!E96*'Mar 16'!$B$2))</f>
        <v>0</v>
      </c>
    </row>
    <row r="97" spans="1:6" x14ac:dyDescent="0.25">
      <c r="A97" s="34">
        <v>42431</v>
      </c>
      <c r="B97" s="12">
        <v>0.91666666666666663</v>
      </c>
      <c r="C97" s="35">
        <v>0</v>
      </c>
      <c r="D97" s="33">
        <f>[5]AEMOData!B93</f>
        <v>42431.916666666664</v>
      </c>
      <c r="E97" s="32">
        <f>[5]AEMOData!D93</f>
        <v>33.200000000000003</v>
      </c>
      <c r="F97" s="40">
        <f>C97*'Mar 16'!$B$1*('Mar 16'!$B$3-('Mar 16'!E97*'Mar 16'!$B$2))</f>
        <v>0</v>
      </c>
    </row>
    <row r="98" spans="1:6" x14ac:dyDescent="0.25">
      <c r="A98" s="34">
        <v>42431</v>
      </c>
      <c r="B98" s="12">
        <v>0.9375</v>
      </c>
      <c r="C98" s="35">
        <v>0</v>
      </c>
      <c r="D98" s="33">
        <f>[5]AEMOData!B94</f>
        <v>42431.9375</v>
      </c>
      <c r="E98" s="32">
        <f>[5]AEMOData!D94</f>
        <v>34.86</v>
      </c>
      <c r="F98" s="40">
        <f>C98*'Mar 16'!$B$1*('Mar 16'!$B$3-('Mar 16'!E98*'Mar 16'!$B$2))</f>
        <v>0</v>
      </c>
    </row>
    <row r="99" spans="1:6" x14ac:dyDescent="0.25">
      <c r="A99" s="34">
        <v>42431</v>
      </c>
      <c r="B99" s="12">
        <v>0.95833333333333337</v>
      </c>
      <c r="C99" s="35">
        <v>0</v>
      </c>
      <c r="D99" s="33">
        <f>[5]AEMOData!B95</f>
        <v>42431.958333333336</v>
      </c>
      <c r="E99" s="32">
        <f>[5]AEMOData!D95</f>
        <v>34.840000000000003</v>
      </c>
      <c r="F99" s="40">
        <f>C99*'Mar 16'!$B$1*('Mar 16'!$B$3-('Mar 16'!E99*'Mar 16'!$B$2))</f>
        <v>0</v>
      </c>
    </row>
    <row r="100" spans="1:6" x14ac:dyDescent="0.25">
      <c r="A100" s="34">
        <v>42431</v>
      </c>
      <c r="B100" s="12">
        <v>0.97916666666666663</v>
      </c>
      <c r="C100" s="35">
        <v>0</v>
      </c>
      <c r="D100" s="33">
        <f>[5]AEMOData!B96</f>
        <v>42431.979166666664</v>
      </c>
      <c r="E100" s="32">
        <f>[5]AEMOData!D96</f>
        <v>35.07</v>
      </c>
      <c r="F100" s="40">
        <f>C100*'Mar 16'!$B$1*('Mar 16'!$B$3-('Mar 16'!E100*'Mar 16'!$B$2))</f>
        <v>0</v>
      </c>
    </row>
    <row r="101" spans="1:6" x14ac:dyDescent="0.25">
      <c r="A101" s="34">
        <v>42431</v>
      </c>
      <c r="B101" s="12">
        <v>0.99998842592592585</v>
      </c>
      <c r="C101" s="35">
        <v>0</v>
      </c>
      <c r="D101" s="33">
        <f>[5]AEMOData!B97</f>
        <v>42432</v>
      </c>
      <c r="E101" s="32">
        <f>[5]AEMOData!D97</f>
        <v>33.51</v>
      </c>
      <c r="F101" s="40">
        <f>C101*'Mar 16'!$B$1*('Mar 16'!$B$3-('Mar 16'!E101*'Mar 16'!$B$2))</f>
        <v>0</v>
      </c>
    </row>
    <row r="102" spans="1:6" x14ac:dyDescent="0.25">
      <c r="A102" s="34">
        <v>42432</v>
      </c>
      <c r="B102" s="12">
        <v>2.0833333333333332E-2</v>
      </c>
      <c r="C102" s="35">
        <v>0</v>
      </c>
      <c r="D102" s="33">
        <f>[5]AEMOData!B98</f>
        <v>42432.020833333336</v>
      </c>
      <c r="E102" s="32">
        <f>[5]AEMOData!D98</f>
        <v>34.020000000000003</v>
      </c>
      <c r="F102" s="40">
        <f>C102*'Mar 16'!$B$1*('Mar 16'!$B$3-('Mar 16'!E102*'Mar 16'!$B$2))</f>
        <v>0</v>
      </c>
    </row>
    <row r="103" spans="1:6" x14ac:dyDescent="0.25">
      <c r="A103" s="34">
        <v>42432</v>
      </c>
      <c r="B103" s="12">
        <v>4.1666666666666664E-2</v>
      </c>
      <c r="C103" s="35">
        <v>0</v>
      </c>
      <c r="D103" s="33">
        <f>[5]AEMOData!B99</f>
        <v>42432.041666666664</v>
      </c>
      <c r="E103" s="32">
        <f>[5]AEMOData!D99</f>
        <v>31.77</v>
      </c>
      <c r="F103" s="40">
        <f>C103*'Mar 16'!$B$1*('Mar 16'!$B$3-('Mar 16'!E103*'Mar 16'!$B$2))</f>
        <v>0</v>
      </c>
    </row>
    <row r="104" spans="1:6" x14ac:dyDescent="0.25">
      <c r="A104" s="34">
        <v>42432</v>
      </c>
      <c r="B104" s="12">
        <v>6.25E-2</v>
      </c>
      <c r="C104" s="35">
        <v>0</v>
      </c>
      <c r="D104" s="33">
        <f>[5]AEMOData!B100</f>
        <v>42432.0625</v>
      </c>
      <c r="E104" s="32">
        <f>[5]AEMOData!D100</f>
        <v>31.61</v>
      </c>
      <c r="F104" s="40">
        <f>C104*'Mar 16'!$B$1*('Mar 16'!$B$3-('Mar 16'!E104*'Mar 16'!$B$2))</f>
        <v>0</v>
      </c>
    </row>
    <row r="105" spans="1:6" x14ac:dyDescent="0.25">
      <c r="A105" s="34">
        <v>42432</v>
      </c>
      <c r="B105" s="12">
        <v>8.3333333333333329E-2</v>
      </c>
      <c r="C105" s="35">
        <v>0</v>
      </c>
      <c r="D105" s="33">
        <f>[5]AEMOData!B101</f>
        <v>42432.083333333336</v>
      </c>
      <c r="E105" s="32">
        <f>[5]AEMOData!D101</f>
        <v>34.32</v>
      </c>
      <c r="F105" s="40">
        <f>C105*'Mar 16'!$B$1*('Mar 16'!$B$3-('Mar 16'!E105*'Mar 16'!$B$2))</f>
        <v>0</v>
      </c>
    </row>
    <row r="106" spans="1:6" x14ac:dyDescent="0.25">
      <c r="A106" s="34">
        <v>42432</v>
      </c>
      <c r="B106" s="12">
        <v>0.10416666666666667</v>
      </c>
      <c r="C106" s="35">
        <v>0</v>
      </c>
      <c r="D106" s="33">
        <f>[5]AEMOData!B102</f>
        <v>42432.104166666664</v>
      </c>
      <c r="E106" s="32">
        <f>[5]AEMOData!D102</f>
        <v>34.83</v>
      </c>
      <c r="F106" s="40">
        <f>C106*'Mar 16'!$B$1*('Mar 16'!$B$3-('Mar 16'!E106*'Mar 16'!$B$2))</f>
        <v>0</v>
      </c>
    </row>
    <row r="107" spans="1:6" x14ac:dyDescent="0.25">
      <c r="A107" s="34">
        <v>42432</v>
      </c>
      <c r="B107" s="12">
        <v>0.125</v>
      </c>
      <c r="C107" s="35">
        <v>0</v>
      </c>
      <c r="D107" s="33">
        <f>[5]AEMOData!B103</f>
        <v>42432.125</v>
      </c>
      <c r="E107" s="32">
        <f>[5]AEMOData!D103</f>
        <v>35.67</v>
      </c>
      <c r="F107" s="40">
        <f>C107*'Mar 16'!$B$1*('Mar 16'!$B$3-('Mar 16'!E107*'Mar 16'!$B$2))</f>
        <v>0</v>
      </c>
    </row>
    <row r="108" spans="1:6" x14ac:dyDescent="0.25">
      <c r="A108" s="34">
        <v>42432</v>
      </c>
      <c r="B108" s="12">
        <v>0.14583333333333334</v>
      </c>
      <c r="C108" s="35">
        <v>0</v>
      </c>
      <c r="D108" s="33">
        <f>[5]AEMOData!B104</f>
        <v>42432.145833333336</v>
      </c>
      <c r="E108" s="32">
        <f>[5]AEMOData!D104</f>
        <v>38.119999999999997</v>
      </c>
      <c r="F108" s="40">
        <f>C108*'Mar 16'!$B$1*('Mar 16'!$B$3-('Mar 16'!E108*'Mar 16'!$B$2))</f>
        <v>0</v>
      </c>
    </row>
    <row r="109" spans="1:6" x14ac:dyDescent="0.25">
      <c r="A109" s="34">
        <v>42432</v>
      </c>
      <c r="B109" s="12">
        <v>0.16666666666666666</v>
      </c>
      <c r="C109" s="35">
        <v>0</v>
      </c>
      <c r="D109" s="33">
        <f>[5]AEMOData!B105</f>
        <v>42432.166666666664</v>
      </c>
      <c r="E109" s="32">
        <f>[5]AEMOData!D105</f>
        <v>38.119999999999997</v>
      </c>
      <c r="F109" s="40">
        <f>C109*'Mar 16'!$B$1*('Mar 16'!$B$3-('Mar 16'!E109*'Mar 16'!$B$2))</f>
        <v>0</v>
      </c>
    </row>
    <row r="110" spans="1:6" x14ac:dyDescent="0.25">
      <c r="A110" s="34">
        <v>42432</v>
      </c>
      <c r="B110" s="12">
        <v>0.1875</v>
      </c>
      <c r="C110" s="35">
        <v>0</v>
      </c>
      <c r="D110" s="33">
        <f>[5]AEMOData!B106</f>
        <v>42432.1875</v>
      </c>
      <c r="E110" s="32">
        <f>[5]AEMOData!D106</f>
        <v>44.39</v>
      </c>
      <c r="F110" s="40">
        <f>C110*'Mar 16'!$B$1*('Mar 16'!$B$3-('Mar 16'!E110*'Mar 16'!$B$2))</f>
        <v>0</v>
      </c>
    </row>
    <row r="111" spans="1:6" x14ac:dyDescent="0.25">
      <c r="A111" s="34">
        <v>42432</v>
      </c>
      <c r="B111" s="12">
        <v>0.20833333333333334</v>
      </c>
      <c r="C111" s="35">
        <v>0</v>
      </c>
      <c r="D111" s="33">
        <f>[5]AEMOData!B107</f>
        <v>42432.208333333336</v>
      </c>
      <c r="E111" s="32">
        <f>[5]AEMOData!D107</f>
        <v>35.31</v>
      </c>
      <c r="F111" s="40">
        <f>C111*'Mar 16'!$B$1*('Mar 16'!$B$3-('Mar 16'!E111*'Mar 16'!$B$2))</f>
        <v>0</v>
      </c>
    </row>
    <row r="112" spans="1:6" x14ac:dyDescent="0.25">
      <c r="A112" s="34">
        <v>42432</v>
      </c>
      <c r="B112" s="12">
        <v>0.22916666666666666</v>
      </c>
      <c r="C112" s="35">
        <v>0</v>
      </c>
      <c r="D112" s="33">
        <f>[5]AEMOData!B108</f>
        <v>42432.229166666664</v>
      </c>
      <c r="E112" s="32">
        <f>[5]AEMOData!D108</f>
        <v>38.92</v>
      </c>
      <c r="F112" s="40">
        <f>C112*'Mar 16'!$B$1*('Mar 16'!$B$3-('Mar 16'!E112*'Mar 16'!$B$2))</f>
        <v>0</v>
      </c>
    </row>
    <row r="113" spans="1:6" x14ac:dyDescent="0.25">
      <c r="A113" s="34">
        <v>42432</v>
      </c>
      <c r="B113" s="12">
        <v>0.25</v>
      </c>
      <c r="C113" s="35">
        <v>5.5800000000000001E-4</v>
      </c>
      <c r="D113" s="33">
        <f>[5]AEMOData!B109</f>
        <v>42432.25</v>
      </c>
      <c r="E113" s="32">
        <f>[5]AEMOData!D109</f>
        <v>40.1</v>
      </c>
      <c r="F113" s="40">
        <f>C113*'Mar 16'!$B$1*('Mar 16'!$B$3-('Mar 16'!E113*'Mar 16'!$B$2))</f>
        <v>8.1788884053624014E-2</v>
      </c>
    </row>
    <row r="114" spans="1:6" x14ac:dyDescent="0.25">
      <c r="A114" s="34">
        <v>42432</v>
      </c>
      <c r="B114" s="12">
        <v>0.27083333333333331</v>
      </c>
      <c r="C114" s="35">
        <v>0.20030700000000001</v>
      </c>
      <c r="D114" s="33">
        <f>[5]AEMOData!B110</f>
        <v>42432.270833333336</v>
      </c>
      <c r="E114" s="32">
        <f>[5]AEMOData!D110</f>
        <v>69.2</v>
      </c>
      <c r="F114" s="40">
        <f>C114*'Mar 16'!$B$1*('Mar 16'!$B$3-('Mar 16'!E114*'Mar 16'!$B$2))</f>
        <v>23.631907576579632</v>
      </c>
    </row>
    <row r="115" spans="1:6" x14ac:dyDescent="0.25">
      <c r="A115" s="34">
        <v>42432</v>
      </c>
      <c r="B115" s="12">
        <v>0.29166666666666669</v>
      </c>
      <c r="C115" s="35">
        <v>1.0458880000000002</v>
      </c>
      <c r="D115" s="33">
        <f>[5]AEMOData!B111</f>
        <v>42432.291666666664</v>
      </c>
      <c r="E115" s="32">
        <f>[5]AEMOData!D111</f>
        <v>55.82</v>
      </c>
      <c r="F115" s="40">
        <f>C115*'Mar 16'!$B$1*('Mar 16'!$B$3-('Mar 16'!E115*'Mar 16'!$B$2))</f>
        <v>137.14414530624279</v>
      </c>
    </row>
    <row r="116" spans="1:6" x14ac:dyDescent="0.25">
      <c r="A116" s="34">
        <v>42432</v>
      </c>
      <c r="B116" s="12">
        <v>0.3125</v>
      </c>
      <c r="C116" s="35">
        <v>2.4647220000000001</v>
      </c>
      <c r="D116" s="33">
        <f>[5]AEMOData!B112</f>
        <v>42432.3125</v>
      </c>
      <c r="E116" s="32">
        <f>[5]AEMOData!D112</f>
        <v>43.16</v>
      </c>
      <c r="F116" s="40">
        <f>C116*'Mar 16'!$B$1*('Mar 16'!$B$3-('Mar 16'!E116*'Mar 16'!$B$2))</f>
        <v>353.8551927279654</v>
      </c>
    </row>
    <row r="117" spans="1:6" x14ac:dyDescent="0.25">
      <c r="A117" s="34">
        <v>42432</v>
      </c>
      <c r="B117" s="12">
        <v>0.33333333333333331</v>
      </c>
      <c r="C117" s="35">
        <v>3.9587979999999998</v>
      </c>
      <c r="D117" s="33">
        <f>[5]AEMOData!B113</f>
        <v>42432.333333333336</v>
      </c>
      <c r="E117" s="32">
        <f>[5]AEMOData!D113</f>
        <v>46.84</v>
      </c>
      <c r="F117" s="40">
        <f>C117*'Mar 16'!$B$1*('Mar 16'!$B$3-('Mar 16'!E117*'Mar 16'!$B$2))</f>
        <v>554.0403177983668</v>
      </c>
    </row>
    <row r="118" spans="1:6" x14ac:dyDescent="0.25">
      <c r="A118" s="34">
        <v>42432</v>
      </c>
      <c r="B118" s="12">
        <v>0.35416666666666669</v>
      </c>
      <c r="C118" s="35">
        <v>5.2590389999999996</v>
      </c>
      <c r="D118" s="33">
        <f>[5]AEMOData!B114</f>
        <v>42432.354166666664</v>
      </c>
      <c r="E118" s="32">
        <f>[5]AEMOData!D114</f>
        <v>61.72</v>
      </c>
      <c r="F118" s="40">
        <f>C118*'Mar 16'!$B$1*('Mar 16'!$B$3-('Mar 16'!E118*'Mar 16'!$B$2))</f>
        <v>659.11036094991823</v>
      </c>
    </row>
    <row r="119" spans="1:6" x14ac:dyDescent="0.25">
      <c r="A119" s="34">
        <v>42432</v>
      </c>
      <c r="B119" s="12">
        <v>0.375</v>
      </c>
      <c r="C119" s="35">
        <v>6.3415490000000005</v>
      </c>
      <c r="D119" s="33">
        <f>[5]AEMOData!B115</f>
        <v>42432.375</v>
      </c>
      <c r="E119" s="32">
        <f>[5]AEMOData!D115</f>
        <v>59.12</v>
      </c>
      <c r="F119" s="40">
        <f>C119*'Mar 16'!$B$1*('Mar 16'!$B$3-('Mar 16'!E119*'Mar 16'!$B$2))</f>
        <v>810.98312357933582</v>
      </c>
    </row>
    <row r="120" spans="1:6" x14ac:dyDescent="0.25">
      <c r="A120" s="34">
        <v>42432</v>
      </c>
      <c r="B120" s="12">
        <v>0.39583333333333331</v>
      </c>
      <c r="C120" s="35">
        <v>7.2243750000000002</v>
      </c>
      <c r="D120" s="33">
        <f>[5]AEMOData!B116</f>
        <v>42432.395833333336</v>
      </c>
      <c r="E120" s="32">
        <f>[5]AEMOData!D116</f>
        <v>52.19</v>
      </c>
      <c r="F120" s="40">
        <f>C120*'Mar 16'!$B$1*('Mar 16'!$B$3-('Mar 16'!E120*'Mar 16'!$B$2))</f>
        <v>973.08139113659934</v>
      </c>
    </row>
    <row r="121" spans="1:6" x14ac:dyDescent="0.25">
      <c r="A121" s="34">
        <v>42432</v>
      </c>
      <c r="B121" s="12">
        <v>0.41666666666666669</v>
      </c>
      <c r="C121" s="35">
        <v>7.9376619999999996</v>
      </c>
      <c r="D121" s="33">
        <f>[5]AEMOData!B117</f>
        <v>42432.416666666664</v>
      </c>
      <c r="E121" s="32">
        <f>[5]AEMOData!D117</f>
        <v>53.51</v>
      </c>
      <c r="F121" s="40">
        <f>C121*'Mar 16'!$B$1*('Mar 16'!$B$3-('Mar 16'!E121*'Mar 16'!$B$2))</f>
        <v>1058.860543586241</v>
      </c>
    </row>
    <row r="122" spans="1:6" x14ac:dyDescent="0.25">
      <c r="A122" s="34">
        <v>42432</v>
      </c>
      <c r="B122" s="12">
        <v>0.4375</v>
      </c>
      <c r="C122" s="35">
        <v>8.5994480000000006</v>
      </c>
      <c r="D122" s="33">
        <f>[5]AEMOData!B118</f>
        <v>42432.4375</v>
      </c>
      <c r="E122" s="32">
        <f>[5]AEMOData!D118</f>
        <v>49.93</v>
      </c>
      <c r="F122" s="40">
        <f>C122*'Mar 16'!$B$1*('Mar 16'!$B$3-('Mar 16'!E122*'Mar 16'!$B$2))</f>
        <v>1177.3943096985176</v>
      </c>
    </row>
    <row r="123" spans="1:6" x14ac:dyDescent="0.25">
      <c r="A123" s="34">
        <v>42432</v>
      </c>
      <c r="B123" s="12">
        <v>0.45833333333333331</v>
      </c>
      <c r="C123" s="35">
        <v>8.9228899999999989</v>
      </c>
      <c r="D123" s="33">
        <f>[5]AEMOData!B119</f>
        <v>42432.458333333336</v>
      </c>
      <c r="E123" s="32">
        <f>[5]AEMOData!D119</f>
        <v>55.29</v>
      </c>
      <c r="F123" s="40">
        <f>C123*'Mar 16'!$B$1*('Mar 16'!$B$3-('Mar 16'!E123*'Mar 16'!$B$2))</f>
        <v>1174.6790335639985</v>
      </c>
    </row>
    <row r="124" spans="1:6" x14ac:dyDescent="0.25">
      <c r="A124" s="34">
        <v>42432</v>
      </c>
      <c r="B124" s="12">
        <v>0.47916666666666669</v>
      </c>
      <c r="C124" s="35">
        <v>9.1442309999999996</v>
      </c>
      <c r="D124" s="33">
        <f>[5]AEMOData!B120</f>
        <v>42432.479166666664</v>
      </c>
      <c r="E124" s="32">
        <f>[5]AEMOData!D120</f>
        <v>56.21</v>
      </c>
      <c r="F124" s="40">
        <f>C124*'Mar 16'!$B$1*('Mar 16'!$B$3-('Mar 16'!E124*'Mar 16'!$B$2))</f>
        <v>1195.5509267021969</v>
      </c>
    </row>
    <row r="125" spans="1:6" x14ac:dyDescent="0.25">
      <c r="A125" s="34">
        <v>42432</v>
      </c>
      <c r="B125" s="12">
        <v>0.5</v>
      </c>
      <c r="C125" s="35">
        <v>9.3294880000000013</v>
      </c>
      <c r="D125" s="33">
        <f>[5]AEMOData!B121</f>
        <v>42432.5</v>
      </c>
      <c r="E125" s="32">
        <f>[5]AEMOData!D121</f>
        <v>59.75</v>
      </c>
      <c r="F125" s="40">
        <f>C125*'Mar 16'!$B$1*('Mar 16'!$B$3-('Mar 16'!E125*'Mar 16'!$B$2))</f>
        <v>1187.3170312401187</v>
      </c>
    </row>
    <row r="126" spans="1:6" x14ac:dyDescent="0.25">
      <c r="A126" s="34">
        <v>42432</v>
      </c>
      <c r="B126" s="12">
        <v>0.52083333333333337</v>
      </c>
      <c r="C126" s="35">
        <v>9.3962569999999985</v>
      </c>
      <c r="D126" s="33">
        <f>[5]AEMOData!B122</f>
        <v>42432.520833333336</v>
      </c>
      <c r="E126" s="32">
        <f>[5]AEMOData!D122</f>
        <v>62.64</v>
      </c>
      <c r="F126" s="40">
        <f>C126*'Mar 16'!$B$1*('Mar 16'!$B$3-('Mar 16'!E126*'Mar 16'!$B$2))</f>
        <v>1169.1289413952577</v>
      </c>
    </row>
    <row r="127" spans="1:6" x14ac:dyDescent="0.25">
      <c r="A127" s="34">
        <v>42432</v>
      </c>
      <c r="B127" s="12">
        <v>0.54166666666666663</v>
      </c>
      <c r="C127" s="35">
        <v>4.8677080000000004</v>
      </c>
      <c r="D127" s="33">
        <f>[5]AEMOData!B123</f>
        <v>42432.541666666664</v>
      </c>
      <c r="E127" s="32">
        <f>[5]AEMOData!D123</f>
        <v>68.69</v>
      </c>
      <c r="F127" s="40">
        <f>C127*'Mar 16'!$B$1*('Mar 16'!$B$3-('Mar 16'!E127*'Mar 16'!$B$2))</f>
        <v>576.72418852867247</v>
      </c>
    </row>
    <row r="128" spans="1:6" x14ac:dyDescent="0.25">
      <c r="A128" s="34">
        <v>42432</v>
      </c>
      <c r="B128" s="12">
        <v>0.5625</v>
      </c>
      <c r="C128" s="35">
        <v>7.9508869999999998</v>
      </c>
      <c r="D128" s="33">
        <f>[5]AEMOData!B124</f>
        <v>42432.5625</v>
      </c>
      <c r="E128" s="32">
        <f>[5]AEMOData!D124</f>
        <v>119.41</v>
      </c>
      <c r="F128" s="40">
        <f>C128*'Mar 16'!$B$1*('Mar 16'!$B$3-('Mar 16'!E128*'Mar 16'!$B$2))</f>
        <v>545.72493254567428</v>
      </c>
    </row>
    <row r="129" spans="1:6" x14ac:dyDescent="0.25">
      <c r="A129" s="34">
        <v>42432</v>
      </c>
      <c r="B129" s="12">
        <v>0.58333333333333337</v>
      </c>
      <c r="C129" s="35">
        <v>6.3327980000000004</v>
      </c>
      <c r="D129" s="33">
        <f>[5]AEMOData!B125</f>
        <v>42432.583333333336</v>
      </c>
      <c r="E129" s="32">
        <f>[5]AEMOData!D125</f>
        <v>89.13</v>
      </c>
      <c r="F129" s="40">
        <f>C129*'Mar 16'!$B$1*('Mar 16'!$B$3-('Mar 16'!E129*'Mar 16'!$B$2))</f>
        <v>623.10423291977054</v>
      </c>
    </row>
    <row r="130" spans="1:6" x14ac:dyDescent="0.25">
      <c r="A130" s="34">
        <v>42432</v>
      </c>
      <c r="B130" s="12">
        <v>0.60416666666666663</v>
      </c>
      <c r="C130" s="35">
        <v>2.4135859999999996</v>
      </c>
      <c r="D130" s="33">
        <f>[5]AEMOData!B126</f>
        <v>42432.604166666664</v>
      </c>
      <c r="E130" s="32">
        <f>[5]AEMOData!D126</f>
        <v>60.34</v>
      </c>
      <c r="F130" s="40">
        <f>C130*'Mar 16'!$B$1*('Mar 16'!$B$3-('Mar 16'!E130*'Mar 16'!$B$2))</f>
        <v>305.76557254771166</v>
      </c>
    </row>
    <row r="131" spans="1:6" x14ac:dyDescent="0.25">
      <c r="A131" s="34">
        <v>42432</v>
      </c>
      <c r="B131" s="12">
        <v>0.625</v>
      </c>
      <c r="C131" s="35">
        <v>4.9630999999999998</v>
      </c>
      <c r="D131" s="33">
        <f>[5]AEMOData!B127</f>
        <v>42432.625</v>
      </c>
      <c r="E131" s="32">
        <f>[5]AEMOData!D127</f>
        <v>59.9</v>
      </c>
      <c r="F131" s="40">
        <f>C131*'Mar 16'!$B$1*('Mar 16'!$B$3-('Mar 16'!E131*'Mar 16'!$B$2))</f>
        <v>630.89719663873313</v>
      </c>
    </row>
    <row r="132" spans="1:6" x14ac:dyDescent="0.25">
      <c r="A132" s="34">
        <v>42432</v>
      </c>
      <c r="B132" s="12">
        <v>0.64583333333333337</v>
      </c>
      <c r="C132" s="35">
        <v>6.8980730000000001</v>
      </c>
      <c r="D132" s="33">
        <f>[5]AEMOData!B128</f>
        <v>42432.645833333336</v>
      </c>
      <c r="E132" s="32">
        <f>[5]AEMOData!D128</f>
        <v>101.65</v>
      </c>
      <c r="F132" s="40">
        <f>C132*'Mar 16'!$B$1*('Mar 16'!$B$3-('Mar 16'!E132*'Mar 16'!$B$2))</f>
        <v>593.8535191306978</v>
      </c>
    </row>
    <row r="133" spans="1:6" x14ac:dyDescent="0.25">
      <c r="A133" s="34">
        <v>42432</v>
      </c>
      <c r="B133" s="12">
        <v>0.66666666666666663</v>
      </c>
      <c r="C133" s="35">
        <v>4.6789459999999998</v>
      </c>
      <c r="D133" s="33">
        <f>[5]AEMOData!B129</f>
        <v>42432.666666666664</v>
      </c>
      <c r="E133" s="32">
        <f>[5]AEMOData!D129</f>
        <v>125.99</v>
      </c>
      <c r="F133" s="40">
        <f>C133*'Mar 16'!$B$1*('Mar 16'!$B$3-('Mar 16'!E133*'Mar 16'!$B$2))</f>
        <v>290.89386415684277</v>
      </c>
    </row>
    <row r="134" spans="1:6" x14ac:dyDescent="0.25">
      <c r="A134" s="34">
        <v>42432</v>
      </c>
      <c r="B134" s="12">
        <v>0.6875</v>
      </c>
      <c r="C134" s="35">
        <v>2.1300349999999999</v>
      </c>
      <c r="D134" s="33">
        <f>[5]AEMOData!B130</f>
        <v>42432.6875</v>
      </c>
      <c r="E134" s="32">
        <f>[5]AEMOData!D130</f>
        <v>46.39</v>
      </c>
      <c r="F134" s="40">
        <f>C134*'Mar 16'!$B$1*('Mar 16'!$B$3-('Mar 16'!E134*'Mar 16'!$B$2))</f>
        <v>299.04385094094829</v>
      </c>
    </row>
    <row r="135" spans="1:6" x14ac:dyDescent="0.25">
      <c r="A135" s="34">
        <v>42432</v>
      </c>
      <c r="B135" s="12">
        <v>0.70833333333333337</v>
      </c>
      <c r="C135" s="35">
        <v>0.38564999999999999</v>
      </c>
      <c r="D135" s="33">
        <f>[5]AEMOData!B131</f>
        <v>42432.708333333336</v>
      </c>
      <c r="E135" s="32">
        <f>[5]AEMOData!D131</f>
        <v>53.96</v>
      </c>
      <c r="F135" s="40">
        <f>C135*'Mar 16'!$B$1*('Mar 16'!$B$3-('Mar 16'!E135*'Mar 16'!$B$2))</f>
        <v>51.274024477560715</v>
      </c>
    </row>
    <row r="136" spans="1:6" x14ac:dyDescent="0.25">
      <c r="A136" s="34">
        <v>42432</v>
      </c>
      <c r="B136" s="12">
        <v>0.72916666666666663</v>
      </c>
      <c r="C136" s="35">
        <v>4.8082E-2</v>
      </c>
      <c r="D136" s="33">
        <f>[5]AEMOData!B132</f>
        <v>42432.729166666664</v>
      </c>
      <c r="E136" s="32">
        <f>[5]AEMOData!D132</f>
        <v>45.24</v>
      </c>
      <c r="F136" s="40">
        <f>C136*'Mar 16'!$B$1*('Mar 16'!$B$3-('Mar 16'!E136*'Mar 16'!$B$2))</f>
        <v>6.8047557268689509</v>
      </c>
    </row>
    <row r="137" spans="1:6" x14ac:dyDescent="0.25">
      <c r="A137" s="34">
        <v>42432</v>
      </c>
      <c r="B137" s="12">
        <v>0.75</v>
      </c>
      <c r="C137" s="35">
        <v>0</v>
      </c>
      <c r="D137" s="33">
        <f>[5]AEMOData!B133</f>
        <v>42432.75</v>
      </c>
      <c r="E137" s="32">
        <f>[5]AEMOData!D133</f>
        <v>49.24</v>
      </c>
      <c r="F137" s="40">
        <f>C137*'Mar 16'!$B$1*('Mar 16'!$B$3-('Mar 16'!E137*'Mar 16'!$B$2))</f>
        <v>0</v>
      </c>
    </row>
    <row r="138" spans="1:6" x14ac:dyDescent="0.25">
      <c r="A138" s="34">
        <v>42432</v>
      </c>
      <c r="B138" s="12">
        <v>0.77083333333333337</v>
      </c>
      <c r="C138" s="35">
        <v>0</v>
      </c>
      <c r="D138" s="33">
        <f>[5]AEMOData!B134</f>
        <v>42432.770833333336</v>
      </c>
      <c r="E138" s="32">
        <f>[5]AEMOData!D134</f>
        <v>33.96</v>
      </c>
      <c r="F138" s="40">
        <f>C138*'Mar 16'!$B$1*('Mar 16'!$B$3-('Mar 16'!E138*'Mar 16'!$B$2))</f>
        <v>0</v>
      </c>
    </row>
    <row r="139" spans="1:6" x14ac:dyDescent="0.25">
      <c r="A139" s="34">
        <v>42432</v>
      </c>
      <c r="B139" s="12">
        <v>0.79166666666666663</v>
      </c>
      <c r="C139" s="35">
        <v>0</v>
      </c>
      <c r="D139" s="33">
        <f>[5]AEMOData!B135</f>
        <v>42432.791666666664</v>
      </c>
      <c r="E139" s="32">
        <f>[5]AEMOData!D135</f>
        <v>54.39</v>
      </c>
      <c r="F139" s="40">
        <f>C139*'Mar 16'!$B$1*('Mar 16'!$B$3-('Mar 16'!E139*'Mar 16'!$B$2))</f>
        <v>0</v>
      </c>
    </row>
    <row r="140" spans="1:6" x14ac:dyDescent="0.25">
      <c r="A140" s="34">
        <v>42432</v>
      </c>
      <c r="B140" s="12">
        <v>0.8125</v>
      </c>
      <c r="C140" s="35">
        <v>0</v>
      </c>
      <c r="D140" s="33">
        <f>[5]AEMOData!B136</f>
        <v>42432.8125</v>
      </c>
      <c r="E140" s="32">
        <f>[5]AEMOData!D136</f>
        <v>40.200000000000003</v>
      </c>
      <c r="F140" s="40">
        <f>C140*'Mar 16'!$B$1*('Mar 16'!$B$3-('Mar 16'!E140*'Mar 16'!$B$2))</f>
        <v>0</v>
      </c>
    </row>
    <row r="141" spans="1:6" x14ac:dyDescent="0.25">
      <c r="A141" s="34">
        <v>42432</v>
      </c>
      <c r="B141" s="12">
        <v>0.83333333333333337</v>
      </c>
      <c r="C141" s="35">
        <v>0</v>
      </c>
      <c r="D141" s="33">
        <f>[5]AEMOData!B137</f>
        <v>42432.833333333336</v>
      </c>
      <c r="E141" s="32">
        <f>[5]AEMOData!D137</f>
        <v>40.200000000000003</v>
      </c>
      <c r="F141" s="40">
        <f>C141*'Mar 16'!$B$1*('Mar 16'!$B$3-('Mar 16'!E141*'Mar 16'!$B$2))</f>
        <v>0</v>
      </c>
    </row>
    <row r="142" spans="1:6" x14ac:dyDescent="0.25">
      <c r="A142" s="34">
        <v>42432</v>
      </c>
      <c r="B142" s="12">
        <v>0.85416666666666663</v>
      </c>
      <c r="C142" s="35">
        <v>0</v>
      </c>
      <c r="D142" s="33">
        <f>[5]AEMOData!B138</f>
        <v>42432.854166666664</v>
      </c>
      <c r="E142" s="32">
        <f>[5]AEMOData!D138</f>
        <v>40.630000000000003</v>
      </c>
      <c r="F142" s="40">
        <f>C142*'Mar 16'!$B$1*('Mar 16'!$B$3-('Mar 16'!E142*'Mar 16'!$B$2))</f>
        <v>0</v>
      </c>
    </row>
    <row r="143" spans="1:6" x14ac:dyDescent="0.25">
      <c r="A143" s="34">
        <v>42432</v>
      </c>
      <c r="B143" s="12">
        <v>0.875</v>
      </c>
      <c r="C143" s="35">
        <v>0</v>
      </c>
      <c r="D143" s="33">
        <f>[5]AEMOData!B139</f>
        <v>42432.875</v>
      </c>
      <c r="E143" s="32">
        <f>[5]AEMOData!D139</f>
        <v>36.67</v>
      </c>
      <c r="F143" s="40">
        <f>C143*'Mar 16'!$B$1*('Mar 16'!$B$3-('Mar 16'!E143*'Mar 16'!$B$2))</f>
        <v>0</v>
      </c>
    </row>
    <row r="144" spans="1:6" x14ac:dyDescent="0.25">
      <c r="A144" s="34">
        <v>42432</v>
      </c>
      <c r="B144" s="12">
        <v>0.89583333333333337</v>
      </c>
      <c r="C144" s="35">
        <v>0</v>
      </c>
      <c r="D144" s="33">
        <f>[5]AEMOData!B140</f>
        <v>42432.895833333336</v>
      </c>
      <c r="E144" s="32">
        <f>[5]AEMOData!D140</f>
        <v>36.08</v>
      </c>
      <c r="F144" s="40">
        <f>C144*'Mar 16'!$B$1*('Mar 16'!$B$3-('Mar 16'!E144*'Mar 16'!$B$2))</f>
        <v>0</v>
      </c>
    </row>
    <row r="145" spans="1:6" x14ac:dyDescent="0.25">
      <c r="A145" s="34">
        <v>42432</v>
      </c>
      <c r="B145" s="12">
        <v>0.91666666666666663</v>
      </c>
      <c r="C145" s="35">
        <v>0</v>
      </c>
      <c r="D145" s="33">
        <f>[5]AEMOData!B141</f>
        <v>42432.916666666664</v>
      </c>
      <c r="E145" s="32">
        <f>[5]AEMOData!D141</f>
        <v>30.72</v>
      </c>
      <c r="F145" s="40">
        <f>C145*'Mar 16'!$B$1*('Mar 16'!$B$3-('Mar 16'!E145*'Mar 16'!$B$2))</f>
        <v>0</v>
      </c>
    </row>
    <row r="146" spans="1:6" x14ac:dyDescent="0.25">
      <c r="A146" s="34">
        <v>42432</v>
      </c>
      <c r="B146" s="12">
        <v>0.9375</v>
      </c>
      <c r="C146" s="35">
        <v>0</v>
      </c>
      <c r="D146" s="33">
        <f>[5]AEMOData!B142</f>
        <v>42432.9375</v>
      </c>
      <c r="E146" s="32">
        <f>[5]AEMOData!D142</f>
        <v>35.630000000000003</v>
      </c>
      <c r="F146" s="40">
        <f>C146*'Mar 16'!$B$1*('Mar 16'!$B$3-('Mar 16'!E146*'Mar 16'!$B$2))</f>
        <v>0</v>
      </c>
    </row>
    <row r="147" spans="1:6" x14ac:dyDescent="0.25">
      <c r="A147" s="34">
        <v>42432</v>
      </c>
      <c r="B147" s="12">
        <v>0.95833333333333337</v>
      </c>
      <c r="C147" s="35">
        <v>0</v>
      </c>
      <c r="D147" s="33">
        <f>[5]AEMOData!B143</f>
        <v>42432.958333333336</v>
      </c>
      <c r="E147" s="32">
        <f>[5]AEMOData!D143</f>
        <v>36.61</v>
      </c>
      <c r="F147" s="40">
        <f>C147*'Mar 16'!$B$1*('Mar 16'!$B$3-('Mar 16'!E147*'Mar 16'!$B$2))</f>
        <v>0</v>
      </c>
    </row>
    <row r="148" spans="1:6" x14ac:dyDescent="0.25">
      <c r="A148" s="34">
        <v>42432</v>
      </c>
      <c r="B148" s="12">
        <v>0.97916666666666663</v>
      </c>
      <c r="C148" s="35">
        <v>0</v>
      </c>
      <c r="D148" s="33">
        <f>[5]AEMOData!B144</f>
        <v>42432.979166666664</v>
      </c>
      <c r="E148" s="32">
        <f>[5]AEMOData!D144</f>
        <v>36.92</v>
      </c>
      <c r="F148" s="40">
        <f>C148*'Mar 16'!$B$1*('Mar 16'!$B$3-('Mar 16'!E148*'Mar 16'!$B$2))</f>
        <v>0</v>
      </c>
    </row>
    <row r="149" spans="1:6" x14ac:dyDescent="0.25">
      <c r="A149" s="34">
        <v>42432</v>
      </c>
      <c r="B149" s="12">
        <v>0.99998842592592585</v>
      </c>
      <c r="C149" s="35">
        <v>0</v>
      </c>
      <c r="D149" s="33">
        <f>[5]AEMOData!B145</f>
        <v>42433</v>
      </c>
      <c r="E149" s="32">
        <f>[5]AEMOData!D145</f>
        <v>35.1</v>
      </c>
      <c r="F149" s="40">
        <f>C149*'Mar 16'!$B$1*('Mar 16'!$B$3-('Mar 16'!E149*'Mar 16'!$B$2))</f>
        <v>0</v>
      </c>
    </row>
    <row r="150" spans="1:6" x14ac:dyDescent="0.25">
      <c r="A150" s="34">
        <v>42433</v>
      </c>
      <c r="B150" s="12">
        <v>2.0833333333333332E-2</v>
      </c>
      <c r="C150" s="35">
        <v>0</v>
      </c>
      <c r="D150" s="33">
        <f>[5]AEMOData!B146</f>
        <v>42433.020833333336</v>
      </c>
      <c r="E150" s="32">
        <f>[5]AEMOData!D146</f>
        <v>31.71</v>
      </c>
      <c r="F150" s="40">
        <f>C150*'Mar 16'!$B$1*('Mar 16'!$B$3-('Mar 16'!E150*'Mar 16'!$B$2))</f>
        <v>0</v>
      </c>
    </row>
    <row r="151" spans="1:6" x14ac:dyDescent="0.25">
      <c r="A151" s="34">
        <v>42433</v>
      </c>
      <c r="B151" s="12">
        <v>4.1666666666666664E-2</v>
      </c>
      <c r="C151" s="35">
        <v>0</v>
      </c>
      <c r="D151" s="33">
        <f>[5]AEMOData!B147</f>
        <v>42433.041666666664</v>
      </c>
      <c r="E151" s="32">
        <f>[5]AEMOData!D147</f>
        <v>30.61</v>
      </c>
      <c r="F151" s="40">
        <f>C151*'Mar 16'!$B$1*('Mar 16'!$B$3-('Mar 16'!E151*'Mar 16'!$B$2))</f>
        <v>0</v>
      </c>
    </row>
    <row r="152" spans="1:6" x14ac:dyDescent="0.25">
      <c r="A152" s="34">
        <v>42433</v>
      </c>
      <c r="B152" s="12">
        <v>6.25E-2</v>
      </c>
      <c r="C152" s="35">
        <v>0</v>
      </c>
      <c r="D152" s="33">
        <f>[5]AEMOData!B148</f>
        <v>42433.0625</v>
      </c>
      <c r="E152" s="32">
        <f>[5]AEMOData!D148</f>
        <v>32.799999999999997</v>
      </c>
      <c r="F152" s="40">
        <f>C152*'Mar 16'!$B$1*('Mar 16'!$B$3-('Mar 16'!E152*'Mar 16'!$B$2))</f>
        <v>0</v>
      </c>
    </row>
    <row r="153" spans="1:6" x14ac:dyDescent="0.25">
      <c r="A153" s="34">
        <v>42433</v>
      </c>
      <c r="B153" s="12">
        <v>8.3333333333333329E-2</v>
      </c>
      <c r="C153" s="35">
        <v>0</v>
      </c>
      <c r="D153" s="33">
        <f>[5]AEMOData!B149</f>
        <v>42433.083333333336</v>
      </c>
      <c r="E153" s="32">
        <f>[5]AEMOData!D149</f>
        <v>30.23</v>
      </c>
      <c r="F153" s="40">
        <f>C153*'Mar 16'!$B$1*('Mar 16'!$B$3-('Mar 16'!E153*'Mar 16'!$B$2))</f>
        <v>0</v>
      </c>
    </row>
    <row r="154" spans="1:6" x14ac:dyDescent="0.25">
      <c r="A154" s="34">
        <v>42433</v>
      </c>
      <c r="B154" s="12">
        <v>0.10416666666666667</v>
      </c>
      <c r="C154" s="35">
        <v>0</v>
      </c>
      <c r="D154" s="33">
        <f>[5]AEMOData!B150</f>
        <v>42433.104166666664</v>
      </c>
      <c r="E154" s="32">
        <f>[5]AEMOData!D150</f>
        <v>32.369999999999997</v>
      </c>
      <c r="F154" s="40">
        <f>C154*'Mar 16'!$B$1*('Mar 16'!$B$3-('Mar 16'!E154*'Mar 16'!$B$2))</f>
        <v>0</v>
      </c>
    </row>
    <row r="155" spans="1:6" x14ac:dyDescent="0.25">
      <c r="A155" s="34">
        <v>42433</v>
      </c>
      <c r="B155" s="12">
        <v>0.125</v>
      </c>
      <c r="C155" s="35">
        <v>0</v>
      </c>
      <c r="D155" s="33">
        <f>[5]AEMOData!B151</f>
        <v>42433.125</v>
      </c>
      <c r="E155" s="32">
        <f>[5]AEMOData!D151</f>
        <v>30.25</v>
      </c>
      <c r="F155" s="40">
        <f>C155*'Mar 16'!$B$1*('Mar 16'!$B$3-('Mar 16'!E155*'Mar 16'!$B$2))</f>
        <v>0</v>
      </c>
    </row>
    <row r="156" spans="1:6" x14ac:dyDescent="0.25">
      <c r="A156" s="34">
        <v>42433</v>
      </c>
      <c r="B156" s="12">
        <v>0.14583333333333334</v>
      </c>
      <c r="C156" s="35">
        <v>0</v>
      </c>
      <c r="D156" s="33">
        <f>[5]AEMOData!B152</f>
        <v>42433.145833333336</v>
      </c>
      <c r="E156" s="32">
        <f>[5]AEMOData!D152</f>
        <v>30.66</v>
      </c>
      <c r="F156" s="40">
        <f>C156*'Mar 16'!$B$1*('Mar 16'!$B$3-('Mar 16'!E156*'Mar 16'!$B$2))</f>
        <v>0</v>
      </c>
    </row>
    <row r="157" spans="1:6" x14ac:dyDescent="0.25">
      <c r="A157" s="34">
        <v>42433</v>
      </c>
      <c r="B157" s="12">
        <v>0.16666666666666666</v>
      </c>
      <c r="C157" s="35">
        <v>0</v>
      </c>
      <c r="D157" s="33">
        <f>[5]AEMOData!B153</f>
        <v>42433.166666666664</v>
      </c>
      <c r="E157" s="32">
        <f>[5]AEMOData!D153</f>
        <v>35.79</v>
      </c>
      <c r="F157" s="40">
        <f>C157*'Mar 16'!$B$1*('Mar 16'!$B$3-('Mar 16'!E157*'Mar 16'!$B$2))</f>
        <v>0</v>
      </c>
    </row>
    <row r="158" spans="1:6" x14ac:dyDescent="0.25">
      <c r="A158" s="34">
        <v>42433</v>
      </c>
      <c r="B158" s="12">
        <v>0.1875</v>
      </c>
      <c r="C158" s="35">
        <v>0</v>
      </c>
      <c r="D158" s="33">
        <f>[5]AEMOData!B154</f>
        <v>42433.1875</v>
      </c>
      <c r="E158" s="32">
        <f>[5]AEMOData!D154</f>
        <v>37.92</v>
      </c>
      <c r="F158" s="40">
        <f>C158*'Mar 16'!$B$1*('Mar 16'!$B$3-('Mar 16'!E158*'Mar 16'!$B$2))</f>
        <v>0</v>
      </c>
    </row>
    <row r="159" spans="1:6" x14ac:dyDescent="0.25">
      <c r="A159" s="34">
        <v>42433</v>
      </c>
      <c r="B159" s="12">
        <v>0.20833333333333334</v>
      </c>
      <c r="C159" s="35">
        <v>0</v>
      </c>
      <c r="D159" s="33">
        <f>[5]AEMOData!B155</f>
        <v>42433.208333333336</v>
      </c>
      <c r="E159" s="32">
        <f>[5]AEMOData!D155</f>
        <v>42.21</v>
      </c>
      <c r="F159" s="40">
        <f>C159*'Mar 16'!$B$1*('Mar 16'!$B$3-('Mar 16'!E159*'Mar 16'!$B$2))</f>
        <v>0</v>
      </c>
    </row>
    <row r="160" spans="1:6" x14ac:dyDescent="0.25">
      <c r="A160" s="34">
        <v>42433</v>
      </c>
      <c r="B160" s="12">
        <v>0.22916666666666666</v>
      </c>
      <c r="C160" s="35">
        <v>0</v>
      </c>
      <c r="D160" s="33">
        <f>[5]AEMOData!B156</f>
        <v>42433.229166666664</v>
      </c>
      <c r="E160" s="32">
        <f>[5]AEMOData!D156</f>
        <v>42.06</v>
      </c>
      <c r="F160" s="40">
        <f>C160*'Mar 16'!$B$1*('Mar 16'!$B$3-('Mar 16'!E160*'Mar 16'!$B$2))</f>
        <v>0</v>
      </c>
    </row>
    <row r="161" spans="1:6" x14ac:dyDescent="0.25">
      <c r="A161" s="34">
        <v>42433</v>
      </c>
      <c r="B161" s="12">
        <v>0.25</v>
      </c>
      <c r="C161" s="35">
        <v>0</v>
      </c>
      <c r="D161" s="33">
        <f>[5]AEMOData!B157</f>
        <v>42433.25</v>
      </c>
      <c r="E161" s="32">
        <f>[5]AEMOData!D157</f>
        <v>33.619999999999997</v>
      </c>
      <c r="F161" s="40">
        <f>C161*'Mar 16'!$B$1*('Mar 16'!$B$3-('Mar 16'!E161*'Mar 16'!$B$2))</f>
        <v>0</v>
      </c>
    </row>
    <row r="162" spans="1:6" x14ac:dyDescent="0.25">
      <c r="A162" s="34">
        <v>42433</v>
      </c>
      <c r="B162" s="12">
        <v>0.27083333333333331</v>
      </c>
      <c r="C162" s="35">
        <v>0.16183800000000001</v>
      </c>
      <c r="D162" s="33">
        <f>[5]AEMOData!B158</f>
        <v>42433.270833333336</v>
      </c>
      <c r="E162" s="32">
        <f>[5]AEMOData!D158</f>
        <v>36.409999999999997</v>
      </c>
      <c r="F162" s="40">
        <f>C162*'Mar 16'!$B$1*('Mar 16'!$B$3-('Mar 16'!E162*'Mar 16'!$B$2))</f>
        <v>24.308266721396887</v>
      </c>
    </row>
    <row r="163" spans="1:6" x14ac:dyDescent="0.25">
      <c r="A163" s="34">
        <v>42433</v>
      </c>
      <c r="B163" s="12">
        <v>0.29166666666666669</v>
      </c>
      <c r="C163" s="35">
        <v>0.99847200000000003</v>
      </c>
      <c r="D163" s="33">
        <f>[5]AEMOData!B159</f>
        <v>42433.291666666664</v>
      </c>
      <c r="E163" s="32">
        <f>[5]AEMOData!D159</f>
        <v>45.65</v>
      </c>
      <c r="F163" s="40">
        <f>C163*'Mar 16'!$B$1*('Mar 16'!$B$3-('Mar 16'!E163*'Mar 16'!$B$2))</f>
        <v>140.90543349241551</v>
      </c>
    </row>
    <row r="164" spans="1:6" x14ac:dyDescent="0.25">
      <c r="A164" s="34">
        <v>42433</v>
      </c>
      <c r="B164" s="12">
        <v>0.3125</v>
      </c>
      <c r="C164" s="35">
        <v>2.4689369999999995</v>
      </c>
      <c r="D164" s="33">
        <f>[5]AEMOData!B160</f>
        <v>42433.3125</v>
      </c>
      <c r="E164" s="32">
        <f>[5]AEMOData!D160</f>
        <v>35.020000000000003</v>
      </c>
      <c r="F164" s="40">
        <f>C164*'Mar 16'!$B$1*('Mar 16'!$B$3-('Mar 16'!E164*'Mar 16'!$B$2))</f>
        <v>374.20983292256312</v>
      </c>
    </row>
    <row r="165" spans="1:6" x14ac:dyDescent="0.25">
      <c r="A165" s="34">
        <v>42433</v>
      </c>
      <c r="B165" s="12">
        <v>0.33333333333333331</v>
      </c>
      <c r="C165" s="35">
        <v>4.004861</v>
      </c>
      <c r="D165" s="33">
        <f>[5]AEMOData!B161</f>
        <v>42433.333333333336</v>
      </c>
      <c r="E165" s="32">
        <f>[5]AEMOData!D161</f>
        <v>34.49</v>
      </c>
      <c r="F165" s="40">
        <f>C165*'Mar 16'!$B$1*('Mar 16'!$B$3-('Mar 16'!E165*'Mar 16'!$B$2))</f>
        <v>609.0913705627288</v>
      </c>
    </row>
    <row r="166" spans="1:6" x14ac:dyDescent="0.25">
      <c r="A166" s="34">
        <v>42433</v>
      </c>
      <c r="B166" s="12">
        <v>0.35416666666666669</v>
      </c>
      <c r="C166" s="35">
        <v>5.2725439999999999</v>
      </c>
      <c r="D166" s="33">
        <f>[5]AEMOData!B162</f>
        <v>42433.354166666664</v>
      </c>
      <c r="E166" s="32">
        <f>[5]AEMOData!D162</f>
        <v>39.659999999999997</v>
      </c>
      <c r="F166" s="40">
        <f>C166*'Mar 16'!$B$1*('Mar 16'!$B$3-('Mar 16'!E166*'Mar 16'!$B$2))</f>
        <v>775.10324731814865</v>
      </c>
    </row>
    <row r="167" spans="1:6" x14ac:dyDescent="0.25">
      <c r="A167" s="34">
        <v>42433</v>
      </c>
      <c r="B167" s="12">
        <v>0.375</v>
      </c>
      <c r="C167" s="35">
        <v>6.3884709999999991</v>
      </c>
      <c r="D167" s="33">
        <f>[5]AEMOData!B163</f>
        <v>42433.375</v>
      </c>
      <c r="E167" s="32">
        <f>[5]AEMOData!D163</f>
        <v>47.75</v>
      </c>
      <c r="F167" s="40">
        <f>C167*'Mar 16'!$B$1*('Mar 16'!$B$3-('Mar 16'!E167*'Mar 16'!$B$2))</f>
        <v>888.36412168560162</v>
      </c>
    </row>
    <row r="168" spans="1:6" x14ac:dyDescent="0.25">
      <c r="A168" s="34">
        <v>42433</v>
      </c>
      <c r="B168" s="12">
        <v>0.39583333333333331</v>
      </c>
      <c r="C168" s="35">
        <v>7.3421520000000005</v>
      </c>
      <c r="D168" s="33">
        <f>[5]AEMOData!B164</f>
        <v>42433.395833333336</v>
      </c>
      <c r="E168" s="32">
        <f>[5]AEMOData!D164</f>
        <v>51.89</v>
      </c>
      <c r="F168" s="40">
        <f>C168*'Mar 16'!$B$1*('Mar 16'!$B$3-('Mar 16'!E168*'Mar 16'!$B$2))</f>
        <v>991.10981322380439</v>
      </c>
    </row>
    <row r="169" spans="1:6" x14ac:dyDescent="0.25">
      <c r="A169" s="34">
        <v>42433</v>
      </c>
      <c r="B169" s="12">
        <v>0.41666666666666669</v>
      </c>
      <c r="C169" s="35">
        <v>8.2146349999999995</v>
      </c>
      <c r="D169" s="33">
        <f>[5]AEMOData!B165</f>
        <v>42433.416666666664</v>
      </c>
      <c r="E169" s="32">
        <f>[5]AEMOData!D165</f>
        <v>49.87</v>
      </c>
      <c r="F169" s="40">
        <f>C169*'Mar 16'!$B$1*('Mar 16'!$B$3-('Mar 16'!E169*'Mar 16'!$B$2))</f>
        <v>1125.1919502780675</v>
      </c>
    </row>
    <row r="170" spans="1:6" x14ac:dyDescent="0.25">
      <c r="A170" s="34">
        <v>42433</v>
      </c>
      <c r="B170" s="12">
        <v>0.4375</v>
      </c>
      <c r="C170" s="35">
        <v>8.7784270000000006</v>
      </c>
      <c r="D170" s="33">
        <f>[5]AEMOData!B166</f>
        <v>42433.4375</v>
      </c>
      <c r="E170" s="32">
        <f>[5]AEMOData!D166</f>
        <v>51.14</v>
      </c>
      <c r="F170" s="40">
        <f>C170*'Mar 16'!$B$1*('Mar 16'!$B$3-('Mar 16'!E170*'Mar 16'!$B$2))</f>
        <v>1191.4610818126325</v>
      </c>
    </row>
    <row r="171" spans="1:6" x14ac:dyDescent="0.25">
      <c r="A171" s="34">
        <v>42433</v>
      </c>
      <c r="B171" s="12">
        <v>0.45833333333333331</v>
      </c>
      <c r="C171" s="35">
        <v>9.0770079999999993</v>
      </c>
      <c r="D171" s="33">
        <f>[5]AEMOData!B167</f>
        <v>42433.458333333336</v>
      </c>
      <c r="E171" s="32">
        <f>[5]AEMOData!D167</f>
        <v>57.85</v>
      </c>
      <c r="F171" s="40">
        <f>C171*'Mar 16'!$B$1*('Mar 16'!$B$3-('Mar 16'!E171*'Mar 16'!$B$2))</f>
        <v>1172.13315466219</v>
      </c>
    </row>
    <row r="172" spans="1:6" x14ac:dyDescent="0.25">
      <c r="A172" s="34">
        <v>42433</v>
      </c>
      <c r="B172" s="12">
        <v>0.47916666666666669</v>
      </c>
      <c r="C172" s="35">
        <v>9.3218320000000006</v>
      </c>
      <c r="D172" s="33">
        <f>[5]AEMOData!B168</f>
        <v>42433.479166666664</v>
      </c>
      <c r="E172" s="32">
        <f>[5]AEMOData!D168</f>
        <v>60.48</v>
      </c>
      <c r="F172" s="40">
        <f>C172*'Mar 16'!$B$1*('Mar 16'!$B$3-('Mar 16'!E172*'Mar 16'!$B$2))</f>
        <v>1179.6554669645614</v>
      </c>
    </row>
    <row r="173" spans="1:6" x14ac:dyDescent="0.25">
      <c r="A173" s="34">
        <v>42433</v>
      </c>
      <c r="B173" s="12">
        <v>0.5</v>
      </c>
      <c r="C173" s="35">
        <v>9.3840649999999997</v>
      </c>
      <c r="D173" s="33">
        <f>[5]AEMOData!B169</f>
        <v>42433.5</v>
      </c>
      <c r="E173" s="32">
        <f>[5]AEMOData!D169</f>
        <v>60.05</v>
      </c>
      <c r="F173" s="40">
        <f>C173*'Mar 16'!$B$1*('Mar 16'!$B$3-('Mar 16'!E173*'Mar 16'!$B$2))</f>
        <v>1191.4962505846875</v>
      </c>
    </row>
    <row r="174" spans="1:6" x14ac:dyDescent="0.25">
      <c r="A174" s="34">
        <v>42433</v>
      </c>
      <c r="B174" s="12">
        <v>0.52083333333333337</v>
      </c>
      <c r="C174" s="35">
        <v>9.3244559999999996</v>
      </c>
      <c r="D174" s="33">
        <f>[5]AEMOData!B170</f>
        <v>42433.520833333336</v>
      </c>
      <c r="E174" s="32">
        <f>[5]AEMOData!D170</f>
        <v>60.87</v>
      </c>
      <c r="F174" s="40">
        <f>C174*'Mar 16'!$B$1*('Mar 16'!$B$3-('Mar 16'!E174*'Mar 16'!$B$2))</f>
        <v>1176.4138958766807</v>
      </c>
    </row>
    <row r="175" spans="1:6" x14ac:dyDescent="0.25">
      <c r="A175" s="34">
        <v>42433</v>
      </c>
      <c r="B175" s="12">
        <v>0.54166666666666663</v>
      </c>
      <c r="C175" s="35">
        <v>9.1249410000000015</v>
      </c>
      <c r="D175" s="33">
        <f>[5]AEMOData!B171</f>
        <v>42433.541666666664</v>
      </c>
      <c r="E175" s="32">
        <f>[5]AEMOData!D171</f>
        <v>61.04</v>
      </c>
      <c r="F175" s="40">
        <f>C175*'Mar 16'!$B$1*('Mar 16'!$B$3-('Mar 16'!E175*'Mar 16'!$B$2))</f>
        <v>1149.7178101372667</v>
      </c>
    </row>
    <row r="176" spans="1:6" x14ac:dyDescent="0.25">
      <c r="A176" s="34">
        <v>42433</v>
      </c>
      <c r="B176" s="12">
        <v>0.5625</v>
      </c>
      <c r="C176" s="35">
        <v>8.9943910000000002</v>
      </c>
      <c r="D176" s="33">
        <f>[5]AEMOData!B172</f>
        <v>42433.5625</v>
      </c>
      <c r="E176" s="32">
        <f>[5]AEMOData!D172</f>
        <v>41.55</v>
      </c>
      <c r="F176" s="40">
        <f>C176*'Mar 16'!$B$1*('Mar 16'!$B$3-('Mar 16'!E176*'Mar 16'!$B$2))</f>
        <v>1305.537144650918</v>
      </c>
    </row>
    <row r="177" spans="1:6" x14ac:dyDescent="0.25">
      <c r="A177" s="34">
        <v>42433</v>
      </c>
      <c r="B177" s="12">
        <v>0.58333333333333337</v>
      </c>
      <c r="C177" s="35">
        <v>8.7021739999999994</v>
      </c>
      <c r="D177" s="33">
        <f>[5]AEMOData!B173</f>
        <v>42433.583333333336</v>
      </c>
      <c r="E177" s="32">
        <f>[5]AEMOData!D173</f>
        <v>52.79</v>
      </c>
      <c r="F177" s="40">
        <f>C177*'Mar 16'!$B$1*('Mar 16'!$B$3-('Mar 16'!E177*'Mar 16'!$B$2))</f>
        <v>1167.0013562991014</v>
      </c>
    </row>
    <row r="178" spans="1:6" x14ac:dyDescent="0.25">
      <c r="A178" s="34">
        <v>42433</v>
      </c>
      <c r="B178" s="12">
        <v>0.60416666666666663</v>
      </c>
      <c r="C178" s="35">
        <v>8.3718499999999985</v>
      </c>
      <c r="D178" s="33">
        <f>[5]AEMOData!B174</f>
        <v>42433.604166666664</v>
      </c>
      <c r="E178" s="32">
        <f>[5]AEMOData!D174</f>
        <v>49.39</v>
      </c>
      <c r="F178" s="40">
        <f>C178*'Mar 16'!$B$1*('Mar 16'!$B$3-('Mar 16'!E178*'Mar 16'!$B$2))</f>
        <v>1150.6753030115949</v>
      </c>
    </row>
    <row r="179" spans="1:6" x14ac:dyDescent="0.25">
      <c r="A179" s="34">
        <v>42433</v>
      </c>
      <c r="B179" s="12">
        <v>0.625</v>
      </c>
      <c r="C179" s="35">
        <v>6.402514</v>
      </c>
      <c r="D179" s="33">
        <f>[5]AEMOData!B175</f>
        <v>42433.625</v>
      </c>
      <c r="E179" s="32">
        <f>[5]AEMOData!D175</f>
        <v>40.25</v>
      </c>
      <c r="F179" s="40">
        <f>C179*'Mar 16'!$B$1*('Mar 16'!$B$3-('Mar 16'!E179*'Mar 16'!$B$2))</f>
        <v>937.50511605460565</v>
      </c>
    </row>
    <row r="180" spans="1:6" x14ac:dyDescent="0.25">
      <c r="A180" s="34">
        <v>42433</v>
      </c>
      <c r="B180" s="12">
        <v>0.64583333333333337</v>
      </c>
      <c r="C180" s="35">
        <v>6.5164419999999996</v>
      </c>
      <c r="D180" s="33">
        <f>[5]AEMOData!B176</f>
        <v>42433.645833333336</v>
      </c>
      <c r="E180" s="32">
        <f>[5]AEMOData!D176</f>
        <v>65.23</v>
      </c>
      <c r="F180" s="40">
        <f>C180*'Mar 16'!$B$1*('Mar 16'!$B$3-('Mar 16'!E180*'Mar 16'!$B$2))</f>
        <v>794.22243135439794</v>
      </c>
    </row>
    <row r="181" spans="1:6" x14ac:dyDescent="0.25">
      <c r="A181" s="34">
        <v>42433</v>
      </c>
      <c r="B181" s="12">
        <v>0.66666666666666663</v>
      </c>
      <c r="C181" s="35">
        <v>2.356986</v>
      </c>
      <c r="D181" s="33">
        <f>[5]AEMOData!B177</f>
        <v>42433.666666666664</v>
      </c>
      <c r="E181" s="32">
        <f>[5]AEMOData!D177</f>
        <v>55.23</v>
      </c>
      <c r="F181" s="40">
        <f>C181*'Mar 16'!$B$1*('Mar 16'!$B$3-('Mar 16'!E181*'Mar 16'!$B$2))</f>
        <v>310.43104600339473</v>
      </c>
    </row>
    <row r="182" spans="1:6" x14ac:dyDescent="0.25">
      <c r="A182" s="34">
        <v>42433</v>
      </c>
      <c r="B182" s="12">
        <v>0.6875</v>
      </c>
      <c r="C182" s="35">
        <v>1.8032599999999999</v>
      </c>
      <c r="D182" s="33">
        <f>[5]AEMOData!B178</f>
        <v>42433.6875</v>
      </c>
      <c r="E182" s="32">
        <f>[5]AEMOData!D178</f>
        <v>38.6</v>
      </c>
      <c r="F182" s="40">
        <f>C182*'Mar 16'!$B$1*('Mar 16'!$B$3-('Mar 16'!E182*'Mar 16'!$B$2))</f>
        <v>266.97104460476208</v>
      </c>
    </row>
    <row r="183" spans="1:6" x14ac:dyDescent="0.25">
      <c r="A183" s="34">
        <v>42433</v>
      </c>
      <c r="B183" s="12">
        <v>0.70833333333333337</v>
      </c>
      <c r="C183" s="35">
        <v>3.0742970000000001</v>
      </c>
      <c r="D183" s="33">
        <f>[5]AEMOData!B179</f>
        <v>42433.708333333336</v>
      </c>
      <c r="E183" s="32">
        <f>[5]AEMOData!D179</f>
        <v>39.92</v>
      </c>
      <c r="F183" s="40">
        <f>C183*'Mar 16'!$B$1*('Mar 16'!$B$3-('Mar 16'!E183*'Mar 16'!$B$2))</f>
        <v>451.15907144414172</v>
      </c>
    </row>
    <row r="184" spans="1:6" x14ac:dyDescent="0.25">
      <c r="A184" s="34">
        <v>42433</v>
      </c>
      <c r="B184" s="12">
        <v>0.72916666666666663</v>
      </c>
      <c r="C184" s="35">
        <v>1.5579420000000002</v>
      </c>
      <c r="D184" s="33">
        <f>[5]AEMOData!B180</f>
        <v>42433.729166666664</v>
      </c>
      <c r="E184" s="32">
        <f>[5]AEMOData!D180</f>
        <v>33.79</v>
      </c>
      <c r="F184" s="40">
        <f>C184*'Mar 16'!$B$1*('Mar 16'!$B$3-('Mar 16'!E184*'Mar 16'!$B$2))</f>
        <v>238.01600503419454</v>
      </c>
    </row>
    <row r="185" spans="1:6" x14ac:dyDescent="0.25">
      <c r="A185" s="34">
        <v>42433</v>
      </c>
      <c r="B185" s="12">
        <v>0.75</v>
      </c>
      <c r="C185" s="35">
        <v>0.44543299999999997</v>
      </c>
      <c r="D185" s="33">
        <f>[5]AEMOData!B181</f>
        <v>42433.75</v>
      </c>
      <c r="E185" s="32">
        <f>[5]AEMOData!D181</f>
        <v>34.18</v>
      </c>
      <c r="F185" s="40">
        <f>C185*'Mar 16'!$B$1*('Mar 16'!$B$3-('Mar 16'!E185*'Mar 16'!$B$2))</f>
        <v>67.880717588334093</v>
      </c>
    </row>
    <row r="186" spans="1:6" x14ac:dyDescent="0.25">
      <c r="A186" s="34">
        <v>42433</v>
      </c>
      <c r="B186" s="12">
        <v>0.77083333333333337</v>
      </c>
      <c r="C186" s="35">
        <v>0.112314</v>
      </c>
      <c r="D186" s="33">
        <f>[5]AEMOData!B182</f>
        <v>42433.770833333336</v>
      </c>
      <c r="E186" s="32">
        <f>[5]AEMOData!D182</f>
        <v>34.36</v>
      </c>
      <c r="F186" s="40">
        <f>C186*'Mar 16'!$B$1*('Mar 16'!$B$3-('Mar 16'!E186*'Mar 16'!$B$2))</f>
        <v>17.095961868324455</v>
      </c>
    </row>
    <row r="187" spans="1:6" x14ac:dyDescent="0.25">
      <c r="A187" s="34">
        <v>42433</v>
      </c>
      <c r="B187" s="12">
        <v>0.79166666666666663</v>
      </c>
      <c r="C187" s="35">
        <v>0</v>
      </c>
      <c r="D187" s="33">
        <f>[5]AEMOData!B183</f>
        <v>42433.791666666664</v>
      </c>
      <c r="E187" s="32">
        <f>[5]AEMOData!D183</f>
        <v>34.94</v>
      </c>
      <c r="F187" s="40">
        <f>C187*'Mar 16'!$B$1*('Mar 16'!$B$3-('Mar 16'!E187*'Mar 16'!$B$2))</f>
        <v>0</v>
      </c>
    </row>
    <row r="188" spans="1:6" x14ac:dyDescent="0.25">
      <c r="A188" s="34">
        <v>42433</v>
      </c>
      <c r="B188" s="12">
        <v>0.8125</v>
      </c>
      <c r="C188" s="35">
        <v>0</v>
      </c>
      <c r="D188" s="33">
        <f>[5]AEMOData!B184</f>
        <v>42433.8125</v>
      </c>
      <c r="E188" s="32">
        <f>[5]AEMOData!D184</f>
        <v>56.86</v>
      </c>
      <c r="F188" s="40">
        <f>C188*'Mar 16'!$B$1*('Mar 16'!$B$3-('Mar 16'!E188*'Mar 16'!$B$2))</f>
        <v>0</v>
      </c>
    </row>
    <row r="189" spans="1:6" x14ac:dyDescent="0.25">
      <c r="A189" s="34">
        <v>42433</v>
      </c>
      <c r="B189" s="12">
        <v>0.83333333333333337</v>
      </c>
      <c r="C189" s="35">
        <v>0</v>
      </c>
      <c r="D189" s="33">
        <f>[5]AEMOData!B185</f>
        <v>42433.833333333336</v>
      </c>
      <c r="E189" s="32">
        <f>[5]AEMOData!D185</f>
        <v>47.31</v>
      </c>
      <c r="F189" s="40">
        <f>C189*'Mar 16'!$B$1*('Mar 16'!$B$3-('Mar 16'!E189*'Mar 16'!$B$2))</f>
        <v>0</v>
      </c>
    </row>
    <row r="190" spans="1:6" x14ac:dyDescent="0.25">
      <c r="A190" s="34">
        <v>42433</v>
      </c>
      <c r="B190" s="12">
        <v>0.85416666666666663</v>
      </c>
      <c r="C190" s="35">
        <v>0</v>
      </c>
      <c r="D190" s="33">
        <f>[5]AEMOData!B186</f>
        <v>42433.854166666664</v>
      </c>
      <c r="E190" s="32">
        <f>[5]AEMOData!D186</f>
        <v>46.26</v>
      </c>
      <c r="F190" s="40">
        <f>C190*'Mar 16'!$B$1*('Mar 16'!$B$3-('Mar 16'!E190*'Mar 16'!$B$2))</f>
        <v>0</v>
      </c>
    </row>
    <row r="191" spans="1:6" x14ac:dyDescent="0.25">
      <c r="A191" s="34">
        <v>42433</v>
      </c>
      <c r="B191" s="12">
        <v>0.875</v>
      </c>
      <c r="C191" s="35">
        <v>0</v>
      </c>
      <c r="D191" s="33">
        <f>[5]AEMOData!B187</f>
        <v>42433.875</v>
      </c>
      <c r="E191" s="32">
        <f>[5]AEMOData!D187</f>
        <v>44.85</v>
      </c>
      <c r="F191" s="40">
        <f>C191*'Mar 16'!$B$1*('Mar 16'!$B$3-('Mar 16'!E191*'Mar 16'!$B$2))</f>
        <v>0</v>
      </c>
    </row>
    <row r="192" spans="1:6" x14ac:dyDescent="0.25">
      <c r="A192" s="34">
        <v>42433</v>
      </c>
      <c r="B192" s="12">
        <v>0.89583333333333337</v>
      </c>
      <c r="C192" s="35">
        <v>0</v>
      </c>
      <c r="D192" s="33">
        <f>[5]AEMOData!B188</f>
        <v>42433.895833333336</v>
      </c>
      <c r="E192" s="32">
        <f>[5]AEMOData!D188</f>
        <v>38.14</v>
      </c>
      <c r="F192" s="40">
        <f>C192*'Mar 16'!$B$1*('Mar 16'!$B$3-('Mar 16'!E192*'Mar 16'!$B$2))</f>
        <v>0</v>
      </c>
    </row>
    <row r="193" spans="1:6" x14ac:dyDescent="0.25">
      <c r="A193" s="34">
        <v>42433</v>
      </c>
      <c r="B193" s="12">
        <v>0.91666666666666663</v>
      </c>
      <c r="C193" s="35">
        <v>0</v>
      </c>
      <c r="D193" s="33">
        <f>[5]AEMOData!B189</f>
        <v>42433.916666666664</v>
      </c>
      <c r="E193" s="32">
        <f>[5]AEMOData!D189</f>
        <v>33.39</v>
      </c>
      <c r="F193" s="40">
        <f>C193*'Mar 16'!$B$1*('Mar 16'!$B$3-('Mar 16'!E193*'Mar 16'!$B$2))</f>
        <v>0</v>
      </c>
    </row>
    <row r="194" spans="1:6" x14ac:dyDescent="0.25">
      <c r="A194" s="34">
        <v>42433</v>
      </c>
      <c r="B194" s="12">
        <v>0.9375</v>
      </c>
      <c r="C194" s="35">
        <v>0</v>
      </c>
      <c r="D194" s="33">
        <f>[5]AEMOData!B190</f>
        <v>42433.9375</v>
      </c>
      <c r="E194" s="32">
        <f>[5]AEMOData!D190</f>
        <v>38.659999999999997</v>
      </c>
      <c r="F194" s="40">
        <f>C194*'Mar 16'!$B$1*('Mar 16'!$B$3-('Mar 16'!E194*'Mar 16'!$B$2))</f>
        <v>0</v>
      </c>
    </row>
    <row r="195" spans="1:6" x14ac:dyDescent="0.25">
      <c r="A195" s="34">
        <v>42433</v>
      </c>
      <c r="B195" s="12">
        <v>0.95833333333333337</v>
      </c>
      <c r="C195" s="35">
        <v>0</v>
      </c>
      <c r="D195" s="33">
        <f>[5]AEMOData!B191</f>
        <v>42433.958333333336</v>
      </c>
      <c r="E195" s="32">
        <f>[5]AEMOData!D191</f>
        <v>32.979999999999997</v>
      </c>
      <c r="F195" s="40">
        <f>C195*'Mar 16'!$B$1*('Mar 16'!$B$3-('Mar 16'!E195*'Mar 16'!$B$2))</f>
        <v>0</v>
      </c>
    </row>
    <row r="196" spans="1:6" x14ac:dyDescent="0.25">
      <c r="A196" s="34">
        <v>42433</v>
      </c>
      <c r="B196" s="12">
        <v>0.97916666666666663</v>
      </c>
      <c r="C196" s="35">
        <v>0</v>
      </c>
      <c r="D196" s="33">
        <f>[5]AEMOData!B192</f>
        <v>42433.979166666664</v>
      </c>
      <c r="E196" s="32">
        <f>[5]AEMOData!D192</f>
        <v>34</v>
      </c>
      <c r="F196" s="40">
        <f>C196*'Mar 16'!$B$1*('Mar 16'!$B$3-('Mar 16'!E196*'Mar 16'!$B$2))</f>
        <v>0</v>
      </c>
    </row>
    <row r="197" spans="1:6" x14ac:dyDescent="0.25">
      <c r="A197" s="34">
        <v>42433</v>
      </c>
      <c r="B197" s="12">
        <v>0.99998842592592585</v>
      </c>
      <c r="C197" s="35">
        <v>0</v>
      </c>
      <c r="D197" s="33">
        <f>[5]AEMOData!B193</f>
        <v>42434</v>
      </c>
      <c r="E197" s="32">
        <f>[5]AEMOData!D193</f>
        <v>32.97</v>
      </c>
      <c r="F197" s="40">
        <f>C197*'Mar 16'!$B$1*('Mar 16'!$B$3-('Mar 16'!E197*'Mar 16'!$B$2))</f>
        <v>0</v>
      </c>
    </row>
    <row r="198" spans="1:6" x14ac:dyDescent="0.25">
      <c r="A198" s="34">
        <v>42434</v>
      </c>
      <c r="B198" s="12">
        <v>2.0833333333333332E-2</v>
      </c>
      <c r="C198" s="35">
        <v>0</v>
      </c>
      <c r="D198" s="33">
        <f>[5]AEMOData!B194</f>
        <v>42434.020833333336</v>
      </c>
      <c r="E198" s="32">
        <f>[5]AEMOData!D194</f>
        <v>32.299999999999997</v>
      </c>
      <c r="F198" s="40">
        <f>C198*'Mar 16'!$B$1*('Mar 16'!$B$3-('Mar 16'!E198*'Mar 16'!$B$2))</f>
        <v>0</v>
      </c>
    </row>
    <row r="199" spans="1:6" x14ac:dyDescent="0.25">
      <c r="A199" s="34">
        <v>42434</v>
      </c>
      <c r="B199" s="12">
        <v>4.1666666666666664E-2</v>
      </c>
      <c r="C199" s="35">
        <v>0</v>
      </c>
      <c r="D199" s="33">
        <f>[5]AEMOData!B195</f>
        <v>42434.041666666664</v>
      </c>
      <c r="E199" s="32">
        <f>[5]AEMOData!D195</f>
        <v>32.44</v>
      </c>
      <c r="F199" s="40">
        <f>C199*'Mar 16'!$B$1*('Mar 16'!$B$3-('Mar 16'!E199*'Mar 16'!$B$2))</f>
        <v>0</v>
      </c>
    </row>
    <row r="200" spans="1:6" x14ac:dyDescent="0.25">
      <c r="A200" s="34">
        <v>42434</v>
      </c>
      <c r="B200" s="12">
        <v>6.25E-2</v>
      </c>
      <c r="C200" s="35">
        <v>0</v>
      </c>
      <c r="D200" s="33">
        <f>[5]AEMOData!B196</f>
        <v>42434.0625</v>
      </c>
      <c r="E200" s="32">
        <f>[5]AEMOData!D196</f>
        <v>31.1</v>
      </c>
      <c r="F200" s="40">
        <f>C200*'Mar 16'!$B$1*('Mar 16'!$B$3-('Mar 16'!E200*'Mar 16'!$B$2))</f>
        <v>0</v>
      </c>
    </row>
    <row r="201" spans="1:6" x14ac:dyDescent="0.25">
      <c r="A201" s="34">
        <v>42434</v>
      </c>
      <c r="B201" s="12">
        <v>8.3333333333333329E-2</v>
      </c>
      <c r="C201" s="35">
        <v>0</v>
      </c>
      <c r="D201" s="33">
        <f>[5]AEMOData!B197</f>
        <v>42434.083333333336</v>
      </c>
      <c r="E201" s="32">
        <f>[5]AEMOData!D197</f>
        <v>30.53</v>
      </c>
      <c r="F201" s="40">
        <f>C201*'Mar 16'!$B$1*('Mar 16'!$B$3-('Mar 16'!E201*'Mar 16'!$B$2))</f>
        <v>0</v>
      </c>
    </row>
    <row r="202" spans="1:6" x14ac:dyDescent="0.25">
      <c r="A202" s="34">
        <v>42434</v>
      </c>
      <c r="B202" s="12">
        <v>0.10416666666666667</v>
      </c>
      <c r="C202" s="35">
        <v>0</v>
      </c>
      <c r="D202" s="33">
        <f>[5]AEMOData!B198</f>
        <v>42434.104166666664</v>
      </c>
      <c r="E202" s="32">
        <f>[5]AEMOData!D198</f>
        <v>31.33</v>
      </c>
      <c r="F202" s="40">
        <f>C202*'Mar 16'!$B$1*('Mar 16'!$B$3-('Mar 16'!E202*'Mar 16'!$B$2))</f>
        <v>0</v>
      </c>
    </row>
    <row r="203" spans="1:6" x14ac:dyDescent="0.25">
      <c r="A203" s="34">
        <v>42434</v>
      </c>
      <c r="B203" s="12">
        <v>0.125</v>
      </c>
      <c r="C203" s="35">
        <v>0</v>
      </c>
      <c r="D203" s="33">
        <f>[5]AEMOData!B199</f>
        <v>42434.125</v>
      </c>
      <c r="E203" s="32">
        <f>[5]AEMOData!D199</f>
        <v>30.74</v>
      </c>
      <c r="F203" s="40">
        <f>C203*'Mar 16'!$B$1*('Mar 16'!$B$3-('Mar 16'!E203*'Mar 16'!$B$2))</f>
        <v>0</v>
      </c>
    </row>
    <row r="204" spans="1:6" x14ac:dyDescent="0.25">
      <c r="A204" s="34">
        <v>42434</v>
      </c>
      <c r="B204" s="12">
        <v>0.14583333333333334</v>
      </c>
      <c r="C204" s="35">
        <v>0</v>
      </c>
      <c r="D204" s="33">
        <f>[5]AEMOData!B200</f>
        <v>42434.145833333336</v>
      </c>
      <c r="E204" s="32">
        <f>[5]AEMOData!D200</f>
        <v>30.5</v>
      </c>
      <c r="F204" s="40">
        <f>C204*'Mar 16'!$B$1*('Mar 16'!$B$3-('Mar 16'!E204*'Mar 16'!$B$2))</f>
        <v>0</v>
      </c>
    </row>
    <row r="205" spans="1:6" x14ac:dyDescent="0.25">
      <c r="A205" s="34">
        <v>42434</v>
      </c>
      <c r="B205" s="12">
        <v>0.16666666666666666</v>
      </c>
      <c r="C205" s="35">
        <v>0</v>
      </c>
      <c r="D205" s="33">
        <f>[5]AEMOData!B201</f>
        <v>42434.166666666664</v>
      </c>
      <c r="E205" s="32">
        <f>[5]AEMOData!D201</f>
        <v>33.619999999999997</v>
      </c>
      <c r="F205" s="40">
        <f>C205*'Mar 16'!$B$1*('Mar 16'!$B$3-('Mar 16'!E205*'Mar 16'!$B$2))</f>
        <v>0</v>
      </c>
    </row>
    <row r="206" spans="1:6" x14ac:dyDescent="0.25">
      <c r="A206" s="34">
        <v>42434</v>
      </c>
      <c r="B206" s="12">
        <v>0.1875</v>
      </c>
      <c r="C206" s="35">
        <v>0</v>
      </c>
      <c r="D206" s="33">
        <f>[5]AEMOData!B202</f>
        <v>42434.1875</v>
      </c>
      <c r="E206" s="32">
        <f>[5]AEMOData!D202</f>
        <v>30.96</v>
      </c>
      <c r="F206" s="40">
        <f>C206*'Mar 16'!$B$1*('Mar 16'!$B$3-('Mar 16'!E206*'Mar 16'!$B$2))</f>
        <v>0</v>
      </c>
    </row>
    <row r="207" spans="1:6" x14ac:dyDescent="0.25">
      <c r="A207" s="34">
        <v>42434</v>
      </c>
      <c r="B207" s="12">
        <v>0.20833333333333334</v>
      </c>
      <c r="C207" s="35">
        <v>0</v>
      </c>
      <c r="D207" s="33">
        <f>[5]AEMOData!B203</f>
        <v>42434.208333333336</v>
      </c>
      <c r="E207" s="32">
        <f>[5]AEMOData!D203</f>
        <v>30.99</v>
      </c>
      <c r="F207" s="40">
        <f>C207*'Mar 16'!$B$1*('Mar 16'!$B$3-('Mar 16'!E207*'Mar 16'!$B$2))</f>
        <v>0</v>
      </c>
    </row>
    <row r="208" spans="1:6" x14ac:dyDescent="0.25">
      <c r="A208" s="34">
        <v>42434</v>
      </c>
      <c r="B208" s="12">
        <v>0.22916666666666666</v>
      </c>
      <c r="C208" s="35">
        <v>0</v>
      </c>
      <c r="D208" s="33">
        <f>[5]AEMOData!B204</f>
        <v>42434.229166666664</v>
      </c>
      <c r="E208" s="32">
        <f>[5]AEMOData!D204</f>
        <v>37.03</v>
      </c>
      <c r="F208" s="40">
        <f>C208*'Mar 16'!$B$1*('Mar 16'!$B$3-('Mar 16'!E208*'Mar 16'!$B$2))</f>
        <v>0</v>
      </c>
    </row>
    <row r="209" spans="1:6" x14ac:dyDescent="0.25">
      <c r="A209" s="34">
        <v>42434</v>
      </c>
      <c r="B209" s="12">
        <v>0.25</v>
      </c>
      <c r="C209" s="35">
        <v>0</v>
      </c>
      <c r="D209" s="33">
        <f>[5]AEMOData!B205</f>
        <v>42434.25</v>
      </c>
      <c r="E209" s="32">
        <f>[5]AEMOData!D205</f>
        <v>30.77</v>
      </c>
      <c r="F209" s="40">
        <f>C209*'Mar 16'!$B$1*('Mar 16'!$B$3-('Mar 16'!E209*'Mar 16'!$B$2))</f>
        <v>0</v>
      </c>
    </row>
    <row r="210" spans="1:6" x14ac:dyDescent="0.25">
      <c r="A210" s="34">
        <v>42434</v>
      </c>
      <c r="B210" s="12">
        <v>0.27083333333333331</v>
      </c>
      <c r="C210" s="35">
        <v>0.180309</v>
      </c>
      <c r="D210" s="33">
        <f>[5]AEMOData!B206</f>
        <v>42434.270833333336</v>
      </c>
      <c r="E210" s="32">
        <f>[5]AEMOData!D206</f>
        <v>32.200000000000003</v>
      </c>
      <c r="F210" s="40">
        <f>C210*'Mar 16'!$B$1*('Mar 16'!$B$3-('Mar 16'!E210*'Mar 16'!$B$2))</f>
        <v>27.828603397906342</v>
      </c>
    </row>
    <row r="211" spans="1:6" x14ac:dyDescent="0.25">
      <c r="A211" s="34">
        <v>42434</v>
      </c>
      <c r="B211" s="12">
        <v>0.29166666666666669</v>
      </c>
      <c r="C211" s="35">
        <v>1.0263420000000001</v>
      </c>
      <c r="D211" s="33">
        <f>[5]AEMOData!B207</f>
        <v>42434.291666666664</v>
      </c>
      <c r="E211" s="32">
        <f>[5]AEMOData!D207</f>
        <v>34.26</v>
      </c>
      <c r="F211" s="40">
        <f>C211*'Mar 16'!$B$1*('Mar 16'!$B$3-('Mar 16'!E211*'Mar 16'!$B$2))</f>
        <v>156.32629549005574</v>
      </c>
    </row>
    <row r="212" spans="1:6" x14ac:dyDescent="0.25">
      <c r="A212" s="34">
        <v>42434</v>
      </c>
      <c r="B212" s="12">
        <v>0.3125</v>
      </c>
      <c r="C212" s="35">
        <v>2.5036449999999997</v>
      </c>
      <c r="D212" s="33">
        <f>[5]AEMOData!B208</f>
        <v>42434.3125</v>
      </c>
      <c r="E212" s="32">
        <f>[5]AEMOData!D208</f>
        <v>38.58</v>
      </c>
      <c r="F212" s="40">
        <f>C212*'Mar 16'!$B$1*('Mar 16'!$B$3-('Mar 16'!E212*'Mar 16'!$B$2))</f>
        <v>370.71162976405651</v>
      </c>
    </row>
    <row r="213" spans="1:6" x14ac:dyDescent="0.25">
      <c r="A213" s="34">
        <v>42434</v>
      </c>
      <c r="B213" s="12">
        <v>0.33333333333333331</v>
      </c>
      <c r="C213" s="35">
        <v>4.201816</v>
      </c>
      <c r="D213" s="33">
        <f>[5]AEMOData!B209</f>
        <v>42434.333333333336</v>
      </c>
      <c r="E213" s="32">
        <f>[5]AEMOData!D209</f>
        <v>34.96</v>
      </c>
      <c r="F213" s="40">
        <f>C213*'Mar 16'!$B$1*('Mar 16'!$B$3-('Mar 16'!E213*'Mar 16'!$B$2))</f>
        <v>637.10517413348975</v>
      </c>
    </row>
    <row r="214" spans="1:6" x14ac:dyDescent="0.25">
      <c r="A214" s="34">
        <v>42434</v>
      </c>
      <c r="B214" s="12">
        <v>0.35416666666666669</v>
      </c>
      <c r="C214" s="35">
        <v>5.5886519999999997</v>
      </c>
      <c r="D214" s="33">
        <f>[5]AEMOData!B210</f>
        <v>42434.354166666664</v>
      </c>
      <c r="E214" s="32">
        <f>[5]AEMOData!D210</f>
        <v>45.48</v>
      </c>
      <c r="F214" s="40">
        <f>C214*'Mar 16'!$B$1*('Mar 16'!$B$3-('Mar 16'!E214*'Mar 16'!$B$2))</f>
        <v>789.61016668535206</v>
      </c>
    </row>
    <row r="215" spans="1:6" x14ac:dyDescent="0.25">
      <c r="A215" s="34">
        <v>42434</v>
      </c>
      <c r="B215" s="12">
        <v>0.375</v>
      </c>
      <c r="C215" s="35">
        <v>5.5256439999999998</v>
      </c>
      <c r="D215" s="33">
        <f>[5]AEMOData!B211</f>
        <v>42434.375</v>
      </c>
      <c r="E215" s="32">
        <f>[5]AEMOData!D211</f>
        <v>47.01</v>
      </c>
      <c r="F215" s="40">
        <f>C215*'Mar 16'!$B$1*('Mar 16'!$B$3-('Mar 16'!E215*'Mar 16'!$B$2))</f>
        <v>772.3998928663101</v>
      </c>
    </row>
    <row r="216" spans="1:6" x14ac:dyDescent="0.25">
      <c r="A216" s="34">
        <v>42434</v>
      </c>
      <c r="B216" s="12">
        <v>0.39583333333333331</v>
      </c>
      <c r="C216" s="35">
        <v>6.8670220000000004</v>
      </c>
      <c r="D216" s="33">
        <f>[5]AEMOData!B212</f>
        <v>42434.395833333336</v>
      </c>
      <c r="E216" s="32">
        <f>[5]AEMOData!D212</f>
        <v>48.01</v>
      </c>
      <c r="F216" s="40">
        <f>C216*'Mar 16'!$B$1*('Mar 16'!$B$3-('Mar 16'!E216*'Mar 16'!$B$2))</f>
        <v>953.15563517495696</v>
      </c>
    </row>
    <row r="217" spans="1:6" x14ac:dyDescent="0.25">
      <c r="A217" s="34">
        <v>42434</v>
      </c>
      <c r="B217" s="12">
        <v>0.41666666666666669</v>
      </c>
      <c r="C217" s="35">
        <v>7.7019569999999993</v>
      </c>
      <c r="D217" s="33">
        <f>[5]AEMOData!B213</f>
        <v>42434.416666666664</v>
      </c>
      <c r="E217" s="32">
        <f>[5]AEMOData!D213</f>
        <v>47.96</v>
      </c>
      <c r="F217" s="40">
        <f>C217*'Mar 16'!$B$1*('Mar 16'!$B$3-('Mar 16'!E217*'Mar 16'!$B$2))</f>
        <v>1069.4246278746807</v>
      </c>
    </row>
    <row r="218" spans="1:6" x14ac:dyDescent="0.25">
      <c r="A218" s="34">
        <v>42434</v>
      </c>
      <c r="B218" s="12">
        <v>0.4375</v>
      </c>
      <c r="C218" s="35">
        <v>8.6599609999999991</v>
      </c>
      <c r="D218" s="33">
        <f>[5]AEMOData!B214</f>
        <v>42434.4375</v>
      </c>
      <c r="E218" s="32">
        <f>[5]AEMOData!D214</f>
        <v>46.72</v>
      </c>
      <c r="F218" s="40">
        <f>C218*'Mar 16'!$B$1*('Mar 16'!$B$3-('Mar 16'!E218*'Mar 16'!$B$2))</f>
        <v>1212.997062342806</v>
      </c>
    </row>
    <row r="219" spans="1:6" x14ac:dyDescent="0.25">
      <c r="A219" s="34">
        <v>42434</v>
      </c>
      <c r="B219" s="12">
        <v>0.45833333333333331</v>
      </c>
      <c r="C219" s="35">
        <v>8.1860549999999996</v>
      </c>
      <c r="D219" s="33">
        <f>[5]AEMOData!B215</f>
        <v>42434.458333333336</v>
      </c>
      <c r="E219" s="32">
        <f>[5]AEMOData!D215</f>
        <v>50.89</v>
      </c>
      <c r="F219" s="40">
        <f>C219*'Mar 16'!$B$1*('Mar 16'!$B$3-('Mar 16'!E219*'Mar 16'!$B$2))</f>
        <v>1113.0718921588921</v>
      </c>
    </row>
    <row r="220" spans="1:6" x14ac:dyDescent="0.25">
      <c r="A220" s="34">
        <v>42434</v>
      </c>
      <c r="B220" s="12">
        <v>0.47916666666666669</v>
      </c>
      <c r="C220" s="35">
        <v>8.7352040000000013</v>
      </c>
      <c r="D220" s="33">
        <f>[5]AEMOData!B216</f>
        <v>42434.479166666664</v>
      </c>
      <c r="E220" s="32">
        <f>[5]AEMOData!D216</f>
        <v>48.52</v>
      </c>
      <c r="F220" s="40">
        <f>C220*'Mar 16'!$B$1*('Mar 16'!$B$3-('Mar 16'!E220*'Mar 16'!$B$2))</f>
        <v>1208.0849374311754</v>
      </c>
    </row>
    <row r="221" spans="1:6" x14ac:dyDescent="0.25">
      <c r="A221" s="34">
        <v>42434</v>
      </c>
      <c r="B221" s="12">
        <v>0.5</v>
      </c>
      <c r="C221" s="35">
        <v>9.1401450000000004</v>
      </c>
      <c r="D221" s="33">
        <f>[5]AEMOData!B217</f>
        <v>42434.5</v>
      </c>
      <c r="E221" s="32">
        <f>[5]AEMOData!D217</f>
        <v>48.21</v>
      </c>
      <c r="F221" s="40">
        <f>C221*'Mar 16'!$B$1*('Mar 16'!$B$3-('Mar 16'!E221*'Mar 16'!$B$2))</f>
        <v>1266.8729974959936</v>
      </c>
    </row>
    <row r="222" spans="1:6" x14ac:dyDescent="0.25">
      <c r="A222" s="34">
        <v>42434</v>
      </c>
      <c r="B222" s="12">
        <v>0.52083333333333337</v>
      </c>
      <c r="C222" s="35">
        <v>9.1186849999999993</v>
      </c>
      <c r="D222" s="33">
        <f>[5]AEMOData!B218</f>
        <v>42434.520833333336</v>
      </c>
      <c r="E222" s="32">
        <f>[5]AEMOData!D218</f>
        <v>50.88</v>
      </c>
      <c r="F222" s="40">
        <f>C222*'Mar 16'!$B$1*('Mar 16'!$B$3-('Mar 16'!E222*'Mar 16'!$B$2))</f>
        <v>1239.9727970354884</v>
      </c>
    </row>
    <row r="223" spans="1:6" x14ac:dyDescent="0.25">
      <c r="A223" s="34">
        <v>42434</v>
      </c>
      <c r="B223" s="12">
        <v>0.54166666666666663</v>
      </c>
      <c r="C223" s="35">
        <v>9.0210980000000021</v>
      </c>
      <c r="D223" s="33">
        <f>[5]AEMOData!B219</f>
        <v>42434.541666666664</v>
      </c>
      <c r="E223" s="32">
        <f>[5]AEMOData!D219</f>
        <v>52.72</v>
      </c>
      <c r="F223" s="40">
        <f>C223*'Mar 16'!$B$1*('Mar 16'!$B$3-('Mar 16'!E223*'Mar 16'!$B$2))</f>
        <v>1210.3910775559552</v>
      </c>
    </row>
    <row r="224" spans="1:6" x14ac:dyDescent="0.25">
      <c r="A224" s="34">
        <v>42434</v>
      </c>
      <c r="B224" s="12">
        <v>0.5625</v>
      </c>
      <c r="C224" s="35">
        <v>9.1033730000000013</v>
      </c>
      <c r="D224" s="33">
        <f>[5]AEMOData!B220</f>
        <v>42434.5625</v>
      </c>
      <c r="E224" s="32">
        <f>[5]AEMOData!D220</f>
        <v>50.94</v>
      </c>
      <c r="F224" s="40">
        <f>C224*'Mar 16'!$B$1*('Mar 16'!$B$3-('Mar 16'!E224*'Mar 16'!$B$2))</f>
        <v>1237.3538937305148</v>
      </c>
    </row>
    <row r="225" spans="1:6" x14ac:dyDescent="0.25">
      <c r="A225" s="34">
        <v>42434</v>
      </c>
      <c r="B225" s="12">
        <v>0.58333333333333337</v>
      </c>
      <c r="C225" s="35">
        <v>8.9460720000000009</v>
      </c>
      <c r="D225" s="33">
        <f>[5]AEMOData!B221</f>
        <v>42434.583333333336</v>
      </c>
      <c r="E225" s="32">
        <f>[5]AEMOData!D221</f>
        <v>56.81</v>
      </c>
      <c r="F225" s="40">
        <f>C225*'Mar 16'!$B$1*('Mar 16'!$B$3-('Mar 16'!E225*'Mar 16'!$B$2))</f>
        <v>1164.3680864520136</v>
      </c>
    </row>
    <row r="226" spans="1:6" x14ac:dyDescent="0.25">
      <c r="A226" s="34">
        <v>42434</v>
      </c>
      <c r="B226" s="12">
        <v>0.60416666666666663</v>
      </c>
      <c r="C226" s="35">
        <v>5.3887280000000004</v>
      </c>
      <c r="D226" s="33">
        <f>[5]AEMOData!B222</f>
        <v>42434.604166666664</v>
      </c>
      <c r="E226" s="32">
        <f>[5]AEMOData!D222</f>
        <v>58.61</v>
      </c>
      <c r="F226" s="40">
        <f>C226*'Mar 16'!$B$1*('Mar 16'!$B$3-('Mar 16'!E226*'Mar 16'!$B$2))</f>
        <v>691.83320326762532</v>
      </c>
    </row>
    <row r="227" spans="1:6" x14ac:dyDescent="0.25">
      <c r="A227" s="34">
        <v>42434</v>
      </c>
      <c r="B227" s="12">
        <v>0.625</v>
      </c>
      <c r="C227" s="35">
        <v>6.2148050000000001</v>
      </c>
      <c r="D227" s="33">
        <f>[5]AEMOData!B223</f>
        <v>42434.625</v>
      </c>
      <c r="E227" s="32">
        <f>[5]AEMOData!D223</f>
        <v>54.3</v>
      </c>
      <c r="F227" s="40">
        <f>C227*'Mar 16'!$B$1*('Mar 16'!$B$3-('Mar 16'!E227*'Mar 16'!$B$2))</f>
        <v>824.21176835802225</v>
      </c>
    </row>
    <row r="228" spans="1:6" x14ac:dyDescent="0.25">
      <c r="A228" s="34">
        <v>42434</v>
      </c>
      <c r="B228" s="12">
        <v>0.64583333333333337</v>
      </c>
      <c r="C228" s="35">
        <v>2.7165550000000001</v>
      </c>
      <c r="D228" s="33">
        <f>[5]AEMOData!B224</f>
        <v>42434.645833333336</v>
      </c>
      <c r="E228" s="32">
        <f>[5]AEMOData!D224</f>
        <v>69.459999999999994</v>
      </c>
      <c r="F228" s="40">
        <f>C228*'Mar 16'!$B$1*('Mar 16'!$B$3-('Mar 16'!E228*'Mar 16'!$B$2))</f>
        <v>319.8008372751043</v>
      </c>
    </row>
    <row r="229" spans="1:6" x14ac:dyDescent="0.25">
      <c r="A229" s="34">
        <v>42434</v>
      </c>
      <c r="B229" s="12">
        <v>0.66666666666666663</v>
      </c>
      <c r="C229" s="35">
        <v>1.5582850000000001</v>
      </c>
      <c r="D229" s="33">
        <f>[5]AEMOData!B225</f>
        <v>42434.666666666664</v>
      </c>
      <c r="E229" s="32">
        <f>[5]AEMOData!D225</f>
        <v>62.24</v>
      </c>
      <c r="F229" s="40">
        <f>C229*'Mar 16'!$B$1*('Mar 16'!$B$3-('Mar 16'!E229*'Mar 16'!$B$2))</f>
        <v>194.50208717054755</v>
      </c>
    </row>
    <row r="230" spans="1:6" x14ac:dyDescent="0.25">
      <c r="A230" s="34">
        <v>42434</v>
      </c>
      <c r="B230" s="12">
        <v>0.6875</v>
      </c>
      <c r="C230" s="35">
        <v>0.95417400000000008</v>
      </c>
      <c r="D230" s="33">
        <f>[5]AEMOData!B226</f>
        <v>42434.6875</v>
      </c>
      <c r="E230" s="32">
        <f>[5]AEMOData!D226</f>
        <v>47.62</v>
      </c>
      <c r="F230" s="40">
        <f>C230*'Mar 16'!$B$1*('Mar 16'!$B$3-('Mar 16'!E230*'Mar 16'!$B$2))</f>
        <v>132.80684568036671</v>
      </c>
    </row>
    <row r="231" spans="1:6" x14ac:dyDescent="0.25">
      <c r="A231" s="34">
        <v>42434</v>
      </c>
      <c r="B231" s="12">
        <v>0.70833333333333337</v>
      </c>
      <c r="C231" s="35">
        <v>0.719028</v>
      </c>
      <c r="D231" s="33">
        <f>[5]AEMOData!B227</f>
        <v>42434.708333333336</v>
      </c>
      <c r="E231" s="32">
        <f>[5]AEMOData!D227</f>
        <v>47.32</v>
      </c>
      <c r="F231" s="40">
        <f>C231*'Mar 16'!$B$1*('Mar 16'!$B$3-('Mar 16'!E231*'Mar 16'!$B$2))</f>
        <v>100.28999280303145</v>
      </c>
    </row>
    <row r="232" spans="1:6" x14ac:dyDescent="0.25">
      <c r="A232" s="34">
        <v>42434</v>
      </c>
      <c r="B232" s="12">
        <v>0.72916666666666663</v>
      </c>
      <c r="C232" s="35">
        <v>0.92940099999999992</v>
      </c>
      <c r="D232" s="33">
        <f>[5]AEMOData!B228</f>
        <v>42434.729166666664</v>
      </c>
      <c r="E232" s="32">
        <f>[5]AEMOData!D228</f>
        <v>35.200000000000003</v>
      </c>
      <c r="F232" s="40">
        <f>C232*'Mar 16'!$B$1*('Mar 16'!$B$3-('Mar 16'!E232*'Mar 16'!$B$2))</f>
        <v>140.70229570470585</v>
      </c>
    </row>
    <row r="233" spans="1:6" x14ac:dyDescent="0.25">
      <c r="A233" s="34">
        <v>42434</v>
      </c>
      <c r="B233" s="12">
        <v>0.75</v>
      </c>
      <c r="C233" s="35">
        <v>2.3632E-2</v>
      </c>
      <c r="D233" s="33">
        <f>[5]AEMOData!B229</f>
        <v>42434.75</v>
      </c>
      <c r="E233" s="32">
        <f>[5]AEMOData!D229</f>
        <v>34.369999999999997</v>
      </c>
      <c r="F233" s="40">
        <f>C233*'Mar 16'!$B$1*('Mar 16'!$B$3-('Mar 16'!E233*'Mar 16'!$B$2))</f>
        <v>3.5969308185932349</v>
      </c>
    </row>
    <row r="234" spans="1:6" x14ac:dyDescent="0.25">
      <c r="A234" s="34">
        <v>42434</v>
      </c>
      <c r="B234" s="12">
        <v>0.77083333333333337</v>
      </c>
      <c r="C234" s="35">
        <v>1.6119999999999999E-3</v>
      </c>
      <c r="D234" s="33">
        <f>[5]AEMOData!B230</f>
        <v>42434.770833333336</v>
      </c>
      <c r="E234" s="32">
        <f>[5]AEMOData!D230</f>
        <v>36.74</v>
      </c>
      <c r="F234" s="40">
        <f>C234*'Mar 16'!$B$1*('Mar 16'!$B$3-('Mar 16'!E234*'Mar 16'!$B$2))</f>
        <v>0.24160162535720642</v>
      </c>
    </row>
    <row r="235" spans="1:6" x14ac:dyDescent="0.25">
      <c r="A235" s="34">
        <v>42434</v>
      </c>
      <c r="B235" s="12">
        <v>0.79166666666666663</v>
      </c>
      <c r="C235" s="35">
        <v>0</v>
      </c>
      <c r="D235" s="33">
        <f>[5]AEMOData!B231</f>
        <v>42434.791666666664</v>
      </c>
      <c r="E235" s="32">
        <f>[5]AEMOData!D231</f>
        <v>34.35</v>
      </c>
      <c r="F235" s="40">
        <f>C235*'Mar 16'!$B$1*('Mar 16'!$B$3-('Mar 16'!E235*'Mar 16'!$B$2))</f>
        <v>0</v>
      </c>
    </row>
    <row r="236" spans="1:6" x14ac:dyDescent="0.25">
      <c r="A236" s="34">
        <v>42434</v>
      </c>
      <c r="B236" s="12">
        <v>0.8125</v>
      </c>
      <c r="C236" s="35">
        <v>0</v>
      </c>
      <c r="D236" s="33">
        <f>[5]AEMOData!B232</f>
        <v>42434.8125</v>
      </c>
      <c r="E236" s="32">
        <f>[5]AEMOData!D232</f>
        <v>34.44</v>
      </c>
      <c r="F236" s="40">
        <f>C236*'Mar 16'!$B$1*('Mar 16'!$B$3-('Mar 16'!E236*'Mar 16'!$B$2))</f>
        <v>0</v>
      </c>
    </row>
    <row r="237" spans="1:6" x14ac:dyDescent="0.25">
      <c r="A237" s="34">
        <v>42434</v>
      </c>
      <c r="B237" s="12">
        <v>0.83333333333333337</v>
      </c>
      <c r="C237" s="35">
        <v>0</v>
      </c>
      <c r="D237" s="33">
        <f>[5]AEMOData!B233</f>
        <v>42434.833333333336</v>
      </c>
      <c r="E237" s="32">
        <f>[5]AEMOData!D233</f>
        <v>34.01</v>
      </c>
      <c r="F237" s="40">
        <f>C237*'Mar 16'!$B$1*('Mar 16'!$B$3-('Mar 16'!E237*'Mar 16'!$B$2))</f>
        <v>0</v>
      </c>
    </row>
    <row r="238" spans="1:6" x14ac:dyDescent="0.25">
      <c r="A238" s="34">
        <v>42434</v>
      </c>
      <c r="B238" s="12">
        <v>0.85416666666666663</v>
      </c>
      <c r="C238" s="35">
        <v>0</v>
      </c>
      <c r="D238" s="33">
        <f>[5]AEMOData!B234</f>
        <v>42434.854166666664</v>
      </c>
      <c r="E238" s="32">
        <f>[5]AEMOData!D234</f>
        <v>34.01</v>
      </c>
      <c r="F238" s="40">
        <f>C238*'Mar 16'!$B$1*('Mar 16'!$B$3-('Mar 16'!E238*'Mar 16'!$B$2))</f>
        <v>0</v>
      </c>
    </row>
    <row r="239" spans="1:6" x14ac:dyDescent="0.25">
      <c r="A239" s="34">
        <v>42434</v>
      </c>
      <c r="B239" s="12">
        <v>0.875</v>
      </c>
      <c r="C239" s="35">
        <v>0</v>
      </c>
      <c r="D239" s="33">
        <f>[5]AEMOData!B235</f>
        <v>42434.875</v>
      </c>
      <c r="E239" s="32">
        <f>[5]AEMOData!D235</f>
        <v>33.97</v>
      </c>
      <c r="F239" s="40">
        <f>C239*'Mar 16'!$B$1*('Mar 16'!$B$3-('Mar 16'!E239*'Mar 16'!$B$2))</f>
        <v>0</v>
      </c>
    </row>
    <row r="240" spans="1:6" x14ac:dyDescent="0.25">
      <c r="A240" s="34">
        <v>42434</v>
      </c>
      <c r="B240" s="12">
        <v>0.89583333333333337</v>
      </c>
      <c r="C240" s="35">
        <v>0</v>
      </c>
      <c r="D240" s="33">
        <f>[5]AEMOData!B236</f>
        <v>42434.895833333336</v>
      </c>
      <c r="E240" s="32">
        <f>[5]AEMOData!D236</f>
        <v>33.92</v>
      </c>
      <c r="F240" s="40">
        <f>C240*'Mar 16'!$B$1*('Mar 16'!$B$3-('Mar 16'!E240*'Mar 16'!$B$2))</f>
        <v>0</v>
      </c>
    </row>
    <row r="241" spans="1:6" x14ac:dyDescent="0.25">
      <c r="A241" s="34">
        <v>42434</v>
      </c>
      <c r="B241" s="12">
        <v>0.91666666666666663</v>
      </c>
      <c r="C241" s="35">
        <v>0</v>
      </c>
      <c r="D241" s="33">
        <f>[5]AEMOData!B237</f>
        <v>42434.916666666664</v>
      </c>
      <c r="E241" s="32">
        <f>[5]AEMOData!D237</f>
        <v>32</v>
      </c>
      <c r="F241" s="40">
        <f>C241*'Mar 16'!$B$1*('Mar 16'!$B$3-('Mar 16'!E241*'Mar 16'!$B$2))</f>
        <v>0</v>
      </c>
    </row>
    <row r="242" spans="1:6" x14ac:dyDescent="0.25">
      <c r="A242" s="34">
        <v>42434</v>
      </c>
      <c r="B242" s="12">
        <v>0.9375</v>
      </c>
      <c r="C242" s="35">
        <v>0</v>
      </c>
      <c r="D242" s="33">
        <f>[5]AEMOData!B238</f>
        <v>42434.9375</v>
      </c>
      <c r="E242" s="32">
        <f>[5]AEMOData!D238</f>
        <v>33.35</v>
      </c>
      <c r="F242" s="40">
        <f>C242*'Mar 16'!$B$1*('Mar 16'!$B$3-('Mar 16'!E242*'Mar 16'!$B$2))</f>
        <v>0</v>
      </c>
    </row>
    <row r="243" spans="1:6" x14ac:dyDescent="0.25">
      <c r="A243" s="34">
        <v>42434</v>
      </c>
      <c r="B243" s="12">
        <v>0.95833333333333337</v>
      </c>
      <c r="C243" s="35">
        <v>0</v>
      </c>
      <c r="D243" s="33">
        <f>[5]AEMOData!B239</f>
        <v>42434.958333333336</v>
      </c>
      <c r="E243" s="32">
        <f>[5]AEMOData!D239</f>
        <v>33.99</v>
      </c>
      <c r="F243" s="40">
        <f>C243*'Mar 16'!$B$1*('Mar 16'!$B$3-('Mar 16'!E243*'Mar 16'!$B$2))</f>
        <v>0</v>
      </c>
    </row>
    <row r="244" spans="1:6" x14ac:dyDescent="0.25">
      <c r="A244" s="34">
        <v>42434</v>
      </c>
      <c r="B244" s="12">
        <v>0.97916666666666663</v>
      </c>
      <c r="C244" s="35">
        <v>0</v>
      </c>
      <c r="D244" s="33">
        <f>[5]AEMOData!B240</f>
        <v>42434.979166666664</v>
      </c>
      <c r="E244" s="32">
        <f>[5]AEMOData!D240</f>
        <v>33.950000000000003</v>
      </c>
      <c r="F244" s="40">
        <f>C244*'Mar 16'!$B$1*('Mar 16'!$B$3-('Mar 16'!E244*'Mar 16'!$B$2))</f>
        <v>0</v>
      </c>
    </row>
    <row r="245" spans="1:6" x14ac:dyDescent="0.25">
      <c r="A245" s="34">
        <v>42434</v>
      </c>
      <c r="B245" s="12">
        <v>0.99998842592592585</v>
      </c>
      <c r="C245" s="35">
        <v>0</v>
      </c>
      <c r="D245" s="33">
        <f>[5]AEMOData!B241</f>
        <v>42435</v>
      </c>
      <c r="E245" s="32">
        <f>[5]AEMOData!D241</f>
        <v>33.06</v>
      </c>
      <c r="F245" s="40">
        <f>C245*'Mar 16'!$B$1*('Mar 16'!$B$3-('Mar 16'!E245*'Mar 16'!$B$2))</f>
        <v>0</v>
      </c>
    </row>
    <row r="246" spans="1:6" x14ac:dyDescent="0.25">
      <c r="A246" s="34">
        <v>42435</v>
      </c>
      <c r="B246" s="12">
        <v>2.0833333333333332E-2</v>
      </c>
      <c r="C246" s="35">
        <v>0</v>
      </c>
      <c r="D246" s="33">
        <f>[5]AEMOData!B242</f>
        <v>42435.020833333336</v>
      </c>
      <c r="E246" s="32">
        <f>[5]AEMOData!D242</f>
        <v>30.64</v>
      </c>
      <c r="F246" s="40">
        <f>C246*'Mar 16'!$B$1*('Mar 16'!$B$3-('Mar 16'!E246*'Mar 16'!$B$2))</f>
        <v>0</v>
      </c>
    </row>
    <row r="247" spans="1:6" x14ac:dyDescent="0.25">
      <c r="A247" s="34">
        <v>42435</v>
      </c>
      <c r="B247" s="12">
        <v>4.1666666666666664E-2</v>
      </c>
      <c r="C247" s="35">
        <v>0</v>
      </c>
      <c r="D247" s="33">
        <f>[5]AEMOData!B243</f>
        <v>42435.041666666664</v>
      </c>
      <c r="E247" s="32">
        <f>[5]AEMOData!D243</f>
        <v>30.37</v>
      </c>
      <c r="F247" s="40">
        <f>C247*'Mar 16'!$B$1*('Mar 16'!$B$3-('Mar 16'!E247*'Mar 16'!$B$2))</f>
        <v>0</v>
      </c>
    </row>
    <row r="248" spans="1:6" x14ac:dyDescent="0.25">
      <c r="A248" s="34">
        <v>42435</v>
      </c>
      <c r="B248" s="12">
        <v>6.25E-2</v>
      </c>
      <c r="C248" s="35">
        <v>0</v>
      </c>
      <c r="D248" s="33">
        <f>[5]AEMOData!B244</f>
        <v>42435.0625</v>
      </c>
      <c r="E248" s="32">
        <f>[5]AEMOData!D244</f>
        <v>31.85</v>
      </c>
      <c r="F248" s="40">
        <f>C248*'Mar 16'!$B$1*('Mar 16'!$B$3-('Mar 16'!E248*'Mar 16'!$B$2))</f>
        <v>0</v>
      </c>
    </row>
    <row r="249" spans="1:6" x14ac:dyDescent="0.25">
      <c r="A249" s="34">
        <v>42435</v>
      </c>
      <c r="B249" s="12">
        <v>8.3333333333333329E-2</v>
      </c>
      <c r="C249" s="35">
        <v>0</v>
      </c>
      <c r="D249" s="33">
        <f>[5]AEMOData!B245</f>
        <v>42435.083333333336</v>
      </c>
      <c r="E249" s="32">
        <f>[5]AEMOData!D245</f>
        <v>30.64</v>
      </c>
      <c r="F249" s="40">
        <f>C249*'Mar 16'!$B$1*('Mar 16'!$B$3-('Mar 16'!E249*'Mar 16'!$B$2))</f>
        <v>0</v>
      </c>
    </row>
    <row r="250" spans="1:6" x14ac:dyDescent="0.25">
      <c r="A250" s="34">
        <v>42435</v>
      </c>
      <c r="B250" s="12">
        <v>0.10416666666666667</v>
      </c>
      <c r="C250" s="35">
        <v>0</v>
      </c>
      <c r="D250" s="33">
        <f>[5]AEMOData!B246</f>
        <v>42435.104166666664</v>
      </c>
      <c r="E250" s="32">
        <f>[5]AEMOData!D246</f>
        <v>29.97</v>
      </c>
      <c r="F250" s="40">
        <f>C250*'Mar 16'!$B$1*('Mar 16'!$B$3-('Mar 16'!E250*'Mar 16'!$B$2))</f>
        <v>0</v>
      </c>
    </row>
    <row r="251" spans="1:6" x14ac:dyDescent="0.25">
      <c r="A251" s="34">
        <v>42435</v>
      </c>
      <c r="B251" s="12">
        <v>0.125</v>
      </c>
      <c r="C251" s="35">
        <v>0</v>
      </c>
      <c r="D251" s="33">
        <f>[5]AEMOData!B247</f>
        <v>42435.125</v>
      </c>
      <c r="E251" s="32">
        <f>[5]AEMOData!D247</f>
        <v>29.96</v>
      </c>
      <c r="F251" s="40">
        <f>C251*'Mar 16'!$B$1*('Mar 16'!$B$3-('Mar 16'!E251*'Mar 16'!$B$2))</f>
        <v>0</v>
      </c>
    </row>
    <row r="252" spans="1:6" x14ac:dyDescent="0.25">
      <c r="A252" s="34">
        <v>42435</v>
      </c>
      <c r="B252" s="12">
        <v>0.14583333333333334</v>
      </c>
      <c r="C252" s="35">
        <v>0</v>
      </c>
      <c r="D252" s="33">
        <f>[5]AEMOData!B248</f>
        <v>42435.145833333336</v>
      </c>
      <c r="E252" s="32">
        <f>[5]AEMOData!D248</f>
        <v>29.52</v>
      </c>
      <c r="F252" s="40">
        <f>C252*'Mar 16'!$B$1*('Mar 16'!$B$3-('Mar 16'!E252*'Mar 16'!$B$2))</f>
        <v>0</v>
      </c>
    </row>
    <row r="253" spans="1:6" x14ac:dyDescent="0.25">
      <c r="A253" s="34">
        <v>42435</v>
      </c>
      <c r="B253" s="12">
        <v>0.16666666666666666</v>
      </c>
      <c r="C253" s="35">
        <v>0</v>
      </c>
      <c r="D253" s="33">
        <f>[5]AEMOData!B249</f>
        <v>42435.166666666664</v>
      </c>
      <c r="E253" s="32">
        <f>[5]AEMOData!D249</f>
        <v>29.53</v>
      </c>
      <c r="F253" s="40">
        <f>C253*'Mar 16'!$B$1*('Mar 16'!$B$3-('Mar 16'!E253*'Mar 16'!$B$2))</f>
        <v>0</v>
      </c>
    </row>
    <row r="254" spans="1:6" x14ac:dyDescent="0.25">
      <c r="A254" s="34">
        <v>42435</v>
      </c>
      <c r="B254" s="12">
        <v>0.1875</v>
      </c>
      <c r="C254" s="35">
        <v>0</v>
      </c>
      <c r="D254" s="33">
        <f>[5]AEMOData!B250</f>
        <v>42435.1875</v>
      </c>
      <c r="E254" s="32">
        <f>[5]AEMOData!D250</f>
        <v>29.91</v>
      </c>
      <c r="F254" s="40">
        <f>C254*'Mar 16'!$B$1*('Mar 16'!$B$3-('Mar 16'!E254*'Mar 16'!$B$2))</f>
        <v>0</v>
      </c>
    </row>
    <row r="255" spans="1:6" x14ac:dyDescent="0.25">
      <c r="A255" s="34">
        <v>42435</v>
      </c>
      <c r="B255" s="12">
        <v>0.20833333333333334</v>
      </c>
      <c r="C255" s="35">
        <v>0</v>
      </c>
      <c r="D255" s="33">
        <f>[5]AEMOData!B251</f>
        <v>42435.208333333336</v>
      </c>
      <c r="E255" s="32">
        <f>[5]AEMOData!D251</f>
        <v>30.1</v>
      </c>
      <c r="F255" s="40">
        <f>C255*'Mar 16'!$B$1*('Mar 16'!$B$3-('Mar 16'!E255*'Mar 16'!$B$2))</f>
        <v>0</v>
      </c>
    </row>
    <row r="256" spans="1:6" x14ac:dyDescent="0.25">
      <c r="A256" s="34">
        <v>42435</v>
      </c>
      <c r="B256" s="12">
        <v>0.22916666666666666</v>
      </c>
      <c r="C256" s="35">
        <v>0</v>
      </c>
      <c r="D256" s="33">
        <f>[5]AEMOData!B252</f>
        <v>42435.229166666664</v>
      </c>
      <c r="E256" s="32">
        <f>[5]AEMOData!D252</f>
        <v>29.25</v>
      </c>
      <c r="F256" s="40">
        <f>C256*'Mar 16'!$B$1*('Mar 16'!$B$3-('Mar 16'!E256*'Mar 16'!$B$2))</f>
        <v>0</v>
      </c>
    </row>
    <row r="257" spans="1:6" x14ac:dyDescent="0.25">
      <c r="A257" s="34">
        <v>42435</v>
      </c>
      <c r="B257" s="12">
        <v>0.25</v>
      </c>
      <c r="C257" s="35">
        <v>0</v>
      </c>
      <c r="D257" s="33">
        <f>[5]AEMOData!B253</f>
        <v>42435.25</v>
      </c>
      <c r="E257" s="32">
        <f>[5]AEMOData!D253</f>
        <v>29.17</v>
      </c>
      <c r="F257" s="40">
        <f>C257*'Mar 16'!$B$1*('Mar 16'!$B$3-('Mar 16'!E257*'Mar 16'!$B$2))</f>
        <v>0</v>
      </c>
    </row>
    <row r="258" spans="1:6" x14ac:dyDescent="0.25">
      <c r="A258" s="34">
        <v>42435</v>
      </c>
      <c r="B258" s="12">
        <v>0.27083333333333331</v>
      </c>
      <c r="C258" s="35">
        <v>0.18570700000000001</v>
      </c>
      <c r="D258" s="33">
        <f>[5]AEMOData!B254</f>
        <v>42435.270833333336</v>
      </c>
      <c r="E258" s="32">
        <f>[5]AEMOData!D254</f>
        <v>29.65</v>
      </c>
      <c r="F258" s="40">
        <f>C258*'Mar 16'!$B$1*('Mar 16'!$B$3-('Mar 16'!E258*'Mar 16'!$B$2))</f>
        <v>29.127083306229416</v>
      </c>
    </row>
    <row r="259" spans="1:6" x14ac:dyDescent="0.25">
      <c r="A259" s="34">
        <v>42435</v>
      </c>
      <c r="B259" s="12">
        <v>0.29166666666666669</v>
      </c>
      <c r="C259" s="35">
        <v>1.0967229999999999</v>
      </c>
      <c r="D259" s="33">
        <f>[5]AEMOData!B255</f>
        <v>42435.291666666664</v>
      </c>
      <c r="E259" s="32">
        <f>[5]AEMOData!D255</f>
        <v>30.16</v>
      </c>
      <c r="F259" s="40">
        <f>C259*'Mar 16'!$B$1*('Mar 16'!$B$3-('Mar 16'!E259*'Mar 16'!$B$2))</f>
        <v>171.46509134573901</v>
      </c>
    </row>
    <row r="260" spans="1:6" x14ac:dyDescent="0.25">
      <c r="A260" s="34">
        <v>42435</v>
      </c>
      <c r="B260" s="12">
        <v>0.3125</v>
      </c>
      <c r="C260" s="35">
        <v>2.362879</v>
      </c>
      <c r="D260" s="33">
        <f>[5]AEMOData!B256</f>
        <v>42435.3125</v>
      </c>
      <c r="E260" s="32">
        <f>[5]AEMOData!D256</f>
        <v>30.91</v>
      </c>
      <c r="F260" s="40">
        <f>C260*'Mar 16'!$B$1*('Mar 16'!$B$3-('Mar 16'!E260*'Mar 16'!$B$2))</f>
        <v>367.67836194276242</v>
      </c>
    </row>
    <row r="261" spans="1:6" x14ac:dyDescent="0.25">
      <c r="A261" s="34">
        <v>42435</v>
      </c>
      <c r="B261" s="12">
        <v>0.33333333333333331</v>
      </c>
      <c r="C261" s="35">
        <v>2.5169550000000003</v>
      </c>
      <c r="D261" s="33">
        <f>[5]AEMOData!B257</f>
        <v>42435.333333333336</v>
      </c>
      <c r="E261" s="32">
        <f>[5]AEMOData!D257</f>
        <v>30.76</v>
      </c>
      <c r="F261" s="40">
        <f>C261*'Mar 16'!$B$1*('Mar 16'!$B$3-('Mar 16'!E261*'Mar 16'!$B$2))</f>
        <v>392.0245382412985</v>
      </c>
    </row>
    <row r="262" spans="1:6" x14ac:dyDescent="0.25">
      <c r="A262" s="34">
        <v>42435</v>
      </c>
      <c r="B262" s="12">
        <v>0.35416666666666669</v>
      </c>
      <c r="C262" s="35">
        <v>2.8743089999999998</v>
      </c>
      <c r="D262" s="33">
        <f>[5]AEMOData!B258</f>
        <v>42435.354166666664</v>
      </c>
      <c r="E262" s="32">
        <f>[5]AEMOData!D258</f>
        <v>32.57</v>
      </c>
      <c r="F262" s="40">
        <f>C262*'Mar 16'!$B$1*('Mar 16'!$B$3-('Mar 16'!E262*'Mar 16'!$B$2))</f>
        <v>442.57116772610908</v>
      </c>
    </row>
    <row r="263" spans="1:6" x14ac:dyDescent="0.25">
      <c r="A263" s="34">
        <v>42435</v>
      </c>
      <c r="B263" s="12">
        <v>0.375</v>
      </c>
      <c r="C263" s="35">
        <v>4.878997</v>
      </c>
      <c r="D263" s="33">
        <f>[5]AEMOData!B259</f>
        <v>42435.375</v>
      </c>
      <c r="E263" s="32">
        <f>[5]AEMOData!D259</f>
        <v>35.93</v>
      </c>
      <c r="F263" s="40">
        <f>C263*'Mar 16'!$B$1*('Mar 16'!$B$3-('Mar 16'!E263*'Mar 16'!$B$2))</f>
        <v>735.1327597919701</v>
      </c>
    </row>
    <row r="264" spans="1:6" x14ac:dyDescent="0.25">
      <c r="A264" s="34">
        <v>42435</v>
      </c>
      <c r="B264" s="12">
        <v>0.39583333333333331</v>
      </c>
      <c r="C264" s="35">
        <v>4.610047999999999</v>
      </c>
      <c r="D264" s="33">
        <f>[5]AEMOData!B260</f>
        <v>42435.395833333336</v>
      </c>
      <c r="E264" s="32">
        <f>[5]AEMOData!D260</f>
        <v>37.340000000000003</v>
      </c>
      <c r="F264" s="40">
        <f>C264*'Mar 16'!$B$1*('Mar 16'!$B$3-('Mar 16'!E264*'Mar 16'!$B$2))</f>
        <v>688.22170073492498</v>
      </c>
    </row>
    <row r="265" spans="1:6" x14ac:dyDescent="0.25">
      <c r="A265" s="34">
        <v>42435</v>
      </c>
      <c r="B265" s="12">
        <v>0.41666666666666669</v>
      </c>
      <c r="C265" s="35">
        <v>8.3922139999999992</v>
      </c>
      <c r="D265" s="33">
        <f>[5]AEMOData!B261</f>
        <v>42435.416666666664</v>
      </c>
      <c r="E265" s="32">
        <f>[5]AEMOData!D261</f>
        <v>35.6</v>
      </c>
      <c r="F265" s="40">
        <f>C265*'Mar 16'!$B$1*('Mar 16'!$B$3-('Mar 16'!E265*'Mar 16'!$B$2))</f>
        <v>1267.2009733058721</v>
      </c>
    </row>
    <row r="266" spans="1:6" x14ac:dyDescent="0.25">
      <c r="A266" s="34">
        <v>42435</v>
      </c>
      <c r="B266" s="12">
        <v>0.4375</v>
      </c>
      <c r="C266" s="35">
        <v>8.8039939999999994</v>
      </c>
      <c r="D266" s="33">
        <f>[5]AEMOData!B262</f>
        <v>42435.4375</v>
      </c>
      <c r="E266" s="32">
        <f>[5]AEMOData!D262</f>
        <v>34.729999999999997</v>
      </c>
      <c r="F266" s="40">
        <f>C266*'Mar 16'!$B$1*('Mar 16'!$B$3-('Mar 16'!E266*'Mar 16'!$B$2))</f>
        <v>1336.9055870907621</v>
      </c>
    </row>
    <row r="267" spans="1:6" x14ac:dyDescent="0.25">
      <c r="A267" s="34">
        <v>42435</v>
      </c>
      <c r="B267" s="12">
        <v>0.45833333333333331</v>
      </c>
      <c r="C267" s="35">
        <v>9.2889739999999996</v>
      </c>
      <c r="D267" s="33">
        <f>[5]AEMOData!B263</f>
        <v>42435.458333333336</v>
      </c>
      <c r="E267" s="32">
        <f>[5]AEMOData!D263</f>
        <v>47.18</v>
      </c>
      <c r="F267" s="40">
        <f>C267*'Mar 16'!$B$1*('Mar 16'!$B$3-('Mar 16'!E267*'Mar 16'!$B$2))</f>
        <v>1296.9036325915115</v>
      </c>
    </row>
    <row r="268" spans="1:6" x14ac:dyDescent="0.25">
      <c r="A268" s="34">
        <v>42435</v>
      </c>
      <c r="B268" s="12">
        <v>0.47916666666666669</v>
      </c>
      <c r="C268" s="35">
        <v>9.2599</v>
      </c>
      <c r="D268" s="33">
        <f>[5]AEMOData!B264</f>
        <v>42435.479166666664</v>
      </c>
      <c r="E268" s="32">
        <f>[5]AEMOData!D264</f>
        <v>50.18</v>
      </c>
      <c r="F268" s="40">
        <f>C268*'Mar 16'!$B$1*('Mar 16'!$B$3-('Mar 16'!E268*'Mar 16'!$B$2))</f>
        <v>1265.545233470335</v>
      </c>
    </row>
    <row r="269" spans="1:6" x14ac:dyDescent="0.25">
      <c r="A269" s="34">
        <v>42435</v>
      </c>
      <c r="B269" s="12">
        <v>0.5</v>
      </c>
      <c r="C269" s="35">
        <v>9.177068000000002</v>
      </c>
      <c r="D269" s="33">
        <f>[5]AEMOData!B265</f>
        <v>42435.5</v>
      </c>
      <c r="E269" s="32">
        <f>[5]AEMOData!D265</f>
        <v>50.54</v>
      </c>
      <c r="F269" s="40">
        <f>C269*'Mar 16'!$B$1*('Mar 16'!$B$3-('Mar 16'!E269*'Mar 16'!$B$2))</f>
        <v>1250.9780360529476</v>
      </c>
    </row>
    <row r="270" spans="1:6" x14ac:dyDescent="0.25">
      <c r="A270" s="34">
        <v>42435</v>
      </c>
      <c r="B270" s="12">
        <v>0.52083333333333337</v>
      </c>
      <c r="C270" s="35">
        <v>9.3029949999999992</v>
      </c>
      <c r="D270" s="33">
        <f>[5]AEMOData!B266</f>
        <v>42435.520833333336</v>
      </c>
      <c r="E270" s="32">
        <f>[5]AEMOData!D266</f>
        <v>49.97</v>
      </c>
      <c r="F270" s="40">
        <f>C270*'Mar 16'!$B$1*('Mar 16'!$B$3-('Mar 16'!E270*'Mar 16'!$B$2))</f>
        <v>1273.3548369860596</v>
      </c>
    </row>
    <row r="271" spans="1:6" x14ac:dyDescent="0.25">
      <c r="A271" s="34">
        <v>42435</v>
      </c>
      <c r="B271" s="12">
        <v>0.54166666666666663</v>
      </c>
      <c r="C271" s="35">
        <v>9.1538429999999984</v>
      </c>
      <c r="D271" s="33">
        <f>[5]AEMOData!B267</f>
        <v>42435.541666666664</v>
      </c>
      <c r="E271" s="32">
        <f>[5]AEMOData!D267</f>
        <v>61.52</v>
      </c>
      <c r="F271" s="40">
        <f>C271*'Mar 16'!$B$1*('Mar 16'!$B$3-('Mar 16'!E271*'Mar 16'!$B$2))</f>
        <v>1149.0415450413229</v>
      </c>
    </row>
    <row r="272" spans="1:6" x14ac:dyDescent="0.25">
      <c r="A272" s="34">
        <v>42435</v>
      </c>
      <c r="B272" s="12">
        <v>0.5625</v>
      </c>
      <c r="C272" s="35">
        <v>8.9896819999999984</v>
      </c>
      <c r="D272" s="33">
        <f>[5]AEMOData!B268</f>
        <v>42435.5625</v>
      </c>
      <c r="E272" s="32">
        <f>[5]AEMOData!D268</f>
        <v>66.180000000000007</v>
      </c>
      <c r="F272" s="40">
        <f>C272*'Mar 16'!$B$1*('Mar 16'!$B$3-('Mar 16'!E272*'Mar 16'!$B$2))</f>
        <v>1087.2678786402416</v>
      </c>
    </row>
    <row r="273" spans="1:6" x14ac:dyDescent="0.25">
      <c r="A273" s="34">
        <v>42435</v>
      </c>
      <c r="B273" s="12">
        <v>0.58333333333333337</v>
      </c>
      <c r="C273" s="35">
        <v>8.7384069999999987</v>
      </c>
      <c r="D273" s="33">
        <f>[5]AEMOData!B269</f>
        <v>42435.583333333336</v>
      </c>
      <c r="E273" s="32">
        <f>[5]AEMOData!D269</f>
        <v>57.67</v>
      </c>
      <c r="F273" s="40">
        <f>C273*'Mar 16'!$B$1*('Mar 16'!$B$3-('Mar 16'!E273*'Mar 16'!$B$2))</f>
        <v>1129.9545991744742</v>
      </c>
    </row>
    <row r="274" spans="1:6" x14ac:dyDescent="0.25">
      <c r="A274" s="34">
        <v>42435</v>
      </c>
      <c r="B274" s="12">
        <v>0.60416666666666663</v>
      </c>
      <c r="C274" s="35">
        <v>8.200958</v>
      </c>
      <c r="D274" s="33">
        <f>[5]AEMOData!B270</f>
        <v>42435.604166666664</v>
      </c>
      <c r="E274" s="32">
        <f>[5]AEMOData!D270</f>
        <v>58.12</v>
      </c>
      <c r="F274" s="40">
        <f>C274*'Mar 16'!$B$1*('Mar 16'!$B$3-('Mar 16'!E274*'Mar 16'!$B$2))</f>
        <v>1056.8310178469601</v>
      </c>
    </row>
    <row r="275" spans="1:6" x14ac:dyDescent="0.25">
      <c r="A275" s="34">
        <v>42435</v>
      </c>
      <c r="B275" s="12">
        <v>0.625</v>
      </c>
      <c r="C275" s="35">
        <v>7.6163930000000004</v>
      </c>
      <c r="D275" s="33">
        <f>[5]AEMOData!B271</f>
        <v>42435.625</v>
      </c>
      <c r="E275" s="32">
        <f>[5]AEMOData!D271</f>
        <v>78.849999999999994</v>
      </c>
      <c r="F275" s="40">
        <f>C275*'Mar 16'!$B$1*('Mar 16'!$B$3-('Mar 16'!E275*'Mar 16'!$B$2))</f>
        <v>826.34337186301354</v>
      </c>
    </row>
    <row r="276" spans="1:6" x14ac:dyDescent="0.25">
      <c r="A276" s="34">
        <v>42435</v>
      </c>
      <c r="B276" s="12">
        <v>0.64583333333333337</v>
      </c>
      <c r="C276" s="35">
        <v>6.7947260000000007</v>
      </c>
      <c r="D276" s="33">
        <f>[5]AEMOData!B272</f>
        <v>42435.645833333336</v>
      </c>
      <c r="E276" s="32">
        <f>[5]AEMOData!D272</f>
        <v>82.31</v>
      </c>
      <c r="F276" s="40">
        <f>C276*'Mar 16'!$B$1*('Mar 16'!$B$3-('Mar 16'!E276*'Mar 16'!$B$2))</f>
        <v>714.09323350443515</v>
      </c>
    </row>
    <row r="277" spans="1:6" x14ac:dyDescent="0.25">
      <c r="A277" s="34">
        <v>42435</v>
      </c>
      <c r="B277" s="12">
        <v>0.66666666666666663</v>
      </c>
      <c r="C277" s="35">
        <v>5.8282930000000004</v>
      </c>
      <c r="D277" s="33">
        <f>[5]AEMOData!B273</f>
        <v>42435.666666666664</v>
      </c>
      <c r="E277" s="32">
        <f>[5]AEMOData!D273</f>
        <v>72.86</v>
      </c>
      <c r="F277" s="40">
        <f>C277*'Mar 16'!$B$1*('Mar 16'!$B$3-('Mar 16'!E277*'Mar 16'!$B$2))</f>
        <v>666.65036847723798</v>
      </c>
    </row>
    <row r="278" spans="1:6" x14ac:dyDescent="0.25">
      <c r="A278" s="34">
        <v>42435</v>
      </c>
      <c r="B278" s="12">
        <v>0.6875</v>
      </c>
      <c r="C278" s="35">
        <v>4.6430769999999999</v>
      </c>
      <c r="D278" s="33">
        <f>[5]AEMOData!B274</f>
        <v>42435.6875</v>
      </c>
      <c r="E278" s="32">
        <f>[5]AEMOData!D274</f>
        <v>67.599999999999994</v>
      </c>
      <c r="F278" s="40">
        <f>C278*'Mar 16'!$B$1*('Mar 16'!$B$3-('Mar 16'!E278*'Mar 16'!$B$2))</f>
        <v>555.08340139791108</v>
      </c>
    </row>
    <row r="279" spans="1:6" x14ac:dyDescent="0.25">
      <c r="A279" s="34">
        <v>42435</v>
      </c>
      <c r="B279" s="12">
        <v>0.70833333333333337</v>
      </c>
      <c r="C279" s="35">
        <v>3.2548859999999999</v>
      </c>
      <c r="D279" s="33">
        <f>[5]AEMOData!B275</f>
        <v>42435.708333333336</v>
      </c>
      <c r="E279" s="32">
        <f>[5]AEMOData!D275</f>
        <v>97.99</v>
      </c>
      <c r="F279" s="40">
        <f>C279*'Mar 16'!$B$1*('Mar 16'!$B$3-('Mar 16'!E279*'Mar 16'!$B$2))</f>
        <v>291.91919802192189</v>
      </c>
    </row>
    <row r="280" spans="1:6" x14ac:dyDescent="0.25">
      <c r="A280" s="34">
        <v>42435</v>
      </c>
      <c r="B280" s="12">
        <v>0.72916666666666663</v>
      </c>
      <c r="C280" s="35">
        <v>1.7004269999999999</v>
      </c>
      <c r="D280" s="33">
        <f>[5]AEMOData!B276</f>
        <v>42435.729166666664</v>
      </c>
      <c r="E280" s="32">
        <f>[5]AEMOData!D276</f>
        <v>44.37</v>
      </c>
      <c r="F280" s="40">
        <f>C280*'Mar 16'!$B$1*('Mar 16'!$B$3-('Mar 16'!E280*'Mar 16'!$B$2))</f>
        <v>242.10496776295992</v>
      </c>
    </row>
    <row r="281" spans="1:6" x14ac:dyDescent="0.25">
      <c r="A281" s="34">
        <v>42435</v>
      </c>
      <c r="B281" s="12">
        <v>0.75</v>
      </c>
      <c r="C281" s="35">
        <v>0.31834300000000004</v>
      </c>
      <c r="D281" s="33">
        <f>[5]AEMOData!B277</f>
        <v>42435.75</v>
      </c>
      <c r="E281" s="32">
        <f>[5]AEMOData!D277</f>
        <v>42.35</v>
      </c>
      <c r="F281" s="40">
        <f>C281*'Mar 16'!$B$1*('Mar 16'!$B$3-('Mar 16'!E281*'Mar 16'!$B$2))</f>
        <v>45.957263172124208</v>
      </c>
    </row>
    <row r="282" spans="1:6" x14ac:dyDescent="0.25">
      <c r="A282" s="34">
        <v>42435</v>
      </c>
      <c r="B282" s="12">
        <v>0.77083333333333337</v>
      </c>
      <c r="C282" s="35">
        <v>5.9844000000000001E-2</v>
      </c>
      <c r="D282" s="33">
        <f>[5]AEMOData!B278</f>
        <v>42435.770833333336</v>
      </c>
      <c r="E282" s="32">
        <f>[5]AEMOData!D278</f>
        <v>43.99</v>
      </c>
      <c r="F282" s="40">
        <f>C282*'Mar 16'!$B$1*('Mar 16'!$B$3-('Mar 16'!E282*'Mar 16'!$B$2))</f>
        <v>8.5428717134233967</v>
      </c>
    </row>
    <row r="283" spans="1:6" x14ac:dyDescent="0.25">
      <c r="A283" s="34">
        <v>42435</v>
      </c>
      <c r="B283" s="12">
        <v>0.79166666666666663</v>
      </c>
      <c r="C283" s="35">
        <v>0</v>
      </c>
      <c r="D283" s="33">
        <f>[5]AEMOData!B279</f>
        <v>42435.791666666664</v>
      </c>
      <c r="E283" s="32">
        <f>[5]AEMOData!D279</f>
        <v>155.86000000000001</v>
      </c>
      <c r="F283" s="40">
        <f>C283*'Mar 16'!$B$1*('Mar 16'!$B$3-('Mar 16'!E283*'Mar 16'!$B$2))</f>
        <v>0</v>
      </c>
    </row>
    <row r="284" spans="1:6" x14ac:dyDescent="0.25">
      <c r="A284" s="34">
        <v>42435</v>
      </c>
      <c r="B284" s="12">
        <v>0.8125</v>
      </c>
      <c r="C284" s="35">
        <v>0</v>
      </c>
      <c r="D284" s="33">
        <f>[5]AEMOData!B280</f>
        <v>42435.8125</v>
      </c>
      <c r="E284" s="32">
        <f>[5]AEMOData!D280</f>
        <v>118.28</v>
      </c>
      <c r="F284" s="40">
        <f>C284*'Mar 16'!$B$1*('Mar 16'!$B$3-('Mar 16'!E284*'Mar 16'!$B$2))</f>
        <v>0</v>
      </c>
    </row>
    <row r="285" spans="1:6" x14ac:dyDescent="0.25">
      <c r="A285" s="34">
        <v>42435</v>
      </c>
      <c r="B285" s="12">
        <v>0.83333333333333337</v>
      </c>
      <c r="C285" s="35">
        <v>0</v>
      </c>
      <c r="D285" s="33">
        <f>[5]AEMOData!B281</f>
        <v>42435.833333333336</v>
      </c>
      <c r="E285" s="32">
        <f>[5]AEMOData!D281</f>
        <v>60.66</v>
      </c>
      <c r="F285" s="40">
        <f>C285*'Mar 16'!$B$1*('Mar 16'!$B$3-('Mar 16'!E285*'Mar 16'!$B$2))</f>
        <v>0</v>
      </c>
    </row>
    <row r="286" spans="1:6" x14ac:dyDescent="0.25">
      <c r="A286" s="34">
        <v>42435</v>
      </c>
      <c r="B286" s="12">
        <v>0.85416666666666663</v>
      </c>
      <c r="C286" s="35">
        <v>0</v>
      </c>
      <c r="D286" s="33">
        <f>[5]AEMOData!B282</f>
        <v>42435.854166666664</v>
      </c>
      <c r="E286" s="32">
        <f>[5]AEMOData!D282</f>
        <v>40.520000000000003</v>
      </c>
      <c r="F286" s="40">
        <f>C286*'Mar 16'!$B$1*('Mar 16'!$B$3-('Mar 16'!E286*'Mar 16'!$B$2))</f>
        <v>0</v>
      </c>
    </row>
    <row r="287" spans="1:6" x14ac:dyDescent="0.25">
      <c r="A287" s="34">
        <v>42435</v>
      </c>
      <c r="B287" s="12">
        <v>0.875</v>
      </c>
      <c r="C287" s="35">
        <v>0</v>
      </c>
      <c r="D287" s="33">
        <f>[5]AEMOData!B283</f>
        <v>42435.875</v>
      </c>
      <c r="E287" s="32">
        <f>[5]AEMOData!D283</f>
        <v>33.799999999999997</v>
      </c>
      <c r="F287" s="40">
        <f>C287*'Mar 16'!$B$1*('Mar 16'!$B$3-('Mar 16'!E287*'Mar 16'!$B$2))</f>
        <v>0</v>
      </c>
    </row>
    <row r="288" spans="1:6" x14ac:dyDescent="0.25">
      <c r="A288" s="34">
        <v>42435</v>
      </c>
      <c r="B288" s="12">
        <v>0.89583333333333337</v>
      </c>
      <c r="C288" s="35">
        <v>0</v>
      </c>
      <c r="D288" s="33">
        <f>[5]AEMOData!B284</f>
        <v>42435.895833333336</v>
      </c>
      <c r="E288" s="32">
        <f>[5]AEMOData!D284</f>
        <v>32.19</v>
      </c>
      <c r="F288" s="40">
        <f>C288*'Mar 16'!$B$1*('Mar 16'!$B$3-('Mar 16'!E288*'Mar 16'!$B$2))</f>
        <v>0</v>
      </c>
    </row>
    <row r="289" spans="1:6" x14ac:dyDescent="0.25">
      <c r="A289" s="34">
        <v>42435</v>
      </c>
      <c r="B289" s="12">
        <v>0.91666666666666663</v>
      </c>
      <c r="C289" s="35">
        <v>0</v>
      </c>
      <c r="D289" s="33">
        <f>[5]AEMOData!B285</f>
        <v>42435.916666666664</v>
      </c>
      <c r="E289" s="32">
        <f>[5]AEMOData!D285</f>
        <v>30.32</v>
      </c>
      <c r="F289" s="40">
        <f>C289*'Mar 16'!$B$1*('Mar 16'!$B$3-('Mar 16'!E289*'Mar 16'!$B$2))</f>
        <v>0</v>
      </c>
    </row>
    <row r="290" spans="1:6" x14ac:dyDescent="0.25">
      <c r="A290" s="34">
        <v>42435</v>
      </c>
      <c r="B290" s="12">
        <v>0.9375</v>
      </c>
      <c r="C290" s="35">
        <v>0</v>
      </c>
      <c r="D290" s="33">
        <f>[5]AEMOData!B286</f>
        <v>42435.9375</v>
      </c>
      <c r="E290" s="32">
        <f>[5]AEMOData!D286</f>
        <v>31.92</v>
      </c>
      <c r="F290" s="40">
        <f>C290*'Mar 16'!$B$1*('Mar 16'!$B$3-('Mar 16'!E290*'Mar 16'!$B$2))</f>
        <v>0</v>
      </c>
    </row>
    <row r="291" spans="1:6" x14ac:dyDescent="0.25">
      <c r="A291" s="34">
        <v>42435</v>
      </c>
      <c r="B291" s="12">
        <v>0.95833333333333337</v>
      </c>
      <c r="C291" s="35">
        <v>0</v>
      </c>
      <c r="D291" s="33">
        <f>[5]AEMOData!B287</f>
        <v>42435.958333333336</v>
      </c>
      <c r="E291" s="32">
        <f>[5]AEMOData!D287</f>
        <v>31.73</v>
      </c>
      <c r="F291" s="40">
        <f>C291*'Mar 16'!$B$1*('Mar 16'!$B$3-('Mar 16'!E291*'Mar 16'!$B$2))</f>
        <v>0</v>
      </c>
    </row>
    <row r="292" spans="1:6" x14ac:dyDescent="0.25">
      <c r="A292" s="34">
        <v>42435</v>
      </c>
      <c r="B292" s="12">
        <v>0.97916666666666663</v>
      </c>
      <c r="C292" s="35">
        <v>0</v>
      </c>
      <c r="D292" s="33">
        <f>[5]AEMOData!B288</f>
        <v>42435.979166666664</v>
      </c>
      <c r="E292" s="32">
        <f>[5]AEMOData!D288</f>
        <v>32.39</v>
      </c>
      <c r="F292" s="40">
        <f>C292*'Mar 16'!$B$1*('Mar 16'!$B$3-('Mar 16'!E292*'Mar 16'!$B$2))</f>
        <v>0</v>
      </c>
    </row>
    <row r="293" spans="1:6" x14ac:dyDescent="0.25">
      <c r="A293" s="34">
        <v>42435</v>
      </c>
      <c r="B293" s="12">
        <v>0.99998842592592585</v>
      </c>
      <c r="C293" s="35">
        <v>0</v>
      </c>
      <c r="D293" s="33">
        <f>[5]AEMOData!B289</f>
        <v>42436</v>
      </c>
      <c r="E293" s="32">
        <f>[5]AEMOData!D289</f>
        <v>30.81</v>
      </c>
      <c r="F293" s="40">
        <f>C293*'Mar 16'!$B$1*('Mar 16'!$B$3-('Mar 16'!E293*'Mar 16'!$B$2))</f>
        <v>0</v>
      </c>
    </row>
    <row r="294" spans="1:6" x14ac:dyDescent="0.25">
      <c r="A294" s="34">
        <v>42436</v>
      </c>
      <c r="B294" s="12">
        <v>2.0833333333333332E-2</v>
      </c>
      <c r="C294" s="35">
        <v>0</v>
      </c>
      <c r="D294" s="33">
        <f>[5]AEMOData!B290</f>
        <v>42436.020833333336</v>
      </c>
      <c r="E294" s="32">
        <f>[5]AEMOData!D290</f>
        <v>30.26</v>
      </c>
      <c r="F294" s="40">
        <f>C294*'Mar 16'!$B$1*('Mar 16'!$B$3-('Mar 16'!E294*'Mar 16'!$B$2))</f>
        <v>0</v>
      </c>
    </row>
    <row r="295" spans="1:6" x14ac:dyDescent="0.25">
      <c r="A295" s="34">
        <v>42436</v>
      </c>
      <c r="B295" s="12">
        <v>4.1666666666666664E-2</v>
      </c>
      <c r="C295" s="35">
        <v>0</v>
      </c>
      <c r="D295" s="33">
        <f>[5]AEMOData!B291</f>
        <v>42436.041666666664</v>
      </c>
      <c r="E295" s="32">
        <f>[5]AEMOData!D291</f>
        <v>30.13</v>
      </c>
      <c r="F295" s="40">
        <f>C295*'Mar 16'!$B$1*('Mar 16'!$B$3-('Mar 16'!E295*'Mar 16'!$B$2))</f>
        <v>0</v>
      </c>
    </row>
    <row r="296" spans="1:6" x14ac:dyDescent="0.25">
      <c r="A296" s="34">
        <v>42436</v>
      </c>
      <c r="B296" s="12">
        <v>6.25E-2</v>
      </c>
      <c r="C296" s="35">
        <v>0</v>
      </c>
      <c r="D296" s="33">
        <f>[5]AEMOData!B292</f>
        <v>42436.0625</v>
      </c>
      <c r="E296" s="32">
        <f>[5]AEMOData!D292</f>
        <v>29.65</v>
      </c>
      <c r="F296" s="40">
        <f>C296*'Mar 16'!$B$1*('Mar 16'!$B$3-('Mar 16'!E296*'Mar 16'!$B$2))</f>
        <v>0</v>
      </c>
    </row>
    <row r="297" spans="1:6" x14ac:dyDescent="0.25">
      <c r="A297" s="34">
        <v>42436</v>
      </c>
      <c r="B297" s="12">
        <v>8.3333333333333329E-2</v>
      </c>
      <c r="C297" s="35">
        <v>0</v>
      </c>
      <c r="D297" s="33">
        <f>[5]AEMOData!B293</f>
        <v>42436.083333333336</v>
      </c>
      <c r="E297" s="32">
        <f>[5]AEMOData!D293</f>
        <v>29.8</v>
      </c>
      <c r="F297" s="40">
        <f>C297*'Mar 16'!$B$1*('Mar 16'!$B$3-('Mar 16'!E297*'Mar 16'!$B$2))</f>
        <v>0</v>
      </c>
    </row>
    <row r="298" spans="1:6" x14ac:dyDescent="0.25">
      <c r="A298" s="34">
        <v>42436</v>
      </c>
      <c r="B298" s="12">
        <v>0.10416666666666667</v>
      </c>
      <c r="C298" s="35">
        <v>0</v>
      </c>
      <c r="D298" s="33">
        <f>[5]AEMOData!B294</f>
        <v>42436.104166666664</v>
      </c>
      <c r="E298" s="32">
        <f>[5]AEMOData!D294</f>
        <v>29.96</v>
      </c>
      <c r="F298" s="40">
        <f>C298*'Mar 16'!$B$1*('Mar 16'!$B$3-('Mar 16'!E298*'Mar 16'!$B$2))</f>
        <v>0</v>
      </c>
    </row>
    <row r="299" spans="1:6" x14ac:dyDescent="0.25">
      <c r="A299" s="34">
        <v>42436</v>
      </c>
      <c r="B299" s="12">
        <v>0.125</v>
      </c>
      <c r="C299" s="35">
        <v>0</v>
      </c>
      <c r="D299" s="33">
        <f>[5]AEMOData!B295</f>
        <v>42436.125</v>
      </c>
      <c r="E299" s="32">
        <f>[5]AEMOData!D295</f>
        <v>29.96</v>
      </c>
      <c r="F299" s="40">
        <f>C299*'Mar 16'!$B$1*('Mar 16'!$B$3-('Mar 16'!E299*'Mar 16'!$B$2))</f>
        <v>0</v>
      </c>
    </row>
    <row r="300" spans="1:6" x14ac:dyDescent="0.25">
      <c r="A300" s="34">
        <v>42436</v>
      </c>
      <c r="B300" s="12">
        <v>0.14583333333333334</v>
      </c>
      <c r="C300" s="35">
        <v>0</v>
      </c>
      <c r="D300" s="33">
        <f>[5]AEMOData!B296</f>
        <v>42436.145833333336</v>
      </c>
      <c r="E300" s="32">
        <f>[5]AEMOData!D296</f>
        <v>29.96</v>
      </c>
      <c r="F300" s="40">
        <f>C300*'Mar 16'!$B$1*('Mar 16'!$B$3-('Mar 16'!E300*'Mar 16'!$B$2))</f>
        <v>0</v>
      </c>
    </row>
    <row r="301" spans="1:6" x14ac:dyDescent="0.25">
      <c r="A301" s="34">
        <v>42436</v>
      </c>
      <c r="B301" s="12">
        <v>0.16666666666666666</v>
      </c>
      <c r="C301" s="35">
        <v>0</v>
      </c>
      <c r="D301" s="33">
        <f>[5]AEMOData!B297</f>
        <v>42436.166666666664</v>
      </c>
      <c r="E301" s="32">
        <f>[5]AEMOData!D297</f>
        <v>29.96</v>
      </c>
      <c r="F301" s="40">
        <f>C301*'Mar 16'!$B$1*('Mar 16'!$B$3-('Mar 16'!E301*'Mar 16'!$B$2))</f>
        <v>0</v>
      </c>
    </row>
    <row r="302" spans="1:6" x14ac:dyDescent="0.25">
      <c r="A302" s="34">
        <v>42436</v>
      </c>
      <c r="B302" s="12">
        <v>0.1875</v>
      </c>
      <c r="C302" s="35">
        <v>0</v>
      </c>
      <c r="D302" s="33">
        <f>[5]AEMOData!B298</f>
        <v>42436.1875</v>
      </c>
      <c r="E302" s="32">
        <f>[5]AEMOData!D298</f>
        <v>31.22</v>
      </c>
      <c r="F302" s="40">
        <f>C302*'Mar 16'!$B$1*('Mar 16'!$B$3-('Mar 16'!E302*'Mar 16'!$B$2))</f>
        <v>0</v>
      </c>
    </row>
    <row r="303" spans="1:6" x14ac:dyDescent="0.25">
      <c r="A303" s="34">
        <v>42436</v>
      </c>
      <c r="B303" s="12">
        <v>0.20833333333333334</v>
      </c>
      <c r="C303" s="35">
        <v>0</v>
      </c>
      <c r="D303" s="33">
        <f>[5]AEMOData!B299</f>
        <v>42436.208333333336</v>
      </c>
      <c r="E303" s="32">
        <f>[5]AEMOData!D299</f>
        <v>32.049999999999997</v>
      </c>
      <c r="F303" s="40">
        <f>C303*'Mar 16'!$B$1*('Mar 16'!$B$3-('Mar 16'!E303*'Mar 16'!$B$2))</f>
        <v>0</v>
      </c>
    </row>
    <row r="304" spans="1:6" x14ac:dyDescent="0.25">
      <c r="A304" s="34">
        <v>42436</v>
      </c>
      <c r="B304" s="12">
        <v>0.22916666666666666</v>
      </c>
      <c r="C304" s="35">
        <v>0</v>
      </c>
      <c r="D304" s="33">
        <f>[5]AEMOData!B300</f>
        <v>42436.229166666664</v>
      </c>
      <c r="E304" s="32">
        <f>[5]AEMOData!D300</f>
        <v>39.299999999999997</v>
      </c>
      <c r="F304" s="40">
        <f>C304*'Mar 16'!$B$1*('Mar 16'!$B$3-('Mar 16'!E304*'Mar 16'!$B$2))</f>
        <v>0</v>
      </c>
    </row>
    <row r="305" spans="1:6" x14ac:dyDescent="0.25">
      <c r="A305" s="34">
        <v>42436</v>
      </c>
      <c r="B305" s="12">
        <v>0.25</v>
      </c>
      <c r="C305" s="35">
        <v>0</v>
      </c>
      <c r="D305" s="33">
        <f>[5]AEMOData!B301</f>
        <v>42436.25</v>
      </c>
      <c r="E305" s="32">
        <f>[5]AEMOData!D301</f>
        <v>33.33</v>
      </c>
      <c r="F305" s="40">
        <f>C305*'Mar 16'!$B$1*('Mar 16'!$B$3-('Mar 16'!E305*'Mar 16'!$B$2))</f>
        <v>0</v>
      </c>
    </row>
    <row r="306" spans="1:6" x14ac:dyDescent="0.25">
      <c r="A306" s="34">
        <v>42436</v>
      </c>
      <c r="B306" s="12">
        <v>0.27083333333333331</v>
      </c>
      <c r="C306" s="35">
        <v>5.5844000000000005E-2</v>
      </c>
      <c r="D306" s="33">
        <f>[5]AEMOData!B302</f>
        <v>42436.270833333336</v>
      </c>
      <c r="E306" s="32">
        <f>[5]AEMOData!D302</f>
        <v>38.43</v>
      </c>
      <c r="F306" s="40">
        <f>C306*'Mar 16'!$B$1*('Mar 16'!$B$3-('Mar 16'!E306*'Mar 16'!$B$2))</f>
        <v>8.2769839594499377</v>
      </c>
    </row>
    <row r="307" spans="1:6" x14ac:dyDescent="0.25">
      <c r="A307" s="34">
        <v>42436</v>
      </c>
      <c r="B307" s="12">
        <v>0.29166666666666669</v>
      </c>
      <c r="C307" s="35">
        <v>0.42487399999999997</v>
      </c>
      <c r="D307" s="33">
        <f>[5]AEMOData!B303</f>
        <v>42436.291666666664</v>
      </c>
      <c r="E307" s="32">
        <f>[5]AEMOData!D303</f>
        <v>63.4</v>
      </c>
      <c r="F307" s="40">
        <f>C307*'Mar 16'!$B$1*('Mar 16'!$B$3-('Mar 16'!E307*'Mar 16'!$B$2))</f>
        <v>52.547613712620048</v>
      </c>
    </row>
    <row r="308" spans="1:6" x14ac:dyDescent="0.25">
      <c r="A308" s="34">
        <v>42436</v>
      </c>
      <c r="B308" s="12">
        <v>0.3125</v>
      </c>
      <c r="C308" s="35">
        <v>0.748359</v>
      </c>
      <c r="D308" s="33">
        <f>[5]AEMOData!B304</f>
        <v>42436.3125</v>
      </c>
      <c r="E308" s="32">
        <f>[5]AEMOData!D304</f>
        <v>43.99</v>
      </c>
      <c r="F308" s="40">
        <f>C308*'Mar 16'!$B$1*('Mar 16'!$B$3-('Mar 16'!E308*'Mar 16'!$B$2))</f>
        <v>106.83000689435565</v>
      </c>
    </row>
    <row r="309" spans="1:6" x14ac:dyDescent="0.25">
      <c r="A309" s="34">
        <v>42436</v>
      </c>
      <c r="B309" s="12">
        <v>0.33333333333333331</v>
      </c>
      <c r="C309" s="35">
        <v>1.249315</v>
      </c>
      <c r="D309" s="33">
        <f>[5]AEMOData!B305</f>
        <v>42436.333333333336</v>
      </c>
      <c r="E309" s="32">
        <f>[5]AEMOData!D305</f>
        <v>47.32</v>
      </c>
      <c r="F309" s="40">
        <f>C309*'Mar 16'!$B$1*('Mar 16'!$B$3-('Mar 16'!E309*'Mar 16'!$B$2))</f>
        <v>174.25439949309239</v>
      </c>
    </row>
    <row r="310" spans="1:6" x14ac:dyDescent="0.25">
      <c r="A310" s="34">
        <v>42436</v>
      </c>
      <c r="B310" s="12">
        <v>0.35416666666666669</v>
      </c>
      <c r="C310" s="35">
        <v>1.5557270000000001</v>
      </c>
      <c r="D310" s="33">
        <f>[5]AEMOData!B306</f>
        <v>42436.354166666664</v>
      </c>
      <c r="E310" s="32">
        <f>[5]AEMOData!D306</f>
        <v>55.48</v>
      </c>
      <c r="F310" s="40">
        <f>C310*'Mar 16'!$B$1*('Mar 16'!$B$3-('Mar 16'!E310*'Mar 16'!$B$2))</f>
        <v>204.51759605912559</v>
      </c>
    </row>
    <row r="311" spans="1:6" x14ac:dyDescent="0.25">
      <c r="A311" s="34">
        <v>42436</v>
      </c>
      <c r="B311" s="12">
        <v>0.375</v>
      </c>
      <c r="C311" s="35">
        <v>2.1220560000000002</v>
      </c>
      <c r="D311" s="33">
        <f>[5]AEMOData!B307</f>
        <v>42436.375</v>
      </c>
      <c r="E311" s="32">
        <f>[5]AEMOData!D307</f>
        <v>43.94</v>
      </c>
      <c r="F311" s="40">
        <f>C311*'Mar 16'!$B$1*('Mar 16'!$B$3-('Mar 16'!E311*'Mar 16'!$B$2))</f>
        <v>303.03275107327011</v>
      </c>
    </row>
    <row r="312" spans="1:6" x14ac:dyDescent="0.25">
      <c r="A312" s="34">
        <v>42436</v>
      </c>
      <c r="B312" s="12">
        <v>0.39583333333333331</v>
      </c>
      <c r="C312" s="35">
        <v>4.1233469999999999</v>
      </c>
      <c r="D312" s="33">
        <f>[5]AEMOData!B308</f>
        <v>42436.395833333336</v>
      </c>
      <c r="E312" s="32">
        <f>[5]AEMOData!D308</f>
        <v>46.13</v>
      </c>
      <c r="F312" s="40">
        <f>C312*'Mar 16'!$B$1*('Mar 16'!$B$3-('Mar 16'!E312*'Mar 16'!$B$2))</f>
        <v>579.94615642460792</v>
      </c>
    </row>
    <row r="313" spans="1:6" x14ac:dyDescent="0.25">
      <c r="A313" s="34">
        <v>42436</v>
      </c>
      <c r="B313" s="12">
        <v>0.41666666666666669</v>
      </c>
      <c r="C313" s="35">
        <v>8.312542999999998</v>
      </c>
      <c r="D313" s="33">
        <f>[5]AEMOData!B309</f>
        <v>42436.416666666664</v>
      </c>
      <c r="E313" s="32">
        <f>[5]AEMOData!D309</f>
        <v>48.09</v>
      </c>
      <c r="F313" s="40">
        <f>C313*'Mar 16'!$B$1*('Mar 16'!$B$3-('Mar 16'!E313*'Mar 16'!$B$2))</f>
        <v>1153.143182596519</v>
      </c>
    </row>
    <row r="314" spans="1:6" x14ac:dyDescent="0.25">
      <c r="A314" s="34">
        <v>42436</v>
      </c>
      <c r="B314" s="12">
        <v>0.4375</v>
      </c>
      <c r="C314" s="35">
        <v>8.7679320000000018</v>
      </c>
      <c r="D314" s="33">
        <f>[5]AEMOData!B310</f>
        <v>42436.4375</v>
      </c>
      <c r="E314" s="32">
        <f>[5]AEMOData!D310</f>
        <v>48.42</v>
      </c>
      <c r="F314" s="40">
        <f>C314*'Mar 16'!$B$1*('Mar 16'!$B$3-('Mar 16'!E314*'Mar 16'!$B$2))</f>
        <v>1213.4728693370923</v>
      </c>
    </row>
    <row r="315" spans="1:6" x14ac:dyDescent="0.25">
      <c r="A315" s="34">
        <v>42436</v>
      </c>
      <c r="B315" s="12">
        <v>0.45833333333333331</v>
      </c>
      <c r="C315" s="35">
        <v>9.2203110000000006</v>
      </c>
      <c r="D315" s="33">
        <f>[5]AEMOData!B311</f>
        <v>42436.458333333336</v>
      </c>
      <c r="E315" s="32">
        <f>[5]AEMOData!D311</f>
        <v>66.58</v>
      </c>
      <c r="F315" s="40">
        <f>C315*'Mar 16'!$B$1*('Mar 16'!$B$3-('Mar 16'!E315*'Mar 16'!$B$2))</f>
        <v>1111.5372536478872</v>
      </c>
    </row>
    <row r="316" spans="1:6" x14ac:dyDescent="0.25">
      <c r="A316" s="34">
        <v>42436</v>
      </c>
      <c r="B316" s="12">
        <v>0.47916666666666669</v>
      </c>
      <c r="C316" s="35">
        <v>9.410558</v>
      </c>
      <c r="D316" s="33">
        <f>[5]AEMOData!B312</f>
        <v>42436.479166666664</v>
      </c>
      <c r="E316" s="32">
        <f>[5]AEMOData!D312</f>
        <v>55.6</v>
      </c>
      <c r="F316" s="40">
        <f>C316*'Mar 16'!$B$1*('Mar 16'!$B$3-('Mar 16'!E316*'Mar 16'!$B$2))</f>
        <v>1236.0126543997571</v>
      </c>
    </row>
    <row r="317" spans="1:6" x14ac:dyDescent="0.25">
      <c r="A317" s="34">
        <v>42436</v>
      </c>
      <c r="B317" s="12">
        <v>0.5</v>
      </c>
      <c r="C317" s="35">
        <v>9.3631849999999996</v>
      </c>
      <c r="D317" s="33">
        <f>[5]AEMOData!B313</f>
        <v>42436.5</v>
      </c>
      <c r="E317" s="32">
        <f>[5]AEMOData!D313</f>
        <v>54.47</v>
      </c>
      <c r="F317" s="40">
        <f>C317*'Mar 16'!$B$1*('Mar 16'!$B$3-('Mar 16'!E317*'Mar 16'!$B$2))</f>
        <v>1240.1879100714134</v>
      </c>
    </row>
    <row r="318" spans="1:6" x14ac:dyDescent="0.25">
      <c r="A318" s="34">
        <v>42436</v>
      </c>
      <c r="B318" s="12">
        <v>0.52083333333333337</v>
      </c>
      <c r="C318" s="35">
        <v>9.2474939999999997</v>
      </c>
      <c r="D318" s="33">
        <f>[5]AEMOData!B314</f>
        <v>42436.520833333336</v>
      </c>
      <c r="E318" s="32">
        <f>[5]AEMOData!D314</f>
        <v>50.01</v>
      </c>
      <c r="F318" s="40">
        <f>C318*'Mar 16'!$B$1*('Mar 16'!$B$3-('Mar 16'!E318*'Mar 16'!$B$2))</f>
        <v>1265.3945923545211</v>
      </c>
    </row>
    <row r="319" spans="1:6" x14ac:dyDescent="0.25">
      <c r="A319" s="34">
        <v>42436</v>
      </c>
      <c r="B319" s="12">
        <v>0.54166666666666663</v>
      </c>
      <c r="C319" s="35">
        <v>9.0653100000000002</v>
      </c>
      <c r="D319" s="33">
        <f>[5]AEMOData!B315</f>
        <v>42436.541666666664</v>
      </c>
      <c r="E319" s="32">
        <f>[5]AEMOData!D315</f>
        <v>57.61</v>
      </c>
      <c r="F319" s="40">
        <f>C319*'Mar 16'!$B$1*('Mar 16'!$B$3-('Mar 16'!E319*'Mar 16'!$B$2))</f>
        <v>1172.7606062671146</v>
      </c>
    </row>
    <row r="320" spans="1:6" x14ac:dyDescent="0.25">
      <c r="A320" s="34">
        <v>42436</v>
      </c>
      <c r="B320" s="12">
        <v>0.5625</v>
      </c>
      <c r="C320" s="35">
        <v>8.8453680000000006</v>
      </c>
      <c r="D320" s="33">
        <f>[5]AEMOData!B316</f>
        <v>42436.5625</v>
      </c>
      <c r="E320" s="32">
        <f>[5]AEMOData!D316</f>
        <v>70.03</v>
      </c>
      <c r="F320" s="40">
        <f>C320*'Mar 16'!$B$1*('Mar 16'!$B$3-('Mar 16'!E320*'Mar 16'!$B$2))</f>
        <v>1036.3480690704639</v>
      </c>
    </row>
    <row r="321" spans="1:6" x14ac:dyDescent="0.25">
      <c r="A321" s="34">
        <v>42436</v>
      </c>
      <c r="B321" s="12">
        <v>0.58333333333333337</v>
      </c>
      <c r="C321" s="35">
        <v>8.4271810000000009</v>
      </c>
      <c r="D321" s="33">
        <f>[5]AEMOData!B317</f>
        <v>42436.583333333336</v>
      </c>
      <c r="E321" s="32">
        <f>[5]AEMOData!D317</f>
        <v>55.19</v>
      </c>
      <c r="F321" s="40">
        <f>C321*'Mar 16'!$B$1*('Mar 16'!$B$3-('Mar 16'!E321*'Mar 16'!$B$2))</f>
        <v>1110.2481639435218</v>
      </c>
    </row>
    <row r="322" spans="1:6" x14ac:dyDescent="0.25">
      <c r="A322" s="34">
        <v>42436</v>
      </c>
      <c r="B322" s="12">
        <v>0.60416666666666663</v>
      </c>
      <c r="C322" s="35">
        <v>7.997852</v>
      </c>
      <c r="D322" s="33">
        <f>[5]AEMOData!B318</f>
        <v>42436.604166666664</v>
      </c>
      <c r="E322" s="32">
        <f>[5]AEMOData!D318</f>
        <v>54</v>
      </c>
      <c r="F322" s="40">
        <f>C322*'Mar 16'!$B$1*('Mar 16'!$B$3-('Mar 16'!E322*'Mar 16'!$B$2))</f>
        <v>1063.0385544507062</v>
      </c>
    </row>
    <row r="323" spans="1:6" x14ac:dyDescent="0.25">
      <c r="A323" s="34">
        <v>42436</v>
      </c>
      <c r="B323" s="12">
        <v>0.625</v>
      </c>
      <c r="C323" s="35">
        <v>7.3346470000000004</v>
      </c>
      <c r="D323" s="33">
        <f>[5]AEMOData!B319</f>
        <v>42436.625</v>
      </c>
      <c r="E323" s="32">
        <f>[5]AEMOData!D319</f>
        <v>59.01</v>
      </c>
      <c r="F323" s="40">
        <f>C323*'Mar 16'!$B$1*('Mar 16'!$B$3-('Mar 16'!E323*'Mar 16'!$B$2))</f>
        <v>938.77739673649762</v>
      </c>
    </row>
    <row r="324" spans="1:6" x14ac:dyDescent="0.25">
      <c r="A324" s="34">
        <v>42436</v>
      </c>
      <c r="B324" s="12">
        <v>0.64583333333333337</v>
      </c>
      <c r="C324" s="35">
        <v>6.5254299999999992</v>
      </c>
      <c r="D324" s="33">
        <f>[5]AEMOData!B320</f>
        <v>42436.645833333336</v>
      </c>
      <c r="E324" s="32">
        <f>[5]AEMOData!D320</f>
        <v>68</v>
      </c>
      <c r="F324" s="40">
        <f>C324*'Mar 16'!$B$1*('Mar 16'!$B$3-('Mar 16'!E324*'Mar 16'!$B$2))</f>
        <v>777.55511963970707</v>
      </c>
    </row>
    <row r="325" spans="1:6" x14ac:dyDescent="0.25">
      <c r="A325" s="34">
        <v>42436</v>
      </c>
      <c r="B325" s="12">
        <v>0.66666666666666663</v>
      </c>
      <c r="C325" s="35">
        <v>5.5848239999999993</v>
      </c>
      <c r="D325" s="33">
        <f>[5]AEMOData!B321</f>
        <v>42436.666666666664</v>
      </c>
      <c r="E325" s="32">
        <f>[5]AEMOData!D321</f>
        <v>64.72</v>
      </c>
      <c r="F325" s="40">
        <f>C325*'Mar 16'!$B$1*('Mar 16'!$B$3-('Mar 16'!E325*'Mar 16'!$B$2))</f>
        <v>683.47603700047193</v>
      </c>
    </row>
    <row r="326" spans="1:6" x14ac:dyDescent="0.25">
      <c r="A326" s="34">
        <v>42436</v>
      </c>
      <c r="B326" s="12">
        <v>0.6875</v>
      </c>
      <c r="C326" s="35">
        <v>4.4394130000000001</v>
      </c>
      <c r="D326" s="33">
        <f>[5]AEMOData!B322</f>
        <v>42436.6875</v>
      </c>
      <c r="E326" s="32">
        <f>[5]AEMOData!D322</f>
        <v>56.63</v>
      </c>
      <c r="F326" s="40">
        <f>C326*'Mar 16'!$B$1*('Mar 16'!$B$3-('Mar 16'!E326*'Mar 16'!$B$2))</f>
        <v>578.59314279007879</v>
      </c>
    </row>
    <row r="327" spans="1:6" x14ac:dyDescent="0.25">
      <c r="A327" s="34">
        <v>42436</v>
      </c>
      <c r="B327" s="12">
        <v>0.70833333333333337</v>
      </c>
      <c r="C327" s="35">
        <v>2.034319</v>
      </c>
      <c r="D327" s="33">
        <f>[5]AEMOData!B323</f>
        <v>42436.708333333336</v>
      </c>
      <c r="E327" s="32">
        <f>[5]AEMOData!D323</f>
        <v>54.95</v>
      </c>
      <c r="F327" s="40">
        <f>C327*'Mar 16'!$B$1*('Mar 16'!$B$3-('Mar 16'!E327*'Mar 16'!$B$2))</f>
        <v>268.49336918753897</v>
      </c>
    </row>
    <row r="328" spans="1:6" x14ac:dyDescent="0.25">
      <c r="A328" s="34">
        <v>42436</v>
      </c>
      <c r="B328" s="12">
        <v>0.72916666666666663</v>
      </c>
      <c r="C328" s="35">
        <v>1.7042329999999999</v>
      </c>
      <c r="D328" s="33">
        <f>[5]AEMOData!B324</f>
        <v>42436.729166666664</v>
      </c>
      <c r="E328" s="32">
        <f>[5]AEMOData!D324</f>
        <v>40.020000000000003</v>
      </c>
      <c r="F328" s="40">
        <f>C328*'Mar 16'!$B$1*('Mar 16'!$B$3-('Mar 16'!E328*'Mar 16'!$B$2))</f>
        <v>249.93203619696197</v>
      </c>
    </row>
    <row r="329" spans="1:6" x14ac:dyDescent="0.25">
      <c r="A329" s="34">
        <v>42436</v>
      </c>
      <c r="B329" s="12">
        <v>0.75</v>
      </c>
      <c r="C329" s="35">
        <v>0.429562</v>
      </c>
      <c r="D329" s="33">
        <f>[5]AEMOData!B325</f>
        <v>42436.75</v>
      </c>
      <c r="E329" s="32">
        <f>[5]AEMOData!D325</f>
        <v>36.17</v>
      </c>
      <c r="F329" s="40">
        <f>C329*'Mar 16'!$B$1*('Mar 16'!$B$3-('Mar 16'!E329*'Mar 16'!$B$2))</f>
        <v>64.622052438159031</v>
      </c>
    </row>
    <row r="330" spans="1:6" x14ac:dyDescent="0.25">
      <c r="A330" s="34">
        <v>42436</v>
      </c>
      <c r="B330" s="12">
        <v>0.77083333333333337</v>
      </c>
      <c r="C330" s="35">
        <v>4.3824000000000002E-2</v>
      </c>
      <c r="D330" s="33">
        <f>[5]AEMOData!B326</f>
        <v>42436.770833333336</v>
      </c>
      <c r="E330" s="32">
        <f>[5]AEMOData!D326</f>
        <v>34.049999999999997</v>
      </c>
      <c r="F330" s="40">
        <f>C330*'Mar 16'!$B$1*('Mar 16'!$B$3-('Mar 16'!E330*'Mar 16'!$B$2))</f>
        <v>6.6840542915636165</v>
      </c>
    </row>
    <row r="331" spans="1:6" x14ac:dyDescent="0.25">
      <c r="A331" s="34">
        <v>42436</v>
      </c>
      <c r="B331" s="12">
        <v>0.79166666666666663</v>
      </c>
      <c r="C331" s="35">
        <v>0</v>
      </c>
      <c r="D331" s="33">
        <f>[5]AEMOData!B327</f>
        <v>42436.791666666664</v>
      </c>
      <c r="E331" s="32">
        <f>[5]AEMOData!D327</f>
        <v>46.61</v>
      </c>
      <c r="F331" s="40">
        <f>C331*'Mar 16'!$B$1*('Mar 16'!$B$3-('Mar 16'!E331*'Mar 16'!$B$2))</f>
        <v>0</v>
      </c>
    </row>
    <row r="332" spans="1:6" x14ac:dyDescent="0.25">
      <c r="A332" s="34">
        <v>42436</v>
      </c>
      <c r="B332" s="12">
        <v>0.8125</v>
      </c>
      <c r="C332" s="35">
        <v>0</v>
      </c>
      <c r="D332" s="33">
        <f>[5]AEMOData!B328</f>
        <v>42436.8125</v>
      </c>
      <c r="E332" s="32">
        <f>[5]AEMOData!D328</f>
        <v>40.06</v>
      </c>
      <c r="F332" s="40">
        <f>C332*'Mar 16'!$B$1*('Mar 16'!$B$3-('Mar 16'!E332*'Mar 16'!$B$2))</f>
        <v>0</v>
      </c>
    </row>
    <row r="333" spans="1:6" x14ac:dyDescent="0.25">
      <c r="A333" s="34">
        <v>42436</v>
      </c>
      <c r="B333" s="12">
        <v>0.83333333333333337</v>
      </c>
      <c r="C333" s="35">
        <v>0</v>
      </c>
      <c r="D333" s="33">
        <f>[5]AEMOData!B329</f>
        <v>42436.833333333336</v>
      </c>
      <c r="E333" s="32">
        <f>[5]AEMOData!D329</f>
        <v>41.04</v>
      </c>
      <c r="F333" s="40">
        <f>C333*'Mar 16'!$B$1*('Mar 16'!$B$3-('Mar 16'!E333*'Mar 16'!$B$2))</f>
        <v>0</v>
      </c>
    </row>
    <row r="334" spans="1:6" x14ac:dyDescent="0.25">
      <c r="A334" s="34">
        <v>42436</v>
      </c>
      <c r="B334" s="12">
        <v>0.85416666666666663</v>
      </c>
      <c r="C334" s="35">
        <v>0</v>
      </c>
      <c r="D334" s="33">
        <f>[5]AEMOData!B330</f>
        <v>42436.854166666664</v>
      </c>
      <c r="E334" s="32">
        <f>[5]AEMOData!D330</f>
        <v>41.12</v>
      </c>
      <c r="F334" s="40">
        <f>C334*'Mar 16'!$B$1*('Mar 16'!$B$3-('Mar 16'!E334*'Mar 16'!$B$2))</f>
        <v>0</v>
      </c>
    </row>
    <row r="335" spans="1:6" x14ac:dyDescent="0.25">
      <c r="A335" s="34">
        <v>42436</v>
      </c>
      <c r="B335" s="12">
        <v>0.875</v>
      </c>
      <c r="C335" s="35">
        <v>0</v>
      </c>
      <c r="D335" s="33">
        <f>[5]AEMOData!B331</f>
        <v>42436.875</v>
      </c>
      <c r="E335" s="32">
        <f>[5]AEMOData!D331</f>
        <v>35.1</v>
      </c>
      <c r="F335" s="40">
        <f>C335*'Mar 16'!$B$1*('Mar 16'!$B$3-('Mar 16'!E335*'Mar 16'!$B$2))</f>
        <v>0</v>
      </c>
    </row>
    <row r="336" spans="1:6" x14ac:dyDescent="0.25">
      <c r="A336" s="34">
        <v>42436</v>
      </c>
      <c r="B336" s="12">
        <v>0.89583333333333337</v>
      </c>
      <c r="C336" s="35">
        <v>0</v>
      </c>
      <c r="D336" s="33">
        <f>[5]AEMOData!B332</f>
        <v>42436.895833333336</v>
      </c>
      <c r="E336" s="32">
        <f>[5]AEMOData!D332</f>
        <v>36.299999999999997</v>
      </c>
      <c r="F336" s="40">
        <f>C336*'Mar 16'!$B$1*('Mar 16'!$B$3-('Mar 16'!E336*'Mar 16'!$B$2))</f>
        <v>0</v>
      </c>
    </row>
    <row r="337" spans="1:6" x14ac:dyDescent="0.25">
      <c r="A337" s="34">
        <v>42436</v>
      </c>
      <c r="B337" s="12">
        <v>0.91666666666666663</v>
      </c>
      <c r="C337" s="35">
        <v>0</v>
      </c>
      <c r="D337" s="33">
        <f>[5]AEMOData!B333</f>
        <v>42436.916666666664</v>
      </c>
      <c r="E337" s="32">
        <f>[5]AEMOData!D333</f>
        <v>33.96</v>
      </c>
      <c r="F337" s="40">
        <f>C337*'Mar 16'!$B$1*('Mar 16'!$B$3-('Mar 16'!E337*'Mar 16'!$B$2))</f>
        <v>0</v>
      </c>
    </row>
    <row r="338" spans="1:6" x14ac:dyDescent="0.25">
      <c r="A338" s="34">
        <v>42436</v>
      </c>
      <c r="B338" s="12">
        <v>0.9375</v>
      </c>
      <c r="C338" s="35">
        <v>0</v>
      </c>
      <c r="D338" s="33">
        <f>[5]AEMOData!B334</f>
        <v>42436.9375</v>
      </c>
      <c r="E338" s="32">
        <f>[5]AEMOData!D334</f>
        <v>34</v>
      </c>
      <c r="F338" s="40">
        <f>C338*'Mar 16'!$B$1*('Mar 16'!$B$3-('Mar 16'!E338*'Mar 16'!$B$2))</f>
        <v>0</v>
      </c>
    </row>
    <row r="339" spans="1:6" x14ac:dyDescent="0.25">
      <c r="A339" s="34">
        <v>42436</v>
      </c>
      <c r="B339" s="12">
        <v>0.95833333333333337</v>
      </c>
      <c r="C339" s="35">
        <v>0</v>
      </c>
      <c r="D339" s="33">
        <f>[5]AEMOData!B335</f>
        <v>42436.958333333336</v>
      </c>
      <c r="E339" s="32">
        <f>[5]AEMOData!D335</f>
        <v>36.92</v>
      </c>
      <c r="F339" s="40">
        <f>C339*'Mar 16'!$B$1*('Mar 16'!$B$3-('Mar 16'!E339*'Mar 16'!$B$2))</f>
        <v>0</v>
      </c>
    </row>
    <row r="340" spans="1:6" x14ac:dyDescent="0.25">
      <c r="A340" s="34">
        <v>42436</v>
      </c>
      <c r="B340" s="12">
        <v>0.97916666666666663</v>
      </c>
      <c r="C340" s="35">
        <v>0</v>
      </c>
      <c r="D340" s="33">
        <f>[5]AEMOData!B336</f>
        <v>42436.979166666664</v>
      </c>
      <c r="E340" s="32">
        <f>[5]AEMOData!D336</f>
        <v>41.75</v>
      </c>
      <c r="F340" s="40">
        <f>C340*'Mar 16'!$B$1*('Mar 16'!$B$3-('Mar 16'!E340*'Mar 16'!$B$2))</f>
        <v>0</v>
      </c>
    </row>
    <row r="341" spans="1:6" x14ac:dyDescent="0.25">
      <c r="A341" s="34">
        <v>42436</v>
      </c>
      <c r="B341" s="12">
        <v>0.99998842592592585</v>
      </c>
      <c r="C341" s="35">
        <v>0</v>
      </c>
      <c r="D341" s="33">
        <f>[5]AEMOData!B337</f>
        <v>42437</v>
      </c>
      <c r="E341" s="32">
        <f>[5]AEMOData!D337</f>
        <v>40.159999999999997</v>
      </c>
      <c r="F341" s="40">
        <f>C341*'Mar 16'!$B$1*('Mar 16'!$B$3-('Mar 16'!E341*'Mar 16'!$B$2))</f>
        <v>0</v>
      </c>
    </row>
    <row r="342" spans="1:6" x14ac:dyDescent="0.25">
      <c r="A342" s="34">
        <v>42437</v>
      </c>
      <c r="B342" s="12">
        <v>2.0833333333333332E-2</v>
      </c>
      <c r="C342" s="35">
        <v>0</v>
      </c>
      <c r="D342" s="33">
        <f>[5]AEMOData!B338</f>
        <v>42437.020833333336</v>
      </c>
      <c r="E342" s="32">
        <f>[5]AEMOData!D338</f>
        <v>33.909999999999997</v>
      </c>
      <c r="F342" s="40">
        <f>C342*'Mar 16'!$B$1*('Mar 16'!$B$3-('Mar 16'!E342*'Mar 16'!$B$2))</f>
        <v>0</v>
      </c>
    </row>
    <row r="343" spans="1:6" x14ac:dyDescent="0.25">
      <c r="A343" s="34">
        <v>42437</v>
      </c>
      <c r="B343" s="12">
        <v>4.1666666666666664E-2</v>
      </c>
      <c r="C343" s="35">
        <v>0</v>
      </c>
      <c r="D343" s="33">
        <f>[5]AEMOData!B339</f>
        <v>42437.041666666664</v>
      </c>
      <c r="E343" s="32">
        <f>[5]AEMOData!D339</f>
        <v>34.340000000000003</v>
      </c>
      <c r="F343" s="40">
        <f>C343*'Mar 16'!$B$1*('Mar 16'!$B$3-('Mar 16'!E343*'Mar 16'!$B$2))</f>
        <v>0</v>
      </c>
    </row>
    <row r="344" spans="1:6" x14ac:dyDescent="0.25">
      <c r="A344" s="34">
        <v>42437</v>
      </c>
      <c r="B344" s="12">
        <v>6.25E-2</v>
      </c>
      <c r="C344" s="35">
        <v>0</v>
      </c>
      <c r="D344" s="33">
        <f>[5]AEMOData!B340</f>
        <v>42437.0625</v>
      </c>
      <c r="E344" s="32">
        <f>[5]AEMOData!D340</f>
        <v>30.69</v>
      </c>
      <c r="F344" s="40">
        <f>C344*'Mar 16'!$B$1*('Mar 16'!$B$3-('Mar 16'!E344*'Mar 16'!$B$2))</f>
        <v>0</v>
      </c>
    </row>
    <row r="345" spans="1:6" x14ac:dyDescent="0.25">
      <c r="A345" s="34">
        <v>42437</v>
      </c>
      <c r="B345" s="12">
        <v>8.3333333333333329E-2</v>
      </c>
      <c r="C345" s="35">
        <v>0</v>
      </c>
      <c r="D345" s="33">
        <f>[5]AEMOData!B341</f>
        <v>42437.083333333336</v>
      </c>
      <c r="E345" s="32">
        <f>[5]AEMOData!D341</f>
        <v>32.08</v>
      </c>
      <c r="F345" s="40">
        <f>C345*'Mar 16'!$B$1*('Mar 16'!$B$3-('Mar 16'!E345*'Mar 16'!$B$2))</f>
        <v>0</v>
      </c>
    </row>
    <row r="346" spans="1:6" x14ac:dyDescent="0.25">
      <c r="A346" s="34">
        <v>42437</v>
      </c>
      <c r="B346" s="12">
        <v>0.10416666666666667</v>
      </c>
      <c r="C346" s="35">
        <v>0</v>
      </c>
      <c r="D346" s="33">
        <f>[5]AEMOData!B342</f>
        <v>42437.104166666664</v>
      </c>
      <c r="E346" s="32">
        <f>[5]AEMOData!D342</f>
        <v>31.47</v>
      </c>
      <c r="F346" s="40">
        <f>C346*'Mar 16'!$B$1*('Mar 16'!$B$3-('Mar 16'!E346*'Mar 16'!$B$2))</f>
        <v>0</v>
      </c>
    </row>
    <row r="347" spans="1:6" x14ac:dyDescent="0.25">
      <c r="A347" s="34">
        <v>42437</v>
      </c>
      <c r="B347" s="12">
        <v>0.125</v>
      </c>
      <c r="C347" s="35">
        <v>0</v>
      </c>
      <c r="D347" s="33">
        <f>[5]AEMOData!B343</f>
        <v>42437.125</v>
      </c>
      <c r="E347" s="32">
        <f>[5]AEMOData!D343</f>
        <v>30.68</v>
      </c>
      <c r="F347" s="40">
        <f>C347*'Mar 16'!$B$1*('Mar 16'!$B$3-('Mar 16'!E347*'Mar 16'!$B$2))</f>
        <v>0</v>
      </c>
    </row>
    <row r="348" spans="1:6" x14ac:dyDescent="0.25">
      <c r="A348" s="34">
        <v>42437</v>
      </c>
      <c r="B348" s="12">
        <v>0.14583333333333334</v>
      </c>
      <c r="C348" s="35">
        <v>0</v>
      </c>
      <c r="D348" s="33">
        <f>[5]AEMOData!B344</f>
        <v>42437.145833333336</v>
      </c>
      <c r="E348" s="32">
        <f>[5]AEMOData!D344</f>
        <v>31.02</v>
      </c>
      <c r="F348" s="40">
        <f>C348*'Mar 16'!$B$1*('Mar 16'!$B$3-('Mar 16'!E348*'Mar 16'!$B$2))</f>
        <v>0</v>
      </c>
    </row>
    <row r="349" spans="1:6" x14ac:dyDescent="0.25">
      <c r="A349" s="34">
        <v>42437</v>
      </c>
      <c r="B349" s="12">
        <v>0.16666666666666666</v>
      </c>
      <c r="C349" s="35">
        <v>0</v>
      </c>
      <c r="D349" s="33">
        <f>[5]AEMOData!B345</f>
        <v>42437.166666666664</v>
      </c>
      <c r="E349" s="32">
        <f>[5]AEMOData!D345</f>
        <v>32.01</v>
      </c>
      <c r="F349" s="40">
        <f>C349*'Mar 16'!$B$1*('Mar 16'!$B$3-('Mar 16'!E349*'Mar 16'!$B$2))</f>
        <v>0</v>
      </c>
    </row>
    <row r="350" spans="1:6" x14ac:dyDescent="0.25">
      <c r="A350" s="34">
        <v>42437</v>
      </c>
      <c r="B350" s="12">
        <v>0.1875</v>
      </c>
      <c r="C350" s="35">
        <v>0</v>
      </c>
      <c r="D350" s="33">
        <f>[5]AEMOData!B346</f>
        <v>42437.1875</v>
      </c>
      <c r="E350" s="32">
        <f>[5]AEMOData!D346</f>
        <v>33.86</v>
      </c>
      <c r="F350" s="40">
        <f>C350*'Mar 16'!$B$1*('Mar 16'!$B$3-('Mar 16'!E350*'Mar 16'!$B$2))</f>
        <v>0</v>
      </c>
    </row>
    <row r="351" spans="1:6" x14ac:dyDescent="0.25">
      <c r="A351" s="34">
        <v>42437</v>
      </c>
      <c r="B351" s="12">
        <v>0.20833333333333334</v>
      </c>
      <c r="C351" s="35">
        <v>0</v>
      </c>
      <c r="D351" s="33">
        <f>[5]AEMOData!B347</f>
        <v>42437.208333333336</v>
      </c>
      <c r="E351" s="32">
        <f>[5]AEMOData!D347</f>
        <v>33.71</v>
      </c>
      <c r="F351" s="40">
        <f>C351*'Mar 16'!$B$1*('Mar 16'!$B$3-('Mar 16'!E351*'Mar 16'!$B$2))</f>
        <v>0</v>
      </c>
    </row>
    <row r="352" spans="1:6" x14ac:dyDescent="0.25">
      <c r="A352" s="34">
        <v>42437</v>
      </c>
      <c r="B352" s="12">
        <v>0.22916666666666666</v>
      </c>
      <c r="C352" s="35">
        <v>0</v>
      </c>
      <c r="D352" s="33">
        <f>[5]AEMOData!B348</f>
        <v>42437.229166666664</v>
      </c>
      <c r="E352" s="32">
        <f>[5]AEMOData!D348</f>
        <v>47.71</v>
      </c>
      <c r="F352" s="40">
        <f>C352*'Mar 16'!$B$1*('Mar 16'!$B$3-('Mar 16'!E352*'Mar 16'!$B$2))</f>
        <v>0</v>
      </c>
    </row>
    <row r="353" spans="1:6" x14ac:dyDescent="0.25">
      <c r="A353" s="34">
        <v>42437</v>
      </c>
      <c r="B353" s="12">
        <v>0.25</v>
      </c>
      <c r="C353" s="35">
        <v>2.1000000000000002E-5</v>
      </c>
      <c r="D353" s="33">
        <f>[5]AEMOData!B349</f>
        <v>42437.25</v>
      </c>
      <c r="E353" s="32">
        <f>[5]AEMOData!D349</f>
        <v>32.89</v>
      </c>
      <c r="F353" s="40">
        <f>C353*'Mar 16'!$B$1*('Mar 16'!$B$3-('Mar 16'!E353*'Mar 16'!$B$2))</f>
        <v>3.2268671490131998E-3</v>
      </c>
    </row>
    <row r="354" spans="1:6" x14ac:dyDescent="0.25">
      <c r="A354" s="34">
        <v>42437</v>
      </c>
      <c r="B354" s="12">
        <v>0.27083333333333331</v>
      </c>
      <c r="C354" s="35">
        <v>0.17633100000000002</v>
      </c>
      <c r="D354" s="33">
        <f>[5]AEMOData!B350</f>
        <v>42437.270833333336</v>
      </c>
      <c r="E354" s="32">
        <f>[5]AEMOData!D350</f>
        <v>37.659999999999997</v>
      </c>
      <c r="F354" s="40">
        <f>C354*'Mar 16'!$B$1*('Mar 16'!$B$3-('Mar 16'!E354*'Mar 16'!$B$2))</f>
        <v>26.268532181982213</v>
      </c>
    </row>
    <row r="355" spans="1:6" x14ac:dyDescent="0.25">
      <c r="A355" s="34">
        <v>42437</v>
      </c>
      <c r="B355" s="12">
        <v>0.29166666666666669</v>
      </c>
      <c r="C355" s="35">
        <v>1.0407480000000002</v>
      </c>
      <c r="D355" s="33">
        <f>[5]AEMOData!B351</f>
        <v>42437.291666666664</v>
      </c>
      <c r="E355" s="32">
        <f>[5]AEMOData!D351</f>
        <v>83.86</v>
      </c>
      <c r="F355" s="40">
        <f>C355*'Mar 16'!$B$1*('Mar 16'!$B$3-('Mar 16'!E355*'Mar 16'!$B$2))</f>
        <v>107.79238699248509</v>
      </c>
    </row>
    <row r="356" spans="1:6" x14ac:dyDescent="0.25">
      <c r="A356" s="34">
        <v>42437</v>
      </c>
      <c r="B356" s="12">
        <v>0.3125</v>
      </c>
      <c r="C356" s="35">
        <v>2.4858609999999999</v>
      </c>
      <c r="D356" s="33">
        <f>[5]AEMOData!B352</f>
        <v>42437.3125</v>
      </c>
      <c r="E356" s="32">
        <f>[5]AEMOData!D352</f>
        <v>41.46</v>
      </c>
      <c r="F356" s="40">
        <f>C356*'Mar 16'!$B$1*('Mar 16'!$B$3-('Mar 16'!E356*'Mar 16'!$B$2))</f>
        <v>361.042938344807</v>
      </c>
    </row>
    <row r="357" spans="1:6" x14ac:dyDescent="0.25">
      <c r="A357" s="34">
        <v>42437</v>
      </c>
      <c r="B357" s="12">
        <v>0.33333333333333331</v>
      </c>
      <c r="C357" s="35">
        <v>3.9992910000000004</v>
      </c>
      <c r="D357" s="33">
        <f>[5]AEMOData!B353</f>
        <v>42437.333333333336</v>
      </c>
      <c r="E357" s="32">
        <f>[5]AEMOData!D353</f>
        <v>47.04</v>
      </c>
      <c r="F357" s="40">
        <f>C357*'Mar 16'!$B$1*('Mar 16'!$B$3-('Mar 16'!E357*'Mar 16'!$B$2))</f>
        <v>558.92135799103642</v>
      </c>
    </row>
    <row r="358" spans="1:6" x14ac:dyDescent="0.25">
      <c r="A358" s="34">
        <v>42437</v>
      </c>
      <c r="B358" s="12">
        <v>0.35416666666666669</v>
      </c>
      <c r="C358" s="35">
        <v>5.324389</v>
      </c>
      <c r="D358" s="33">
        <f>[5]AEMOData!B354</f>
        <v>42437.354166666664</v>
      </c>
      <c r="E358" s="32">
        <f>[5]AEMOData!D354</f>
        <v>51.35</v>
      </c>
      <c r="F358" s="40">
        <f>C358*'Mar 16'!$B$1*('Mar 16'!$B$3-('Mar 16'!E358*'Mar 16'!$B$2))</f>
        <v>721.55942254400975</v>
      </c>
    </row>
    <row r="359" spans="1:6" x14ac:dyDescent="0.25">
      <c r="A359" s="34">
        <v>42437</v>
      </c>
      <c r="B359" s="12">
        <v>0.375</v>
      </c>
      <c r="C359" s="35">
        <v>6.4614339999999997</v>
      </c>
      <c r="D359" s="33">
        <f>[5]AEMOData!B355</f>
        <v>42437.375</v>
      </c>
      <c r="E359" s="32">
        <f>[5]AEMOData!D355</f>
        <v>55.66</v>
      </c>
      <c r="F359" s="40">
        <f>C359*'Mar 16'!$B$1*('Mar 16'!$B$3-('Mar 16'!E359*'Mar 16'!$B$2))</f>
        <v>848.28433740533558</v>
      </c>
    </row>
    <row r="360" spans="1:6" x14ac:dyDescent="0.25">
      <c r="A360" s="34">
        <v>42437</v>
      </c>
      <c r="B360" s="12">
        <v>0.39583333333333331</v>
      </c>
      <c r="C360" s="35">
        <v>7.4227489999999996</v>
      </c>
      <c r="D360" s="33">
        <f>[5]AEMOData!B356</f>
        <v>42437.395833333336</v>
      </c>
      <c r="E360" s="32">
        <f>[5]AEMOData!D356</f>
        <v>61.11</v>
      </c>
      <c r="F360" s="40">
        <f>C360*'Mar 16'!$B$1*('Mar 16'!$B$3-('Mar 16'!E360*'Mar 16'!$B$2))</f>
        <v>934.73563179043765</v>
      </c>
    </row>
    <row r="361" spans="1:6" x14ac:dyDescent="0.25">
      <c r="A361" s="34">
        <v>42437</v>
      </c>
      <c r="B361" s="12">
        <v>0.41666666666666669</v>
      </c>
      <c r="C361" s="35">
        <v>8.1800779999999982</v>
      </c>
      <c r="D361" s="33">
        <f>[5]AEMOData!B357</f>
        <v>42437.416666666664</v>
      </c>
      <c r="E361" s="32">
        <f>[5]AEMOData!D357</f>
        <v>66.099999999999994</v>
      </c>
      <c r="F361" s="40">
        <f>C361*'Mar 16'!$B$1*('Mar 16'!$B$3-('Mar 16'!E361*'Mar 16'!$B$2))</f>
        <v>989.99243733511196</v>
      </c>
    </row>
    <row r="362" spans="1:6" x14ac:dyDescent="0.25">
      <c r="A362" s="34">
        <v>42437</v>
      </c>
      <c r="B362" s="12">
        <v>0.4375</v>
      </c>
      <c r="C362" s="35">
        <v>8.7271169999999998</v>
      </c>
      <c r="D362" s="33">
        <f>[5]AEMOData!B358</f>
        <v>42437.4375</v>
      </c>
      <c r="E362" s="32">
        <f>[5]AEMOData!D358</f>
        <v>60.88</v>
      </c>
      <c r="F362" s="40">
        <f>C362*'Mar 16'!$B$1*('Mar 16'!$B$3-('Mar 16'!E362*'Mar 16'!$B$2))</f>
        <v>1100.9652498911694</v>
      </c>
    </row>
    <row r="363" spans="1:6" x14ac:dyDescent="0.25">
      <c r="A363" s="34">
        <v>42437</v>
      </c>
      <c r="B363" s="12">
        <v>0.45833333333333331</v>
      </c>
      <c r="C363" s="35">
        <v>9.0720420000000015</v>
      </c>
      <c r="D363" s="33">
        <f>[5]AEMOData!B359</f>
        <v>42437.458333333336</v>
      </c>
      <c r="E363" s="32">
        <f>[5]AEMOData!D359</f>
        <v>60.99</v>
      </c>
      <c r="F363" s="40">
        <f>C363*'Mar 16'!$B$1*('Mar 16'!$B$3-('Mar 16'!E363*'Mar 16'!$B$2))</f>
        <v>1143.4984352155266</v>
      </c>
    </row>
    <row r="364" spans="1:6" x14ac:dyDescent="0.25">
      <c r="A364" s="34">
        <v>42437</v>
      </c>
      <c r="B364" s="12">
        <v>0.47916666666666669</v>
      </c>
      <c r="C364" s="35">
        <v>9.2915330000000012</v>
      </c>
      <c r="D364" s="33">
        <f>[5]AEMOData!B360</f>
        <v>42437.479166666664</v>
      </c>
      <c r="E364" s="32">
        <f>[5]AEMOData!D360</f>
        <v>69.23</v>
      </c>
      <c r="F364" s="40">
        <f>C364*'Mar 16'!$B$1*('Mar 16'!$B$3-('Mar 16'!E364*'Mar 16'!$B$2))</f>
        <v>1095.9266534532403</v>
      </c>
    </row>
    <row r="365" spans="1:6" x14ac:dyDescent="0.25">
      <c r="A365" s="34">
        <v>42437</v>
      </c>
      <c r="B365" s="12">
        <v>0.5</v>
      </c>
      <c r="C365" s="35">
        <v>9.3148440000000008</v>
      </c>
      <c r="D365" s="33">
        <f>[5]AEMOData!B361</f>
        <v>42437.5</v>
      </c>
      <c r="E365" s="32">
        <f>[5]AEMOData!D361</f>
        <v>91.29</v>
      </c>
      <c r="F365" s="40">
        <f>C365*'Mar 16'!$B$1*('Mar 16'!$B$3-('Mar 16'!E365*'Mar 16'!$B$2))</f>
        <v>896.74524801752091</v>
      </c>
    </row>
    <row r="366" spans="1:6" x14ac:dyDescent="0.25">
      <c r="A366" s="34">
        <v>42437</v>
      </c>
      <c r="B366" s="12">
        <v>0.52083333333333337</v>
      </c>
      <c r="C366" s="35">
        <v>9.3525189999999991</v>
      </c>
      <c r="D366" s="33">
        <f>[5]AEMOData!B362</f>
        <v>42437.520833333336</v>
      </c>
      <c r="E366" s="32">
        <f>[5]AEMOData!D362</f>
        <v>91.61</v>
      </c>
      <c r="F366" s="40">
        <f>C366*'Mar 16'!$B$1*('Mar 16'!$B$3-('Mar 16'!E366*'Mar 16'!$B$2))</f>
        <v>897.43120568237021</v>
      </c>
    </row>
    <row r="367" spans="1:6" x14ac:dyDescent="0.25">
      <c r="A367" s="34">
        <v>42437</v>
      </c>
      <c r="B367" s="12">
        <v>0.54166666666666663</v>
      </c>
      <c r="C367" s="35">
        <v>9.2984790000000004</v>
      </c>
      <c r="D367" s="33">
        <f>[5]AEMOData!B363</f>
        <v>42437.541666666664</v>
      </c>
      <c r="E367" s="32">
        <f>[5]AEMOData!D363</f>
        <v>99.23</v>
      </c>
      <c r="F367" s="40">
        <f>C367*'Mar 16'!$B$1*('Mar 16'!$B$3-('Mar 16'!E367*'Mar 16'!$B$2))</f>
        <v>822.61698772835859</v>
      </c>
    </row>
    <row r="368" spans="1:6" x14ac:dyDescent="0.25">
      <c r="A368" s="34">
        <v>42437</v>
      </c>
      <c r="B368" s="12">
        <v>0.5625</v>
      </c>
      <c r="C368" s="35">
        <v>9.0582359999999991</v>
      </c>
      <c r="D368" s="33">
        <f>[5]AEMOData!B364</f>
        <v>42437.5625</v>
      </c>
      <c r="E368" s="32">
        <f>[5]AEMOData!D364</f>
        <v>139.85</v>
      </c>
      <c r="F368" s="40">
        <f>C368*'Mar 16'!$B$1*('Mar 16'!$B$3-('Mar 16'!E368*'Mar 16'!$B$2))</f>
        <v>439.78247079377604</v>
      </c>
    </row>
    <row r="369" spans="1:6" x14ac:dyDescent="0.25">
      <c r="A369" s="34">
        <v>42437</v>
      </c>
      <c r="B369" s="12">
        <v>0.58333333333333337</v>
      </c>
      <c r="C369" s="35">
        <v>8.7238930000000003</v>
      </c>
      <c r="D369" s="33">
        <f>[5]AEMOData!B365</f>
        <v>42437.583333333336</v>
      </c>
      <c r="E369" s="32">
        <f>[5]AEMOData!D365</f>
        <v>99.6</v>
      </c>
      <c r="F369" s="40">
        <f>C369*'Mar 16'!$B$1*('Mar 16'!$B$3-('Mar 16'!E369*'Mar 16'!$B$2))</f>
        <v>768.61256183308251</v>
      </c>
    </row>
    <row r="370" spans="1:6" x14ac:dyDescent="0.25">
      <c r="A370" s="34">
        <v>42437</v>
      </c>
      <c r="B370" s="12">
        <v>0.60416666666666663</v>
      </c>
      <c r="C370" s="35">
        <v>8.2679419999999997</v>
      </c>
      <c r="D370" s="33">
        <f>[5]AEMOData!B366</f>
        <v>42437.604166666664</v>
      </c>
      <c r="E370" s="32">
        <f>[5]AEMOData!D366</f>
        <v>160.36000000000001</v>
      </c>
      <c r="F370" s="40">
        <f>C370*'Mar 16'!$B$1*('Mar 16'!$B$3-('Mar 16'!E370*'Mar 16'!$B$2))</f>
        <v>234.77112490042785</v>
      </c>
    </row>
    <row r="371" spans="1:6" x14ac:dyDescent="0.25">
      <c r="A371" s="34">
        <v>42437</v>
      </c>
      <c r="B371" s="12">
        <v>0.625</v>
      </c>
      <c r="C371" s="35">
        <v>7.601426</v>
      </c>
      <c r="D371" s="33">
        <f>[5]AEMOData!B367</f>
        <v>42437.625</v>
      </c>
      <c r="E371" s="32">
        <f>[5]AEMOData!D367</f>
        <v>174.51</v>
      </c>
      <c r="F371" s="40">
        <f>C371*'Mar 16'!$B$1*('Mar 16'!$B$3-('Mar 16'!E371*'Mar 16'!$B$2))</f>
        <v>110.14559652045398</v>
      </c>
    </row>
    <row r="372" spans="1:6" x14ac:dyDescent="0.25">
      <c r="A372" s="34">
        <v>42437</v>
      </c>
      <c r="B372" s="12">
        <v>0.64583333333333337</v>
      </c>
      <c r="C372" s="35">
        <v>6.7880370000000001</v>
      </c>
      <c r="D372" s="33">
        <f>[5]AEMOData!B368</f>
        <v>42437.645833333336</v>
      </c>
      <c r="E372" s="32">
        <f>[5]AEMOData!D368</f>
        <v>216.31</v>
      </c>
      <c r="F372" s="40">
        <f>C372*'Mar 16'!$B$1*('Mar 16'!$B$3-('Mar 16'!E372*'Mar 16'!$B$2))</f>
        <v>-180.47224356505666</v>
      </c>
    </row>
    <row r="373" spans="1:6" x14ac:dyDescent="0.25">
      <c r="A373" s="34">
        <v>42437</v>
      </c>
      <c r="B373" s="12">
        <v>0.66666666666666663</v>
      </c>
      <c r="C373" s="35">
        <v>5.7732640000000002</v>
      </c>
      <c r="D373" s="33">
        <f>[5]AEMOData!B369</f>
        <v>42437.666666666664</v>
      </c>
      <c r="E373" s="32">
        <f>[5]AEMOData!D369</f>
        <v>82.17</v>
      </c>
      <c r="F373" s="40">
        <f>C373*'Mar 16'!$B$1*('Mar 16'!$B$3-('Mar 16'!E373*'Mar 16'!$B$2))</f>
        <v>607.5367339401671</v>
      </c>
    </row>
    <row r="374" spans="1:6" x14ac:dyDescent="0.25">
      <c r="A374" s="34">
        <v>42437</v>
      </c>
      <c r="B374" s="12">
        <v>0.6875</v>
      </c>
      <c r="C374" s="35">
        <v>4.5774910000000002</v>
      </c>
      <c r="D374" s="33">
        <f>[5]AEMOData!B370</f>
        <v>42437.6875</v>
      </c>
      <c r="E374" s="32">
        <f>[5]AEMOData!D370</f>
        <v>36.51</v>
      </c>
      <c r="F374" s="40">
        <f>C374*'Mar 16'!$B$1*('Mar 16'!$B$3-('Mar 16'!E374*'Mar 16'!$B$2))</f>
        <v>687.09494940167531</v>
      </c>
    </row>
    <row r="375" spans="1:6" x14ac:dyDescent="0.25">
      <c r="A375" s="34">
        <v>42437</v>
      </c>
      <c r="B375" s="12">
        <v>0.70833333333333337</v>
      </c>
      <c r="C375" s="35">
        <v>3.1860090000000003</v>
      </c>
      <c r="D375" s="33">
        <f>[5]AEMOData!B371</f>
        <v>42437.708333333336</v>
      </c>
      <c r="E375" s="32">
        <f>[5]AEMOData!D371</f>
        <v>80.05</v>
      </c>
      <c r="F375" s="40">
        <f>C375*'Mar 16'!$B$1*('Mar 16'!$B$3-('Mar 16'!E375*'Mar 16'!$B$2))</f>
        <v>341.91014746754985</v>
      </c>
    </row>
    <row r="376" spans="1:6" x14ac:dyDescent="0.25">
      <c r="A376" s="34">
        <v>42437</v>
      </c>
      <c r="B376" s="12">
        <v>0.72916666666666663</v>
      </c>
      <c r="C376" s="35">
        <v>1.698277</v>
      </c>
      <c r="D376" s="33">
        <f>[5]AEMOData!B372</f>
        <v>42437.729166666664</v>
      </c>
      <c r="E376" s="32">
        <f>[5]AEMOData!D372</f>
        <v>48.17</v>
      </c>
      <c r="F376" s="40">
        <f>C376*'Mar 16'!$B$1*('Mar 16'!$B$3-('Mar 16'!E376*'Mar 16'!$B$2))</f>
        <v>235.45703410493169</v>
      </c>
    </row>
    <row r="377" spans="1:6" x14ac:dyDescent="0.25">
      <c r="A377" s="34">
        <v>42437</v>
      </c>
      <c r="B377" s="12">
        <v>0.75</v>
      </c>
      <c r="C377" s="35">
        <v>0.33879300000000001</v>
      </c>
      <c r="D377" s="33">
        <f>[5]AEMOData!B373</f>
        <v>42437.75</v>
      </c>
      <c r="E377" s="32">
        <f>[5]AEMOData!D373</f>
        <v>41.29</v>
      </c>
      <c r="F377" s="40">
        <f>C377*'Mar 16'!$B$1*('Mar 16'!$B$3-('Mar 16'!E377*'Mar 16'!$B$2))</f>
        <v>49.262415018908698</v>
      </c>
    </row>
    <row r="378" spans="1:6" x14ac:dyDescent="0.25">
      <c r="A378" s="34">
        <v>42437</v>
      </c>
      <c r="B378" s="12">
        <v>0.77083333333333337</v>
      </c>
      <c r="C378" s="35">
        <v>5.9155000000000006E-2</v>
      </c>
      <c r="D378" s="33">
        <f>[5]AEMOData!B374</f>
        <v>42437.770833333336</v>
      </c>
      <c r="E378" s="32">
        <f>[5]AEMOData!D374</f>
        <v>20.89</v>
      </c>
      <c r="F378" s="40">
        <f>C378*'Mar 16'!$B$1*('Mar 16'!$B$3-('Mar 16'!E378*'Mar 16'!$B$2))</f>
        <v>9.7873580810485272</v>
      </c>
    </row>
    <row r="379" spans="1:6" x14ac:dyDescent="0.25">
      <c r="A379" s="34">
        <v>42437</v>
      </c>
      <c r="B379" s="12">
        <v>0.79166666666666663</v>
      </c>
      <c r="C379" s="35">
        <v>0</v>
      </c>
      <c r="D379" s="33">
        <f>[5]AEMOData!B375</f>
        <v>42437.791666666664</v>
      </c>
      <c r="E379" s="32">
        <f>[5]AEMOData!D375</f>
        <v>109.32</v>
      </c>
      <c r="F379" s="40">
        <f>C379*'Mar 16'!$B$1*('Mar 16'!$B$3-('Mar 16'!E379*'Mar 16'!$B$2))</f>
        <v>0</v>
      </c>
    </row>
    <row r="380" spans="1:6" x14ac:dyDescent="0.25">
      <c r="A380" s="34">
        <v>42437</v>
      </c>
      <c r="B380" s="12">
        <v>0.8125</v>
      </c>
      <c r="C380" s="35">
        <v>0</v>
      </c>
      <c r="D380" s="33">
        <f>[5]AEMOData!B376</f>
        <v>42437.8125</v>
      </c>
      <c r="E380" s="32">
        <f>[5]AEMOData!D376</f>
        <v>69.17</v>
      </c>
      <c r="F380" s="40">
        <f>C380*'Mar 16'!$B$1*('Mar 16'!$B$3-('Mar 16'!E380*'Mar 16'!$B$2))</f>
        <v>0</v>
      </c>
    </row>
    <row r="381" spans="1:6" x14ac:dyDescent="0.25">
      <c r="A381" s="34">
        <v>42437</v>
      </c>
      <c r="B381" s="12">
        <v>0.83333333333333337</v>
      </c>
      <c r="C381" s="35">
        <v>0</v>
      </c>
      <c r="D381" s="33">
        <f>[5]AEMOData!B377</f>
        <v>42437.833333333336</v>
      </c>
      <c r="E381" s="32">
        <f>[5]AEMOData!D377</f>
        <v>45.41</v>
      </c>
      <c r="F381" s="40">
        <f>C381*'Mar 16'!$B$1*('Mar 16'!$B$3-('Mar 16'!E381*'Mar 16'!$B$2))</f>
        <v>0</v>
      </c>
    </row>
    <row r="382" spans="1:6" x14ac:dyDescent="0.25">
      <c r="A382" s="34">
        <v>42437</v>
      </c>
      <c r="B382" s="12">
        <v>0.85416666666666663</v>
      </c>
      <c r="C382" s="35">
        <v>0</v>
      </c>
      <c r="D382" s="33">
        <f>[5]AEMOData!B378</f>
        <v>42437.854166666664</v>
      </c>
      <c r="E382" s="32">
        <f>[5]AEMOData!D378</f>
        <v>53.15</v>
      </c>
      <c r="F382" s="40">
        <f>C382*'Mar 16'!$B$1*('Mar 16'!$B$3-('Mar 16'!E382*'Mar 16'!$B$2))</f>
        <v>0</v>
      </c>
    </row>
    <row r="383" spans="1:6" x14ac:dyDescent="0.25">
      <c r="A383" s="34">
        <v>42437</v>
      </c>
      <c r="B383" s="12">
        <v>0.875</v>
      </c>
      <c r="C383" s="35">
        <v>0</v>
      </c>
      <c r="D383" s="33">
        <f>[5]AEMOData!B379</f>
        <v>42437.875</v>
      </c>
      <c r="E383" s="32">
        <f>[5]AEMOData!D379</f>
        <v>45.98</v>
      </c>
      <c r="F383" s="40">
        <f>C383*'Mar 16'!$B$1*('Mar 16'!$B$3-('Mar 16'!E383*'Mar 16'!$B$2))</f>
        <v>0</v>
      </c>
    </row>
    <row r="384" spans="1:6" x14ac:dyDescent="0.25">
      <c r="A384" s="34">
        <v>42437</v>
      </c>
      <c r="B384" s="12">
        <v>0.89583333333333337</v>
      </c>
      <c r="C384" s="35">
        <v>0</v>
      </c>
      <c r="D384" s="33">
        <f>[5]AEMOData!B380</f>
        <v>42437.895833333336</v>
      </c>
      <c r="E384" s="32">
        <f>[5]AEMOData!D380</f>
        <v>39.22</v>
      </c>
      <c r="F384" s="40">
        <f>C384*'Mar 16'!$B$1*('Mar 16'!$B$3-('Mar 16'!E384*'Mar 16'!$B$2))</f>
        <v>0</v>
      </c>
    </row>
    <row r="385" spans="1:6" x14ac:dyDescent="0.25">
      <c r="A385" s="34">
        <v>42437</v>
      </c>
      <c r="B385" s="12">
        <v>0.91666666666666663</v>
      </c>
      <c r="C385" s="35">
        <v>0</v>
      </c>
      <c r="D385" s="33">
        <f>[5]AEMOData!B381</f>
        <v>42437.916666666664</v>
      </c>
      <c r="E385" s="32">
        <f>[5]AEMOData!D381</f>
        <v>35.81</v>
      </c>
      <c r="F385" s="40">
        <f>C385*'Mar 16'!$B$1*('Mar 16'!$B$3-('Mar 16'!E385*'Mar 16'!$B$2))</f>
        <v>0</v>
      </c>
    </row>
    <row r="386" spans="1:6" x14ac:dyDescent="0.25">
      <c r="A386" s="34">
        <v>42437</v>
      </c>
      <c r="B386" s="12">
        <v>0.9375</v>
      </c>
      <c r="C386" s="35">
        <v>0</v>
      </c>
      <c r="D386" s="33">
        <f>[5]AEMOData!B382</f>
        <v>42437.9375</v>
      </c>
      <c r="E386" s="32">
        <f>[5]AEMOData!D382</f>
        <v>118.51</v>
      </c>
      <c r="F386" s="40">
        <f>C386*'Mar 16'!$B$1*('Mar 16'!$B$3-('Mar 16'!E386*'Mar 16'!$B$2))</f>
        <v>0</v>
      </c>
    </row>
    <row r="387" spans="1:6" x14ac:dyDescent="0.25">
      <c r="A387" s="34">
        <v>42437</v>
      </c>
      <c r="B387" s="12">
        <v>0.95833333333333337</v>
      </c>
      <c r="C387" s="35">
        <v>0</v>
      </c>
      <c r="D387" s="33">
        <f>[5]AEMOData!B383</f>
        <v>42437.958333333336</v>
      </c>
      <c r="E387" s="32">
        <f>[5]AEMOData!D383</f>
        <v>45.38</v>
      </c>
      <c r="F387" s="40">
        <f>C387*'Mar 16'!$B$1*('Mar 16'!$B$3-('Mar 16'!E387*'Mar 16'!$B$2))</f>
        <v>0</v>
      </c>
    </row>
    <row r="388" spans="1:6" x14ac:dyDescent="0.25">
      <c r="A388" s="34">
        <v>42437</v>
      </c>
      <c r="B388" s="12">
        <v>0.97916666666666663</v>
      </c>
      <c r="C388" s="35">
        <v>0</v>
      </c>
      <c r="D388" s="33">
        <f>[5]AEMOData!B384</f>
        <v>42437.979166666664</v>
      </c>
      <c r="E388" s="32">
        <f>[5]AEMOData!D384</f>
        <v>40.380000000000003</v>
      </c>
      <c r="F388" s="40">
        <f>C388*'Mar 16'!$B$1*('Mar 16'!$B$3-('Mar 16'!E388*'Mar 16'!$B$2))</f>
        <v>0</v>
      </c>
    </row>
    <row r="389" spans="1:6" x14ac:dyDescent="0.25">
      <c r="A389" s="34">
        <v>42437</v>
      </c>
      <c r="B389" s="12">
        <v>0.99998842592592585</v>
      </c>
      <c r="C389" s="35">
        <v>0</v>
      </c>
      <c r="D389" s="33">
        <f>[5]AEMOData!B385</f>
        <v>42438</v>
      </c>
      <c r="E389" s="32">
        <f>[5]AEMOData!D385</f>
        <v>37.47</v>
      </c>
      <c r="F389" s="40">
        <f>C389*'Mar 16'!$B$1*('Mar 16'!$B$3-('Mar 16'!E389*'Mar 16'!$B$2))</f>
        <v>0</v>
      </c>
    </row>
    <row r="390" spans="1:6" x14ac:dyDescent="0.25">
      <c r="A390" s="34">
        <v>42438</v>
      </c>
      <c r="B390" s="12">
        <v>2.0833333333333332E-2</v>
      </c>
      <c r="C390" s="35">
        <v>0</v>
      </c>
      <c r="D390" s="33">
        <f>[5]AEMOData!B386</f>
        <v>42438.020833333336</v>
      </c>
      <c r="E390" s="32">
        <f>[5]AEMOData!D386</f>
        <v>36.479999999999997</v>
      </c>
      <c r="F390" s="40">
        <f>C390*'Mar 16'!$B$1*('Mar 16'!$B$3-('Mar 16'!E390*'Mar 16'!$B$2))</f>
        <v>0</v>
      </c>
    </row>
    <row r="391" spans="1:6" x14ac:dyDescent="0.25">
      <c r="A391" s="34">
        <v>42438</v>
      </c>
      <c r="B391" s="12">
        <v>4.1666666666666664E-2</v>
      </c>
      <c r="C391" s="35">
        <v>0</v>
      </c>
      <c r="D391" s="33">
        <f>[5]AEMOData!B387</f>
        <v>42438.041666666664</v>
      </c>
      <c r="E391" s="32">
        <f>[5]AEMOData!D387</f>
        <v>33.99</v>
      </c>
      <c r="F391" s="40">
        <f>C391*'Mar 16'!$B$1*('Mar 16'!$B$3-('Mar 16'!E391*'Mar 16'!$B$2))</f>
        <v>0</v>
      </c>
    </row>
    <row r="392" spans="1:6" x14ac:dyDescent="0.25">
      <c r="A392" s="34">
        <v>42438</v>
      </c>
      <c r="B392" s="12">
        <v>6.25E-2</v>
      </c>
      <c r="C392" s="35">
        <v>0</v>
      </c>
      <c r="D392" s="33">
        <f>[5]AEMOData!B388</f>
        <v>42438.0625</v>
      </c>
      <c r="E392" s="32">
        <f>[5]AEMOData!D388</f>
        <v>33.979999999999997</v>
      </c>
      <c r="F392" s="40">
        <f>C392*'Mar 16'!$B$1*('Mar 16'!$B$3-('Mar 16'!E392*'Mar 16'!$B$2))</f>
        <v>0</v>
      </c>
    </row>
    <row r="393" spans="1:6" x14ac:dyDescent="0.25">
      <c r="A393" s="34">
        <v>42438</v>
      </c>
      <c r="B393" s="12">
        <v>8.3333333333333329E-2</v>
      </c>
      <c r="C393" s="35">
        <v>0</v>
      </c>
      <c r="D393" s="33">
        <f>[5]AEMOData!B389</f>
        <v>42438.083333333336</v>
      </c>
      <c r="E393" s="32">
        <f>[5]AEMOData!D389</f>
        <v>35.340000000000003</v>
      </c>
      <c r="F393" s="40">
        <f>C393*'Mar 16'!$B$1*('Mar 16'!$B$3-('Mar 16'!E393*'Mar 16'!$B$2))</f>
        <v>0</v>
      </c>
    </row>
    <row r="394" spans="1:6" x14ac:dyDescent="0.25">
      <c r="A394" s="34">
        <v>42438</v>
      </c>
      <c r="B394" s="12">
        <v>0.10416666666666667</v>
      </c>
      <c r="C394" s="35">
        <v>0</v>
      </c>
      <c r="D394" s="33">
        <f>[5]AEMOData!B390</f>
        <v>42438.104166666664</v>
      </c>
      <c r="E394" s="32">
        <f>[5]AEMOData!D390</f>
        <v>33.47</v>
      </c>
      <c r="F394" s="40">
        <f>C394*'Mar 16'!$B$1*('Mar 16'!$B$3-('Mar 16'!E394*'Mar 16'!$B$2))</f>
        <v>0</v>
      </c>
    </row>
    <row r="395" spans="1:6" x14ac:dyDescent="0.25">
      <c r="A395" s="34">
        <v>42438</v>
      </c>
      <c r="B395" s="12">
        <v>0.125</v>
      </c>
      <c r="C395" s="35">
        <v>0</v>
      </c>
      <c r="D395" s="33">
        <f>[5]AEMOData!B391</f>
        <v>42438.125</v>
      </c>
      <c r="E395" s="32">
        <f>[5]AEMOData!D391</f>
        <v>32.25</v>
      </c>
      <c r="F395" s="40">
        <f>C395*'Mar 16'!$B$1*('Mar 16'!$B$3-('Mar 16'!E395*'Mar 16'!$B$2))</f>
        <v>0</v>
      </c>
    </row>
    <row r="396" spans="1:6" x14ac:dyDescent="0.25">
      <c r="A396" s="34">
        <v>42438</v>
      </c>
      <c r="B396" s="12">
        <v>0.14583333333333334</v>
      </c>
      <c r="C396" s="35">
        <v>0</v>
      </c>
      <c r="D396" s="33">
        <f>[5]AEMOData!B392</f>
        <v>42438.145833333336</v>
      </c>
      <c r="E396" s="32">
        <f>[5]AEMOData!D392</f>
        <v>34.1</v>
      </c>
      <c r="F396" s="40">
        <f>C396*'Mar 16'!$B$1*('Mar 16'!$B$3-('Mar 16'!E396*'Mar 16'!$B$2))</f>
        <v>0</v>
      </c>
    </row>
    <row r="397" spans="1:6" x14ac:dyDescent="0.25">
      <c r="A397" s="34">
        <v>42438</v>
      </c>
      <c r="B397" s="12">
        <v>0.16666666666666666</v>
      </c>
      <c r="C397" s="35">
        <v>0</v>
      </c>
      <c r="D397" s="33">
        <f>[5]AEMOData!B393</f>
        <v>42438.166666666664</v>
      </c>
      <c r="E397" s="32">
        <f>[5]AEMOData!D393</f>
        <v>35.880000000000003</v>
      </c>
      <c r="F397" s="40">
        <f>C397*'Mar 16'!$B$1*('Mar 16'!$B$3-('Mar 16'!E397*'Mar 16'!$B$2))</f>
        <v>0</v>
      </c>
    </row>
    <row r="398" spans="1:6" x14ac:dyDescent="0.25">
      <c r="A398" s="34">
        <v>42438</v>
      </c>
      <c r="B398" s="12">
        <v>0.1875</v>
      </c>
      <c r="C398" s="35">
        <v>0</v>
      </c>
      <c r="D398" s="33">
        <f>[5]AEMOData!B394</f>
        <v>42438.1875</v>
      </c>
      <c r="E398" s="32">
        <f>[5]AEMOData!D394</f>
        <v>39.56</v>
      </c>
      <c r="F398" s="40">
        <f>C398*'Mar 16'!$B$1*('Mar 16'!$B$3-('Mar 16'!E398*'Mar 16'!$B$2))</f>
        <v>0</v>
      </c>
    </row>
    <row r="399" spans="1:6" x14ac:dyDescent="0.25">
      <c r="A399" s="34">
        <v>42438</v>
      </c>
      <c r="B399" s="12">
        <v>0.20833333333333334</v>
      </c>
      <c r="C399" s="35">
        <v>0</v>
      </c>
      <c r="D399" s="33">
        <f>[5]AEMOData!B395</f>
        <v>42438.208333333336</v>
      </c>
      <c r="E399" s="32">
        <f>[5]AEMOData!D395</f>
        <v>44.36</v>
      </c>
      <c r="F399" s="40">
        <f>C399*'Mar 16'!$B$1*('Mar 16'!$B$3-('Mar 16'!E399*'Mar 16'!$B$2))</f>
        <v>0</v>
      </c>
    </row>
    <row r="400" spans="1:6" x14ac:dyDescent="0.25">
      <c r="A400" s="34">
        <v>42438</v>
      </c>
      <c r="B400" s="12">
        <v>0.22916666666666666</v>
      </c>
      <c r="C400" s="35">
        <v>0</v>
      </c>
      <c r="D400" s="33">
        <f>[5]AEMOData!B396</f>
        <v>42438.229166666664</v>
      </c>
      <c r="E400" s="32">
        <f>[5]AEMOData!D396</f>
        <v>55.38</v>
      </c>
      <c r="F400" s="40">
        <f>C400*'Mar 16'!$B$1*('Mar 16'!$B$3-('Mar 16'!E400*'Mar 16'!$B$2))</f>
        <v>0</v>
      </c>
    </row>
    <row r="401" spans="1:6" x14ac:dyDescent="0.25">
      <c r="A401" s="34">
        <v>42438</v>
      </c>
      <c r="B401" s="12">
        <v>0.25</v>
      </c>
      <c r="C401" s="35">
        <v>0</v>
      </c>
      <c r="D401" s="33">
        <f>[5]AEMOData!B397</f>
        <v>42438.25</v>
      </c>
      <c r="E401" s="32">
        <f>[5]AEMOData!D397</f>
        <v>52.45</v>
      </c>
      <c r="F401" s="40">
        <f>C401*'Mar 16'!$B$1*('Mar 16'!$B$3-('Mar 16'!E401*'Mar 16'!$B$2))</f>
        <v>0</v>
      </c>
    </row>
    <row r="402" spans="1:6" x14ac:dyDescent="0.25">
      <c r="A402" s="34">
        <v>42438</v>
      </c>
      <c r="B402" s="12">
        <v>0.27083333333333331</v>
      </c>
      <c r="C402" s="35">
        <v>0.17351299999999997</v>
      </c>
      <c r="D402" s="33">
        <f>[5]AEMOData!B398</f>
        <v>42438.270833333336</v>
      </c>
      <c r="E402" s="32">
        <f>[5]AEMOData!D398</f>
        <v>89.74</v>
      </c>
      <c r="F402" s="40">
        <f>C402*'Mar 16'!$B$1*('Mar 16'!$B$3-('Mar 16'!E402*'Mar 16'!$B$2))</f>
        <v>16.96848653550861</v>
      </c>
    </row>
    <row r="403" spans="1:6" x14ac:dyDescent="0.25">
      <c r="A403" s="34">
        <v>42438</v>
      </c>
      <c r="B403" s="12">
        <v>0.29166666666666669</v>
      </c>
      <c r="C403" s="35">
        <v>1.088015</v>
      </c>
      <c r="D403" s="33">
        <f>[5]AEMOData!B399</f>
        <v>42438.291666666664</v>
      </c>
      <c r="E403" s="32">
        <f>[5]AEMOData!D399</f>
        <v>78.39</v>
      </c>
      <c r="F403" s="40">
        <f>C403*'Mar 16'!$B$1*('Mar 16'!$B$3-('Mar 16'!E403*'Mar 16'!$B$2))</f>
        <v>118.53641865127214</v>
      </c>
    </row>
    <row r="404" spans="1:6" x14ac:dyDescent="0.25">
      <c r="A404" s="34">
        <v>42438</v>
      </c>
      <c r="B404" s="12">
        <v>0.3125</v>
      </c>
      <c r="C404" s="35">
        <v>2.6238299999999999</v>
      </c>
      <c r="D404" s="33">
        <f>[5]AEMOData!B400</f>
        <v>42438.3125</v>
      </c>
      <c r="E404" s="32">
        <f>[5]AEMOData!D400</f>
        <v>40.450000000000003</v>
      </c>
      <c r="F404" s="40">
        <f>C404*'Mar 16'!$B$1*('Mar 16'!$B$3-('Mar 16'!E404*'Mar 16'!$B$2))</f>
        <v>383.6855875882016</v>
      </c>
    </row>
    <row r="405" spans="1:6" x14ac:dyDescent="0.25">
      <c r="A405" s="34">
        <v>42438</v>
      </c>
      <c r="B405" s="12">
        <v>0.33333333333333331</v>
      </c>
      <c r="C405" s="35">
        <v>4.1839019999999998</v>
      </c>
      <c r="D405" s="33">
        <f>[5]AEMOData!B401</f>
        <v>42438.333333333336</v>
      </c>
      <c r="E405" s="32">
        <f>[5]AEMOData!D401</f>
        <v>73.61</v>
      </c>
      <c r="F405" s="40">
        <f>C405*'Mar 16'!$B$1*('Mar 16'!$B$3-('Mar 16'!E405*'Mar 16'!$B$2))</f>
        <v>475.47839803592086</v>
      </c>
    </row>
    <row r="406" spans="1:6" x14ac:dyDescent="0.25">
      <c r="A406" s="34">
        <v>42438</v>
      </c>
      <c r="B406" s="12">
        <v>0.35416666666666669</v>
      </c>
      <c r="C406" s="35">
        <v>5.273382999999999</v>
      </c>
      <c r="D406" s="33">
        <f>[5]AEMOData!B402</f>
        <v>42438.354166666664</v>
      </c>
      <c r="E406" s="32">
        <f>[5]AEMOData!D402</f>
        <v>88.92</v>
      </c>
      <c r="F406" s="40">
        <f>C406*'Mar 16'!$B$1*('Mar 16'!$B$3-('Mar 16'!E406*'Mar 16'!$B$2))</f>
        <v>519.95325963537584</v>
      </c>
    </row>
    <row r="407" spans="1:6" x14ac:dyDescent="0.25">
      <c r="A407" s="34">
        <v>42438</v>
      </c>
      <c r="B407" s="12">
        <v>0.375</v>
      </c>
      <c r="C407" s="35">
        <v>5.7120410000000001</v>
      </c>
      <c r="D407" s="33">
        <f>[5]AEMOData!B403</f>
        <v>42438.375</v>
      </c>
      <c r="E407" s="32">
        <f>[5]AEMOData!D403</f>
        <v>87.19</v>
      </c>
      <c r="F407" s="40">
        <f>C407*'Mar 16'!$B$1*('Mar 16'!$B$3-('Mar 16'!E407*'Mar 16'!$B$2))</f>
        <v>572.91563901875679</v>
      </c>
    </row>
    <row r="408" spans="1:6" x14ac:dyDescent="0.25">
      <c r="A408" s="34">
        <v>42438</v>
      </c>
      <c r="B408" s="12">
        <v>0.39583333333333331</v>
      </c>
      <c r="C408" s="35">
        <v>7.2806720000000009</v>
      </c>
      <c r="D408" s="33">
        <f>[5]AEMOData!B404</f>
        <v>42438.395833333336</v>
      </c>
      <c r="E408" s="32">
        <f>[5]AEMOData!D404</f>
        <v>55.26</v>
      </c>
      <c r="F408" s="40">
        <f>C408*'Mar 16'!$B$1*('Mar 16'!$B$3-('Mar 16'!E408*'Mar 16'!$B$2))</f>
        <v>958.69925264396841</v>
      </c>
    </row>
    <row r="409" spans="1:6" x14ac:dyDescent="0.25">
      <c r="A409" s="34">
        <v>42438</v>
      </c>
      <c r="B409" s="12">
        <v>0.41666666666666669</v>
      </c>
      <c r="C409" s="35">
        <v>8.0997380000000003</v>
      </c>
      <c r="D409" s="33">
        <f>[5]AEMOData!B405</f>
        <v>42438.416666666664</v>
      </c>
      <c r="E409" s="32">
        <f>[5]AEMOData!D405</f>
        <v>78.61</v>
      </c>
      <c r="F409" s="40">
        <f>C409*'Mar 16'!$B$1*('Mar 16'!$B$3-('Mar 16'!E409*'Mar 16'!$B$2))</f>
        <v>880.69437652641898</v>
      </c>
    </row>
    <row r="410" spans="1:6" x14ac:dyDescent="0.25">
      <c r="A410" s="34">
        <v>42438</v>
      </c>
      <c r="B410" s="12">
        <v>0.4375</v>
      </c>
      <c r="C410" s="35">
        <v>8.9399859999999993</v>
      </c>
      <c r="D410" s="33">
        <f>[5]AEMOData!B406</f>
        <v>42438.4375</v>
      </c>
      <c r="E410" s="32">
        <f>[5]AEMOData!D406</f>
        <v>58.16</v>
      </c>
      <c r="F410" s="40">
        <f>C410*'Mar 16'!$B$1*('Mar 16'!$B$3-('Mar 16'!E410*'Mar 16'!$B$2))</f>
        <v>1151.7157600207604</v>
      </c>
    </row>
    <row r="411" spans="1:6" x14ac:dyDescent="0.25">
      <c r="A411" s="34">
        <v>42438</v>
      </c>
      <c r="B411" s="12">
        <v>0.45833333333333331</v>
      </c>
      <c r="C411" s="35">
        <v>9.1765730000000012</v>
      </c>
      <c r="D411" s="33">
        <f>[5]AEMOData!B407</f>
        <v>42438.458333333336</v>
      </c>
      <c r="E411" s="32">
        <f>[5]AEMOData!D407</f>
        <v>81.88</v>
      </c>
      <c r="F411" s="40">
        <f>C411*'Mar 16'!$B$1*('Mar 16'!$B$3-('Mar 16'!E411*'Mar 16'!$B$2))</f>
        <v>968.29164002464097</v>
      </c>
    </row>
    <row r="412" spans="1:6" x14ac:dyDescent="0.25">
      <c r="A412" s="34">
        <v>42438</v>
      </c>
      <c r="B412" s="12">
        <v>0.47916666666666669</v>
      </c>
      <c r="C412" s="35">
        <v>9.5408070000000009</v>
      </c>
      <c r="D412" s="33">
        <f>[5]AEMOData!B408</f>
        <v>42438.479166666664</v>
      </c>
      <c r="E412" s="32">
        <f>[5]AEMOData!D408</f>
        <v>65.33</v>
      </c>
      <c r="F412" s="40">
        <f>C412*'Mar 16'!$B$1*('Mar 16'!$B$3-('Mar 16'!E412*'Mar 16'!$B$2))</f>
        <v>1161.8937555408786</v>
      </c>
    </row>
    <row r="413" spans="1:6" x14ac:dyDescent="0.25">
      <c r="A413" s="34">
        <v>42438</v>
      </c>
      <c r="B413" s="12">
        <v>0.5</v>
      </c>
      <c r="C413" s="35">
        <v>8.8814949999999993</v>
      </c>
      <c r="D413" s="33">
        <f>[5]AEMOData!B409</f>
        <v>42438.5</v>
      </c>
      <c r="E413" s="32">
        <f>[5]AEMOData!D409</f>
        <v>50.07</v>
      </c>
      <c r="F413" s="40">
        <f>C413*'Mar 16'!$B$1*('Mar 16'!$B$3-('Mar 16'!E413*'Mar 16'!$B$2))</f>
        <v>1214.7889033305428</v>
      </c>
    </row>
    <row r="414" spans="1:6" x14ac:dyDescent="0.25">
      <c r="A414" s="34">
        <v>42438</v>
      </c>
      <c r="B414" s="12">
        <v>0.52083333333333337</v>
      </c>
      <c r="C414" s="35">
        <v>9.5485049999999987</v>
      </c>
      <c r="D414" s="33">
        <f>[5]AEMOData!B410</f>
        <v>42438.520833333336</v>
      </c>
      <c r="E414" s="32">
        <f>[5]AEMOData!D410</f>
        <v>50.03</v>
      </c>
      <c r="F414" s="40">
        <f>C414*'Mar 16'!$B$1*('Mar 16'!$B$3-('Mar 16'!E414*'Mar 16'!$B$2))</f>
        <v>1306.396213491962</v>
      </c>
    </row>
    <row r="415" spans="1:6" x14ac:dyDescent="0.25">
      <c r="A415" s="34">
        <v>42438</v>
      </c>
      <c r="B415" s="12">
        <v>0.54166666666666663</v>
      </c>
      <c r="C415" s="35">
        <v>8.3666240000000016</v>
      </c>
      <c r="D415" s="33">
        <f>[5]AEMOData!B411</f>
        <v>42438.541666666664</v>
      </c>
      <c r="E415" s="32">
        <f>[5]AEMOData!D411</f>
        <v>59.41</v>
      </c>
      <c r="F415" s="40">
        <f>C415*'Mar 16'!$B$1*('Mar 16'!$B$3-('Mar 16'!E415*'Mar 16'!$B$2))</f>
        <v>1067.5736155892855</v>
      </c>
    </row>
    <row r="416" spans="1:6" x14ac:dyDescent="0.25">
      <c r="A416" s="34">
        <v>42438</v>
      </c>
      <c r="B416" s="12">
        <v>0.5625</v>
      </c>
      <c r="C416" s="35">
        <v>6.1217360000000003</v>
      </c>
      <c r="D416" s="33">
        <f>[5]AEMOData!B412</f>
        <v>42438.5625</v>
      </c>
      <c r="E416" s="32">
        <f>[5]AEMOData!D412</f>
        <v>79.180000000000007</v>
      </c>
      <c r="F416" s="40">
        <f>C416*'Mar 16'!$B$1*('Mar 16'!$B$3-('Mar 16'!E416*'Mar 16'!$B$2))</f>
        <v>662.19478119072687</v>
      </c>
    </row>
    <row r="417" spans="1:6" x14ac:dyDescent="0.25">
      <c r="A417" s="34">
        <v>42438</v>
      </c>
      <c r="B417" s="12">
        <v>0.58333333333333337</v>
      </c>
      <c r="C417" s="35">
        <v>8.2134509999999992</v>
      </c>
      <c r="D417" s="33">
        <f>[5]AEMOData!B413</f>
        <v>42438.583333333336</v>
      </c>
      <c r="E417" s="32">
        <f>[5]AEMOData!D413</f>
        <v>93.95</v>
      </c>
      <c r="F417" s="40">
        <f>C417*'Mar 16'!$B$1*('Mar 16'!$B$3-('Mar 16'!E417*'Mar 16'!$B$2))</f>
        <v>769.24367649808391</v>
      </c>
    </row>
    <row r="418" spans="1:6" x14ac:dyDescent="0.25">
      <c r="A418" s="34">
        <v>42438</v>
      </c>
      <c r="B418" s="12">
        <v>0.60416666666666663</v>
      </c>
      <c r="C418" s="35">
        <v>8.2293209999999988</v>
      </c>
      <c r="D418" s="33">
        <f>[5]AEMOData!B414</f>
        <v>42438.604166666664</v>
      </c>
      <c r="E418" s="32">
        <f>[5]AEMOData!D414</f>
        <v>62.95</v>
      </c>
      <c r="F418" s="40">
        <f>C418*'Mar 16'!$B$1*('Mar 16'!$B$3-('Mar 16'!E418*'Mar 16'!$B$2))</f>
        <v>1021.4260112531329</v>
      </c>
    </row>
    <row r="419" spans="1:6" x14ac:dyDescent="0.25">
      <c r="A419" s="34">
        <v>42438</v>
      </c>
      <c r="B419" s="12">
        <v>0.625</v>
      </c>
      <c r="C419" s="35">
        <v>7.7410519999999998</v>
      </c>
      <c r="D419" s="33">
        <f>[5]AEMOData!B415</f>
        <v>42438.625</v>
      </c>
      <c r="E419" s="32">
        <f>[5]AEMOData!D415</f>
        <v>74.27</v>
      </c>
      <c r="F419" s="40">
        <f>C419*'Mar 16'!$B$1*('Mar 16'!$B$3-('Mar 16'!E419*'Mar 16'!$B$2))</f>
        <v>874.70902074104902</v>
      </c>
    </row>
    <row r="420" spans="1:6" x14ac:dyDescent="0.25">
      <c r="A420" s="34">
        <v>42438</v>
      </c>
      <c r="B420" s="12">
        <v>0.64583333333333337</v>
      </c>
      <c r="C420" s="35">
        <v>6.8275620000000004</v>
      </c>
      <c r="D420" s="33">
        <f>[5]AEMOData!B416</f>
        <v>42438.645833333336</v>
      </c>
      <c r="E420" s="32">
        <f>[5]AEMOData!D416</f>
        <v>106.46</v>
      </c>
      <c r="F420" s="40">
        <f>C420*'Mar 16'!$B$1*('Mar 16'!$B$3-('Mar 16'!E420*'Mar 16'!$B$2))</f>
        <v>555.51075555772525</v>
      </c>
    </row>
    <row r="421" spans="1:6" x14ac:dyDescent="0.25">
      <c r="A421" s="34">
        <v>42438</v>
      </c>
      <c r="B421" s="12">
        <v>0.66666666666666663</v>
      </c>
      <c r="C421" s="35">
        <v>5.7819719999999997</v>
      </c>
      <c r="D421" s="33">
        <f>[5]AEMOData!B417</f>
        <v>42438.666666666664</v>
      </c>
      <c r="E421" s="32">
        <f>[5]AEMOData!D417</f>
        <v>166.46</v>
      </c>
      <c r="F421" s="40">
        <f>C421*'Mar 16'!$B$1*('Mar 16'!$B$3-('Mar 16'!E421*'Mar 16'!$B$2))</f>
        <v>129.52121288023426</v>
      </c>
    </row>
    <row r="422" spans="1:6" x14ac:dyDescent="0.25">
      <c r="A422" s="34">
        <v>42438</v>
      </c>
      <c r="B422" s="12">
        <v>0.6875</v>
      </c>
      <c r="C422" s="35">
        <v>4.5397290000000003</v>
      </c>
      <c r="D422" s="33">
        <f>[5]AEMOData!B418</f>
        <v>42438.6875</v>
      </c>
      <c r="E422" s="32">
        <f>[5]AEMOData!D418</f>
        <v>80.930000000000007</v>
      </c>
      <c r="F422" s="40">
        <f>C422*'Mar 16'!$B$1*('Mar 16'!$B$3-('Mar 16'!E422*'Mar 16'!$B$2))</f>
        <v>483.26027977802011</v>
      </c>
    </row>
    <row r="423" spans="1:6" x14ac:dyDescent="0.25">
      <c r="A423" s="34">
        <v>42438</v>
      </c>
      <c r="B423" s="12">
        <v>0.70833333333333337</v>
      </c>
      <c r="C423" s="35">
        <v>3.1179930000000002</v>
      </c>
      <c r="D423" s="33">
        <f>[5]AEMOData!B419</f>
        <v>42438.708333333336</v>
      </c>
      <c r="E423" s="32">
        <f>[5]AEMOData!D419</f>
        <v>78.73</v>
      </c>
      <c r="F423" s="40">
        <f>C423*'Mar 16'!$B$1*('Mar 16'!$B$3-('Mar 16'!E423*'Mar 16'!$B$2))</f>
        <v>338.65548910310412</v>
      </c>
    </row>
    <row r="424" spans="1:6" x14ac:dyDescent="0.25">
      <c r="A424" s="34">
        <v>42438</v>
      </c>
      <c r="B424" s="12">
        <v>0.72916666666666663</v>
      </c>
      <c r="C424" s="35">
        <v>1.557318</v>
      </c>
      <c r="D424" s="33">
        <f>[5]AEMOData!B420</f>
        <v>42438.729166666664</v>
      </c>
      <c r="E424" s="32">
        <f>[5]AEMOData!D420</f>
        <v>55.35</v>
      </c>
      <c r="F424" s="40">
        <f>C424*'Mar 16'!$B$1*('Mar 16'!$B$3-('Mar 16'!E424*'Mar 16'!$B$2))</f>
        <v>204.92569996290172</v>
      </c>
    </row>
    <row r="425" spans="1:6" x14ac:dyDescent="0.25">
      <c r="A425" s="34">
        <v>42438</v>
      </c>
      <c r="B425" s="12">
        <v>0.75</v>
      </c>
      <c r="C425" s="35">
        <v>0.43594800000000006</v>
      </c>
      <c r="D425" s="33">
        <f>[5]AEMOData!B421</f>
        <v>42438.75</v>
      </c>
      <c r="E425" s="32">
        <f>[5]AEMOData!D421</f>
        <v>46.5</v>
      </c>
      <c r="F425" s="40">
        <f>C425*'Mar 16'!$B$1*('Mar 16'!$B$3-('Mar 16'!E425*'Mar 16'!$B$2))</f>
        <v>61.157300868678973</v>
      </c>
    </row>
    <row r="426" spans="1:6" x14ac:dyDescent="0.25">
      <c r="A426" s="34">
        <v>42438</v>
      </c>
      <c r="B426" s="12">
        <v>0.77083333333333337</v>
      </c>
      <c r="C426" s="35">
        <v>0.16794500000000001</v>
      </c>
      <c r="D426" s="33">
        <f>[5]AEMOData!B422</f>
        <v>42438.770833333336</v>
      </c>
      <c r="E426" s="32">
        <f>[5]AEMOData!D422</f>
        <v>79.2</v>
      </c>
      <c r="F426" s="40">
        <f>C426*'Mar 16'!$B$1*('Mar 16'!$B$3-('Mar 16'!E426*'Mar 16'!$B$2))</f>
        <v>18.163490866060322</v>
      </c>
    </row>
    <row r="427" spans="1:6" x14ac:dyDescent="0.25">
      <c r="A427" s="34">
        <v>42438</v>
      </c>
      <c r="B427" s="12">
        <v>0.79166666666666663</v>
      </c>
      <c r="C427" s="35">
        <v>0</v>
      </c>
      <c r="D427" s="33">
        <f>[5]AEMOData!B423</f>
        <v>42438.791666666664</v>
      </c>
      <c r="E427" s="32">
        <f>[5]AEMOData!D423</f>
        <v>93.06</v>
      </c>
      <c r="F427" s="40">
        <f>C427*'Mar 16'!$B$1*('Mar 16'!$B$3-('Mar 16'!E427*'Mar 16'!$B$2))</f>
        <v>0</v>
      </c>
    </row>
    <row r="428" spans="1:6" x14ac:dyDescent="0.25">
      <c r="A428" s="34">
        <v>42438</v>
      </c>
      <c r="B428" s="12">
        <v>0.8125</v>
      </c>
      <c r="C428" s="35">
        <v>0</v>
      </c>
      <c r="D428" s="33">
        <f>[5]AEMOData!B424</f>
        <v>42438.8125</v>
      </c>
      <c r="E428" s="32">
        <f>[5]AEMOData!D424</f>
        <v>57.08</v>
      </c>
      <c r="F428" s="40">
        <f>C428*'Mar 16'!$B$1*('Mar 16'!$B$3-('Mar 16'!E428*'Mar 16'!$B$2))</f>
        <v>0</v>
      </c>
    </row>
    <row r="429" spans="1:6" x14ac:dyDescent="0.25">
      <c r="A429" s="34">
        <v>42438</v>
      </c>
      <c r="B429" s="12">
        <v>0.83333333333333337</v>
      </c>
      <c r="C429" s="35">
        <v>0</v>
      </c>
      <c r="D429" s="33">
        <f>[5]AEMOData!B425</f>
        <v>42438.833333333336</v>
      </c>
      <c r="E429" s="32">
        <f>[5]AEMOData!D425</f>
        <v>55.47</v>
      </c>
      <c r="F429" s="40">
        <f>C429*'Mar 16'!$B$1*('Mar 16'!$B$3-('Mar 16'!E429*'Mar 16'!$B$2))</f>
        <v>0</v>
      </c>
    </row>
    <row r="430" spans="1:6" x14ac:dyDescent="0.25">
      <c r="A430" s="34">
        <v>42438</v>
      </c>
      <c r="B430" s="12">
        <v>0.85416666666666663</v>
      </c>
      <c r="C430" s="35">
        <v>0</v>
      </c>
      <c r="D430" s="33">
        <f>[5]AEMOData!B426</f>
        <v>42438.854166666664</v>
      </c>
      <c r="E430" s="32">
        <f>[5]AEMOData!D426</f>
        <v>56.11</v>
      </c>
      <c r="F430" s="40">
        <f>C430*'Mar 16'!$B$1*('Mar 16'!$B$3-('Mar 16'!E430*'Mar 16'!$B$2))</f>
        <v>0</v>
      </c>
    </row>
    <row r="431" spans="1:6" x14ac:dyDescent="0.25">
      <c r="A431" s="34">
        <v>42438</v>
      </c>
      <c r="B431" s="12">
        <v>0.875</v>
      </c>
      <c r="C431" s="35">
        <v>0</v>
      </c>
      <c r="D431" s="33">
        <f>[5]AEMOData!B427</f>
        <v>42438.875</v>
      </c>
      <c r="E431" s="32">
        <f>[5]AEMOData!D427</f>
        <v>39.89</v>
      </c>
      <c r="F431" s="40">
        <f>C431*'Mar 16'!$B$1*('Mar 16'!$B$3-('Mar 16'!E431*'Mar 16'!$B$2))</f>
        <v>0</v>
      </c>
    </row>
    <row r="432" spans="1:6" x14ac:dyDescent="0.25">
      <c r="A432" s="34">
        <v>42438</v>
      </c>
      <c r="B432" s="12">
        <v>0.89583333333333337</v>
      </c>
      <c r="C432" s="35">
        <v>0</v>
      </c>
      <c r="D432" s="33">
        <f>[5]AEMOData!B428</f>
        <v>42438.895833333336</v>
      </c>
      <c r="E432" s="32">
        <f>[5]AEMOData!D428</f>
        <v>34.28</v>
      </c>
      <c r="F432" s="40">
        <f>C432*'Mar 16'!$B$1*('Mar 16'!$B$3-('Mar 16'!E432*'Mar 16'!$B$2))</f>
        <v>0</v>
      </c>
    </row>
    <row r="433" spans="1:6" x14ac:dyDescent="0.25">
      <c r="A433" s="34">
        <v>42438</v>
      </c>
      <c r="B433" s="12">
        <v>0.91666666666666663</v>
      </c>
      <c r="C433" s="35">
        <v>0</v>
      </c>
      <c r="D433" s="33">
        <f>[5]AEMOData!B429</f>
        <v>42438.916666666664</v>
      </c>
      <c r="E433" s="32">
        <f>[5]AEMOData!D429</f>
        <v>31.3</v>
      </c>
      <c r="F433" s="40">
        <f>C433*'Mar 16'!$B$1*('Mar 16'!$B$3-('Mar 16'!E433*'Mar 16'!$B$2))</f>
        <v>0</v>
      </c>
    </row>
    <row r="434" spans="1:6" x14ac:dyDescent="0.25">
      <c r="A434" s="34">
        <v>42438</v>
      </c>
      <c r="B434" s="12">
        <v>0.9375</v>
      </c>
      <c r="C434" s="35">
        <v>0</v>
      </c>
      <c r="D434" s="33">
        <f>[5]AEMOData!B430</f>
        <v>42438.9375</v>
      </c>
      <c r="E434" s="32">
        <f>[5]AEMOData!D430</f>
        <v>95.34</v>
      </c>
      <c r="F434" s="40">
        <f>C434*'Mar 16'!$B$1*('Mar 16'!$B$3-('Mar 16'!E434*'Mar 16'!$B$2))</f>
        <v>0</v>
      </c>
    </row>
    <row r="435" spans="1:6" x14ac:dyDescent="0.25">
      <c r="A435" s="34">
        <v>42438</v>
      </c>
      <c r="B435" s="12">
        <v>0.95833333333333337</v>
      </c>
      <c r="C435" s="35">
        <v>0</v>
      </c>
      <c r="D435" s="33">
        <f>[5]AEMOData!B431</f>
        <v>42438.958333333336</v>
      </c>
      <c r="E435" s="32">
        <f>[5]AEMOData!D431</f>
        <v>37.96</v>
      </c>
      <c r="F435" s="40">
        <f>C435*'Mar 16'!$B$1*('Mar 16'!$B$3-('Mar 16'!E435*'Mar 16'!$B$2))</f>
        <v>0</v>
      </c>
    </row>
    <row r="436" spans="1:6" x14ac:dyDescent="0.25">
      <c r="A436" s="34">
        <v>42438</v>
      </c>
      <c r="B436" s="12">
        <v>0.97916666666666663</v>
      </c>
      <c r="C436" s="35">
        <v>0</v>
      </c>
      <c r="D436" s="33">
        <f>[5]AEMOData!B432</f>
        <v>42438.979166666664</v>
      </c>
      <c r="E436" s="32">
        <f>[5]AEMOData!D432</f>
        <v>40.04</v>
      </c>
      <c r="F436" s="40">
        <f>C436*'Mar 16'!$B$1*('Mar 16'!$B$3-('Mar 16'!E436*'Mar 16'!$B$2))</f>
        <v>0</v>
      </c>
    </row>
    <row r="437" spans="1:6" x14ac:dyDescent="0.25">
      <c r="A437" s="34">
        <v>42438</v>
      </c>
      <c r="B437" s="12">
        <v>0.99998842592592585</v>
      </c>
      <c r="C437" s="35">
        <v>0</v>
      </c>
      <c r="D437" s="33">
        <f>[5]AEMOData!B433</f>
        <v>42439</v>
      </c>
      <c r="E437" s="32">
        <f>[5]AEMOData!D433</f>
        <v>39.619999999999997</v>
      </c>
      <c r="F437" s="40">
        <f>C437*'Mar 16'!$B$1*('Mar 16'!$B$3-('Mar 16'!E437*'Mar 16'!$B$2))</f>
        <v>0</v>
      </c>
    </row>
    <row r="438" spans="1:6" x14ac:dyDescent="0.25">
      <c r="A438" s="34">
        <v>42439</v>
      </c>
      <c r="B438" s="12">
        <v>2.0833333333333332E-2</v>
      </c>
      <c r="C438" s="35">
        <v>0</v>
      </c>
      <c r="D438" s="33">
        <f>[5]AEMOData!B434</f>
        <v>42439.020833333336</v>
      </c>
      <c r="E438" s="32">
        <f>[5]AEMOData!D434</f>
        <v>36.46</v>
      </c>
      <c r="F438" s="40">
        <f>C438*'Mar 16'!$B$1*('Mar 16'!$B$3-('Mar 16'!E438*'Mar 16'!$B$2))</f>
        <v>0</v>
      </c>
    </row>
    <row r="439" spans="1:6" x14ac:dyDescent="0.25">
      <c r="A439" s="34">
        <v>42439</v>
      </c>
      <c r="B439" s="12">
        <v>4.1666666666666664E-2</v>
      </c>
      <c r="C439" s="35">
        <v>0</v>
      </c>
      <c r="D439" s="33">
        <f>[5]AEMOData!B435</f>
        <v>42439.041666666664</v>
      </c>
      <c r="E439" s="32">
        <f>[5]AEMOData!D435</f>
        <v>32.82</v>
      </c>
      <c r="F439" s="40">
        <f>C439*'Mar 16'!$B$1*('Mar 16'!$B$3-('Mar 16'!E439*'Mar 16'!$B$2))</f>
        <v>0</v>
      </c>
    </row>
    <row r="440" spans="1:6" x14ac:dyDescent="0.25">
      <c r="A440" s="34">
        <v>42439</v>
      </c>
      <c r="B440" s="12">
        <v>6.25E-2</v>
      </c>
      <c r="C440" s="35">
        <v>0</v>
      </c>
      <c r="D440" s="33">
        <f>[5]AEMOData!B436</f>
        <v>42439.0625</v>
      </c>
      <c r="E440" s="32">
        <f>[5]AEMOData!D436</f>
        <v>30.58</v>
      </c>
      <c r="F440" s="40">
        <f>C440*'Mar 16'!$B$1*('Mar 16'!$B$3-('Mar 16'!E440*'Mar 16'!$B$2))</f>
        <v>0</v>
      </c>
    </row>
    <row r="441" spans="1:6" x14ac:dyDescent="0.25">
      <c r="A441" s="34">
        <v>42439</v>
      </c>
      <c r="B441" s="12">
        <v>8.3333333333333329E-2</v>
      </c>
      <c r="C441" s="35">
        <v>0</v>
      </c>
      <c r="D441" s="33">
        <f>[5]AEMOData!B437</f>
        <v>42439.083333333336</v>
      </c>
      <c r="E441" s="32">
        <f>[5]AEMOData!D437</f>
        <v>30.09</v>
      </c>
      <c r="F441" s="40">
        <f>C441*'Mar 16'!$B$1*('Mar 16'!$B$3-('Mar 16'!E441*'Mar 16'!$B$2))</f>
        <v>0</v>
      </c>
    </row>
    <row r="442" spans="1:6" x14ac:dyDescent="0.25">
      <c r="A442" s="34">
        <v>42439</v>
      </c>
      <c r="B442" s="12">
        <v>0.10416666666666667</v>
      </c>
      <c r="C442" s="35">
        <v>0</v>
      </c>
      <c r="D442" s="33">
        <f>[5]AEMOData!B438</f>
        <v>42439.104166666664</v>
      </c>
      <c r="E442" s="32">
        <f>[5]AEMOData!D438</f>
        <v>29.92</v>
      </c>
      <c r="F442" s="40">
        <f>C442*'Mar 16'!$B$1*('Mar 16'!$B$3-('Mar 16'!E442*'Mar 16'!$B$2))</f>
        <v>0</v>
      </c>
    </row>
    <row r="443" spans="1:6" x14ac:dyDescent="0.25">
      <c r="A443" s="34">
        <v>42439</v>
      </c>
      <c r="B443" s="12">
        <v>0.125</v>
      </c>
      <c r="C443" s="35">
        <v>0</v>
      </c>
      <c r="D443" s="33">
        <f>[5]AEMOData!B439</f>
        <v>42439.125</v>
      </c>
      <c r="E443" s="32">
        <f>[5]AEMOData!D439</f>
        <v>29.96</v>
      </c>
      <c r="F443" s="40">
        <f>C443*'Mar 16'!$B$1*('Mar 16'!$B$3-('Mar 16'!E443*'Mar 16'!$B$2))</f>
        <v>0</v>
      </c>
    </row>
    <row r="444" spans="1:6" x14ac:dyDescent="0.25">
      <c r="A444" s="34">
        <v>42439</v>
      </c>
      <c r="B444" s="12">
        <v>0.14583333333333334</v>
      </c>
      <c r="C444" s="35">
        <v>0</v>
      </c>
      <c r="D444" s="33">
        <f>[5]AEMOData!B440</f>
        <v>42439.145833333336</v>
      </c>
      <c r="E444" s="32">
        <f>[5]AEMOData!D440</f>
        <v>29.97</v>
      </c>
      <c r="F444" s="40">
        <f>C444*'Mar 16'!$B$1*('Mar 16'!$B$3-('Mar 16'!E444*'Mar 16'!$B$2))</f>
        <v>0</v>
      </c>
    </row>
    <row r="445" spans="1:6" x14ac:dyDescent="0.25">
      <c r="A445" s="34">
        <v>42439</v>
      </c>
      <c r="B445" s="12">
        <v>0.16666666666666666</v>
      </c>
      <c r="C445" s="35">
        <v>0</v>
      </c>
      <c r="D445" s="33">
        <f>[5]AEMOData!B441</f>
        <v>42439.166666666664</v>
      </c>
      <c r="E445" s="32">
        <f>[5]AEMOData!D441</f>
        <v>30.3</v>
      </c>
      <c r="F445" s="40">
        <f>C445*'Mar 16'!$B$1*('Mar 16'!$B$3-('Mar 16'!E445*'Mar 16'!$B$2))</f>
        <v>0</v>
      </c>
    </row>
    <row r="446" spans="1:6" x14ac:dyDescent="0.25">
      <c r="A446" s="34">
        <v>42439</v>
      </c>
      <c r="B446" s="12">
        <v>0.1875</v>
      </c>
      <c r="C446" s="35">
        <v>0</v>
      </c>
      <c r="D446" s="33">
        <f>[5]AEMOData!B442</f>
        <v>42439.1875</v>
      </c>
      <c r="E446" s="32">
        <f>[5]AEMOData!D442</f>
        <v>32.33</v>
      </c>
      <c r="F446" s="40">
        <f>C446*'Mar 16'!$B$1*('Mar 16'!$B$3-('Mar 16'!E446*'Mar 16'!$B$2))</f>
        <v>0</v>
      </c>
    </row>
    <row r="447" spans="1:6" x14ac:dyDescent="0.25">
      <c r="A447" s="34">
        <v>42439</v>
      </c>
      <c r="B447" s="12">
        <v>0.20833333333333334</v>
      </c>
      <c r="C447" s="35">
        <v>0</v>
      </c>
      <c r="D447" s="33">
        <f>[5]AEMOData!B443</f>
        <v>42439.208333333336</v>
      </c>
      <c r="E447" s="32">
        <f>[5]AEMOData!D443</f>
        <v>37.61</v>
      </c>
      <c r="F447" s="40">
        <f>C447*'Mar 16'!$B$1*('Mar 16'!$B$3-('Mar 16'!E447*'Mar 16'!$B$2))</f>
        <v>0</v>
      </c>
    </row>
    <row r="448" spans="1:6" x14ac:dyDescent="0.25">
      <c r="A448" s="34">
        <v>42439</v>
      </c>
      <c r="B448" s="12">
        <v>0.22916666666666666</v>
      </c>
      <c r="C448" s="35">
        <v>0</v>
      </c>
      <c r="D448" s="33">
        <f>[5]AEMOData!B444</f>
        <v>42439.229166666664</v>
      </c>
      <c r="E448" s="32">
        <f>[5]AEMOData!D444</f>
        <v>59.65</v>
      </c>
      <c r="F448" s="40">
        <f>C448*'Mar 16'!$B$1*('Mar 16'!$B$3-('Mar 16'!E448*'Mar 16'!$B$2))</f>
        <v>0</v>
      </c>
    </row>
    <row r="449" spans="1:6" x14ac:dyDescent="0.25">
      <c r="A449" s="34">
        <v>42439</v>
      </c>
      <c r="B449" s="12">
        <v>0.25</v>
      </c>
      <c r="C449" s="35">
        <v>0</v>
      </c>
      <c r="D449" s="33">
        <f>[5]AEMOData!B445</f>
        <v>42439.25</v>
      </c>
      <c r="E449" s="32">
        <f>[5]AEMOData!D445</f>
        <v>47.4</v>
      </c>
      <c r="F449" s="40">
        <f>C449*'Mar 16'!$B$1*('Mar 16'!$B$3-('Mar 16'!E449*'Mar 16'!$B$2))</f>
        <v>0</v>
      </c>
    </row>
    <row r="450" spans="1:6" x14ac:dyDescent="0.25">
      <c r="A450" s="34">
        <v>42439</v>
      </c>
      <c r="B450" s="12">
        <v>0.27083333333333331</v>
      </c>
      <c r="C450" s="35">
        <v>1.3051999999999999E-2</v>
      </c>
      <c r="D450" s="33">
        <f>[5]AEMOData!B446</f>
        <v>42439.270833333336</v>
      </c>
      <c r="E450" s="32">
        <f>[5]AEMOData!D446</f>
        <v>52.64</v>
      </c>
      <c r="F450" s="40">
        <f>C450*'Mar 16'!$B$1*('Mar 16'!$B$3-('Mar 16'!E450*'Mar 16'!$B$2))</f>
        <v>1.7522568620054786</v>
      </c>
    </row>
    <row r="451" spans="1:6" x14ac:dyDescent="0.25">
      <c r="A451" s="34">
        <v>42439</v>
      </c>
      <c r="B451" s="12">
        <v>0.29166666666666669</v>
      </c>
      <c r="C451" s="35">
        <v>0.36152299999999998</v>
      </c>
      <c r="D451" s="33">
        <f>[5]AEMOData!B447</f>
        <v>42439.291666666664</v>
      </c>
      <c r="E451" s="32">
        <f>[5]AEMOData!D447</f>
        <v>73.459999999999994</v>
      </c>
      <c r="F451" s="40">
        <f>C451*'Mar 16'!$B$1*('Mar 16'!$B$3-('Mar 16'!E451*'Mar 16'!$B$2))</f>
        <v>41.138472810069125</v>
      </c>
    </row>
    <row r="452" spans="1:6" x14ac:dyDescent="0.25">
      <c r="A452" s="34">
        <v>42439</v>
      </c>
      <c r="B452" s="12">
        <v>0.3125</v>
      </c>
      <c r="C452" s="35">
        <v>1.1257540000000001</v>
      </c>
      <c r="D452" s="33">
        <f>[5]AEMOData!B448</f>
        <v>42439.3125</v>
      </c>
      <c r="E452" s="32">
        <f>[5]AEMOData!D448</f>
        <v>46.21</v>
      </c>
      <c r="F452" s="40">
        <f>C452*'Mar 16'!$B$1*('Mar 16'!$B$3-('Mar 16'!E452*'Mar 16'!$B$2))</f>
        <v>158.2480880568032</v>
      </c>
    </row>
    <row r="453" spans="1:6" x14ac:dyDescent="0.25">
      <c r="A453" s="34">
        <v>42439</v>
      </c>
      <c r="B453" s="12">
        <v>0.33333333333333331</v>
      </c>
      <c r="C453" s="35">
        <v>1.940777</v>
      </c>
      <c r="D453" s="33">
        <f>[5]AEMOData!B449</f>
        <v>42439.333333333336</v>
      </c>
      <c r="E453" s="32">
        <f>[5]AEMOData!D449</f>
        <v>54.72</v>
      </c>
      <c r="F453" s="40">
        <f>C453*'Mar 16'!$B$1*('Mar 16'!$B$3-('Mar 16'!E453*'Mar 16'!$B$2))</f>
        <v>256.586171636686</v>
      </c>
    </row>
    <row r="454" spans="1:6" x14ac:dyDescent="0.25">
      <c r="A454" s="34">
        <v>42439</v>
      </c>
      <c r="B454" s="12">
        <v>0.35416666666666669</v>
      </c>
      <c r="C454" s="35">
        <v>2.0268800000000002</v>
      </c>
      <c r="D454" s="33">
        <f>[5]AEMOData!B450</f>
        <v>42439.354166666664</v>
      </c>
      <c r="E454" s="32">
        <f>[5]AEMOData!D450</f>
        <v>78.790000000000006</v>
      </c>
      <c r="F454" s="40">
        <f>C454*'Mar 16'!$B$1*('Mar 16'!$B$3-('Mar 16'!E454*'Mar 16'!$B$2))</f>
        <v>220.02660339261467</v>
      </c>
    </row>
    <row r="455" spans="1:6" x14ac:dyDescent="0.25">
      <c r="A455" s="34">
        <v>42439</v>
      </c>
      <c r="B455" s="12">
        <v>0.375</v>
      </c>
      <c r="C455" s="35">
        <v>1.571747</v>
      </c>
      <c r="D455" s="33">
        <f>[5]AEMOData!B451</f>
        <v>42439.375</v>
      </c>
      <c r="E455" s="32">
        <f>[5]AEMOData!D451</f>
        <v>80.510000000000005</v>
      </c>
      <c r="F455" s="40">
        <f>C455*'Mar 16'!$B$1*('Mar 16'!$B$3-('Mar 16'!E455*'Mar 16'!$B$2))</f>
        <v>167.96330425645732</v>
      </c>
    </row>
    <row r="456" spans="1:6" x14ac:dyDescent="0.25">
      <c r="A456" s="34">
        <v>42439</v>
      </c>
      <c r="B456" s="12">
        <v>0.39583333333333331</v>
      </c>
      <c r="C456" s="35">
        <v>2.7614770000000002</v>
      </c>
      <c r="D456" s="33">
        <f>[5]AEMOData!B452</f>
        <v>42439.395833333336</v>
      </c>
      <c r="E456" s="32">
        <f>[5]AEMOData!D452</f>
        <v>77.95</v>
      </c>
      <c r="F456" s="40">
        <f>C456*'Mar 16'!$B$1*('Mar 16'!$B$3-('Mar 16'!E456*'Mar 16'!$B$2))</f>
        <v>302.04980452172771</v>
      </c>
    </row>
    <row r="457" spans="1:6" x14ac:dyDescent="0.25">
      <c r="A457" s="34">
        <v>42439</v>
      </c>
      <c r="B457" s="12">
        <v>0.41666666666666669</v>
      </c>
      <c r="C457" s="35">
        <v>5.4873030000000007</v>
      </c>
      <c r="D457" s="33">
        <f>[5]AEMOData!B453</f>
        <v>42439.416666666664</v>
      </c>
      <c r="E457" s="32">
        <f>[5]AEMOData!D453</f>
        <v>64.55</v>
      </c>
      <c r="F457" s="40">
        <f>C457*'Mar 16'!$B$1*('Mar 16'!$B$3-('Mar 16'!E457*'Mar 16'!$B$2))</f>
        <v>672.45802985054218</v>
      </c>
    </row>
    <row r="458" spans="1:6" x14ac:dyDescent="0.25">
      <c r="A458" s="34">
        <v>42439</v>
      </c>
      <c r="B458" s="12">
        <v>0.4375</v>
      </c>
      <c r="C458" s="35">
        <v>6.9119220000000006</v>
      </c>
      <c r="D458" s="33">
        <f>[5]AEMOData!B454</f>
        <v>42439.4375</v>
      </c>
      <c r="E458" s="32">
        <f>[5]AEMOData!D454</f>
        <v>59.39</v>
      </c>
      <c r="F458" s="40">
        <f>C458*'Mar 16'!$B$1*('Mar 16'!$B$3-('Mar 16'!E458*'Mar 16'!$B$2))</f>
        <v>882.09081013557227</v>
      </c>
    </row>
    <row r="459" spans="1:6" x14ac:dyDescent="0.25">
      <c r="A459" s="34">
        <v>42439</v>
      </c>
      <c r="B459" s="12">
        <v>0.45833333333333331</v>
      </c>
      <c r="C459" s="35">
        <v>5.5974250000000003</v>
      </c>
      <c r="D459" s="33">
        <f>[5]AEMOData!B455</f>
        <v>42439.458333333336</v>
      </c>
      <c r="E459" s="32">
        <f>[5]AEMOData!D455</f>
        <v>59.3</v>
      </c>
      <c r="F459" s="40">
        <f>C459*'Mar 16'!$B$1*('Mar 16'!$B$3-('Mar 16'!E459*'Mar 16'!$B$2))</f>
        <v>714.83140681328973</v>
      </c>
    </row>
    <row r="460" spans="1:6" x14ac:dyDescent="0.25">
      <c r="A460" s="34">
        <v>42439</v>
      </c>
      <c r="B460" s="12">
        <v>0.47916666666666669</v>
      </c>
      <c r="C460" s="35">
        <v>7.0576319999999999</v>
      </c>
      <c r="D460" s="33">
        <f>[5]AEMOData!B456</f>
        <v>42439.479166666664</v>
      </c>
      <c r="E460" s="32">
        <f>[5]AEMOData!D456</f>
        <v>50.11</v>
      </c>
      <c r="F460" s="40">
        <f>C460*'Mar 16'!$B$1*('Mar 16'!$B$3-('Mar 16'!E460*'Mar 16'!$B$2))</f>
        <v>965.04801458683994</v>
      </c>
    </row>
    <row r="461" spans="1:6" x14ac:dyDescent="0.25">
      <c r="A461" s="34">
        <v>42439</v>
      </c>
      <c r="B461" s="12">
        <v>0.5</v>
      </c>
      <c r="C461" s="35">
        <v>5.6047359999999999</v>
      </c>
      <c r="D461" s="33">
        <f>[5]AEMOData!B457</f>
        <v>42439.5</v>
      </c>
      <c r="E461" s="32">
        <f>[5]AEMOData!D457</f>
        <v>55.43</v>
      </c>
      <c r="F461" s="40">
        <f>C461*'Mar 16'!$B$1*('Mar 16'!$B$3-('Mar 16'!E461*'Mar 16'!$B$2))</f>
        <v>737.08019701221554</v>
      </c>
    </row>
    <row r="462" spans="1:6" x14ac:dyDescent="0.25">
      <c r="A462" s="34">
        <v>42439</v>
      </c>
      <c r="B462" s="12">
        <v>0.52083333333333337</v>
      </c>
      <c r="C462" s="35">
        <v>6.6944949999999999</v>
      </c>
      <c r="D462" s="33">
        <f>[5]AEMOData!B458</f>
        <v>42439.520833333336</v>
      </c>
      <c r="E462" s="32">
        <f>[5]AEMOData!D458</f>
        <v>49.58</v>
      </c>
      <c r="F462" s="40">
        <f>C462*'Mar 16'!$B$1*('Mar 16'!$B$3-('Mar 16'!E462*'Mar 16'!$B$2))</f>
        <v>918.88001537686307</v>
      </c>
    </row>
    <row r="463" spans="1:6" x14ac:dyDescent="0.25">
      <c r="A463" s="34">
        <v>42439</v>
      </c>
      <c r="B463" s="12">
        <v>0.54166666666666663</v>
      </c>
      <c r="C463" s="35">
        <v>6.9961739999999999</v>
      </c>
      <c r="D463" s="33">
        <f>[5]AEMOData!B459</f>
        <v>42439.541666666664</v>
      </c>
      <c r="E463" s="32">
        <f>[5]AEMOData!D459</f>
        <v>52.26</v>
      </c>
      <c r="F463" s="40">
        <f>C463*'Mar 16'!$B$1*('Mar 16'!$B$3-('Mar 16'!E463*'Mar 16'!$B$2))</f>
        <v>941.86277997816046</v>
      </c>
    </row>
    <row r="464" spans="1:6" x14ac:dyDescent="0.25">
      <c r="A464" s="34">
        <v>42439</v>
      </c>
      <c r="B464" s="12">
        <v>0.5625</v>
      </c>
      <c r="C464" s="35">
        <v>6.6653359999999999</v>
      </c>
      <c r="D464" s="33">
        <f>[5]AEMOData!B460</f>
        <v>42439.5625</v>
      </c>
      <c r="E464" s="32">
        <f>[5]AEMOData!D460</f>
        <v>57.17</v>
      </c>
      <c r="F464" s="40">
        <f>C464*'Mar 16'!$B$1*('Mar 16'!$B$3-('Mar 16'!E464*'Mar 16'!$B$2))</f>
        <v>865.16289679469037</v>
      </c>
    </row>
    <row r="465" spans="1:6" x14ac:dyDescent="0.25">
      <c r="A465" s="34">
        <v>42439</v>
      </c>
      <c r="B465" s="12">
        <v>0.58333333333333337</v>
      </c>
      <c r="C465" s="35">
        <v>3.2613590000000001</v>
      </c>
      <c r="D465" s="33">
        <f>[5]AEMOData!B461</f>
        <v>42439.583333333336</v>
      </c>
      <c r="E465" s="32">
        <f>[5]AEMOData!D461</f>
        <v>61.03</v>
      </c>
      <c r="F465" s="40">
        <f>C465*'Mar 16'!$B$1*('Mar 16'!$B$3-('Mar 16'!E465*'Mar 16'!$B$2))</f>
        <v>410.95443540054856</v>
      </c>
    </row>
    <row r="466" spans="1:6" x14ac:dyDescent="0.25">
      <c r="A466" s="34">
        <v>42439</v>
      </c>
      <c r="B466" s="12">
        <v>0.60416666666666663</v>
      </c>
      <c r="C466" s="35">
        <v>5.0912210000000009</v>
      </c>
      <c r="D466" s="33">
        <f>[5]AEMOData!B462</f>
        <v>42439.604166666664</v>
      </c>
      <c r="E466" s="32">
        <f>[5]AEMOData!D462</f>
        <v>55.28</v>
      </c>
      <c r="F466" s="40">
        <f>C466*'Mar 16'!$B$1*('Mar 16'!$B$3-('Mar 16'!E466*'Mar 16'!$B$2))</f>
        <v>670.2981869839856</v>
      </c>
    </row>
    <row r="467" spans="1:6" x14ac:dyDescent="0.25">
      <c r="A467" s="34">
        <v>42439</v>
      </c>
      <c r="B467" s="12">
        <v>0.625</v>
      </c>
      <c r="C467" s="35">
        <v>6.7177410000000002</v>
      </c>
      <c r="D467" s="33">
        <f>[5]AEMOData!B463</f>
        <v>42439.625</v>
      </c>
      <c r="E467" s="32">
        <f>[5]AEMOData!D463</f>
        <v>59.36</v>
      </c>
      <c r="F467" s="40">
        <f>C467*'Mar 16'!$B$1*('Mar 16'!$B$3-('Mar 16'!E467*'Mar 16'!$B$2))</f>
        <v>857.5077207110661</v>
      </c>
    </row>
    <row r="468" spans="1:6" x14ac:dyDescent="0.25">
      <c r="A468" s="34">
        <v>42439</v>
      </c>
      <c r="B468" s="12">
        <v>0.64583333333333337</v>
      </c>
      <c r="C468" s="35">
        <v>5.7695859999999994</v>
      </c>
      <c r="D468" s="33">
        <f>[5]AEMOData!B464</f>
        <v>42439.645833333336</v>
      </c>
      <c r="E468" s="32">
        <f>[5]AEMOData!D464</f>
        <v>55.59</v>
      </c>
      <c r="F468" s="40">
        <f>C468*'Mar 16'!$B$1*('Mar 16'!$B$3-('Mar 16'!E468*'Mar 16'!$B$2))</f>
        <v>757.85249554589052</v>
      </c>
    </row>
    <row r="469" spans="1:6" x14ac:dyDescent="0.25">
      <c r="A469" s="34">
        <v>42439</v>
      </c>
      <c r="B469" s="12">
        <v>0.66666666666666663</v>
      </c>
      <c r="C469" s="35">
        <v>1.435927</v>
      </c>
      <c r="D469" s="33">
        <f>[5]AEMOData!B465</f>
        <v>42439.666666666664</v>
      </c>
      <c r="E469" s="32">
        <f>[5]AEMOData!D465</f>
        <v>52.88</v>
      </c>
      <c r="F469" s="40">
        <f>C469*'Mar 16'!$B$1*('Mar 16'!$B$3-('Mar 16'!E469*'Mar 16'!$B$2))</f>
        <v>192.43738387691803</v>
      </c>
    </row>
    <row r="470" spans="1:6" x14ac:dyDescent="0.25">
      <c r="A470" s="34">
        <v>42439</v>
      </c>
      <c r="B470" s="12">
        <v>0.6875</v>
      </c>
      <c r="C470" s="35">
        <v>1.1943090000000001</v>
      </c>
      <c r="D470" s="33">
        <f>[5]AEMOData!B466</f>
        <v>42439.6875</v>
      </c>
      <c r="E470" s="32">
        <f>[5]AEMOData!D466</f>
        <v>43.52</v>
      </c>
      <c r="F470" s="40">
        <f>C470*'Mar 16'!$B$1*('Mar 16'!$B$3-('Mar 16'!E470*'Mar 16'!$B$2))</f>
        <v>171.04203324218042</v>
      </c>
    </row>
    <row r="471" spans="1:6" x14ac:dyDescent="0.25">
      <c r="A471" s="34">
        <v>42439</v>
      </c>
      <c r="B471" s="12">
        <v>0.70833333333333337</v>
      </c>
      <c r="C471" s="35">
        <v>0.79768899999999987</v>
      </c>
      <c r="D471" s="33">
        <f>[5]AEMOData!B467</f>
        <v>42439.708333333336</v>
      </c>
      <c r="E471" s="32">
        <f>[5]AEMOData!D467</f>
        <v>40.29</v>
      </c>
      <c r="F471" s="40">
        <f>C471*'Mar 16'!$B$1*('Mar 16'!$B$3-('Mar 16'!E471*'Mar 16'!$B$2))</f>
        <v>116.77237468942251</v>
      </c>
    </row>
    <row r="472" spans="1:6" x14ac:dyDescent="0.25">
      <c r="A472" s="34">
        <v>42439</v>
      </c>
      <c r="B472" s="12">
        <v>0.72916666666666663</v>
      </c>
      <c r="C472" s="35">
        <v>0.30726799999999999</v>
      </c>
      <c r="D472" s="33">
        <f>[5]AEMOData!B468</f>
        <v>42439.729166666664</v>
      </c>
      <c r="E472" s="32">
        <f>[5]AEMOData!D468</f>
        <v>40.99</v>
      </c>
      <c r="F472" s="40">
        <f>C472*'Mar 16'!$B$1*('Mar 16'!$B$3-('Mar 16'!E472*'Mar 16'!$B$2))</f>
        <v>44.769087866981643</v>
      </c>
    </row>
    <row r="473" spans="1:6" x14ac:dyDescent="0.25">
      <c r="A473" s="34">
        <v>42439</v>
      </c>
      <c r="B473" s="12">
        <v>0.75</v>
      </c>
      <c r="C473" s="35">
        <v>0.30051699999999998</v>
      </c>
      <c r="D473" s="33">
        <f>[5]AEMOData!B469</f>
        <v>42439.75</v>
      </c>
      <c r="E473" s="32">
        <f>[5]AEMOData!D469</f>
        <v>43.99</v>
      </c>
      <c r="F473" s="40">
        <f>C473*'Mar 16'!$B$1*('Mar 16'!$B$3-('Mar 16'!E473*'Mar 16'!$B$2))</f>
        <v>42.899508366801335</v>
      </c>
    </row>
    <row r="474" spans="1:6" x14ac:dyDescent="0.25">
      <c r="A474" s="34">
        <v>42439</v>
      </c>
      <c r="B474" s="12">
        <v>0.77083333333333337</v>
      </c>
      <c r="C474" s="35">
        <v>5.8252999999999999E-2</v>
      </c>
      <c r="D474" s="33">
        <f>[5]AEMOData!B470</f>
        <v>42439.770833333336</v>
      </c>
      <c r="E474" s="32">
        <f>[5]AEMOData!D470</f>
        <v>44.78</v>
      </c>
      <c r="F474" s="40">
        <f>C474*'Mar 16'!$B$1*('Mar 16'!$B$3-('Mar 16'!E474*'Mar 16'!$B$2))</f>
        <v>8.2705289170427356</v>
      </c>
    </row>
    <row r="475" spans="1:6" x14ac:dyDescent="0.25">
      <c r="A475" s="34">
        <v>42439</v>
      </c>
      <c r="B475" s="12">
        <v>0.79166666666666663</v>
      </c>
      <c r="C475" s="35">
        <v>0</v>
      </c>
      <c r="D475" s="33">
        <f>[5]AEMOData!B471</f>
        <v>42439.791666666664</v>
      </c>
      <c r="E475" s="32">
        <f>[5]AEMOData!D471</f>
        <v>70.83</v>
      </c>
      <c r="F475" s="40">
        <f>C475*'Mar 16'!$B$1*('Mar 16'!$B$3-('Mar 16'!E475*'Mar 16'!$B$2))</f>
        <v>0</v>
      </c>
    </row>
    <row r="476" spans="1:6" x14ac:dyDescent="0.25">
      <c r="A476" s="34">
        <v>42439</v>
      </c>
      <c r="B476" s="12">
        <v>0.8125</v>
      </c>
      <c r="C476" s="35">
        <v>0</v>
      </c>
      <c r="D476" s="33">
        <f>[5]AEMOData!B472</f>
        <v>42439.8125</v>
      </c>
      <c r="E476" s="32">
        <f>[5]AEMOData!D472</f>
        <v>52.9</v>
      </c>
      <c r="F476" s="40">
        <f>C476*'Mar 16'!$B$1*('Mar 16'!$B$3-('Mar 16'!E476*'Mar 16'!$B$2))</f>
        <v>0</v>
      </c>
    </row>
    <row r="477" spans="1:6" x14ac:dyDescent="0.25">
      <c r="A477" s="34">
        <v>42439</v>
      </c>
      <c r="B477" s="12">
        <v>0.83333333333333337</v>
      </c>
      <c r="C477" s="35">
        <v>0</v>
      </c>
      <c r="D477" s="33">
        <f>[5]AEMOData!B473</f>
        <v>42439.833333333336</v>
      </c>
      <c r="E477" s="32">
        <f>[5]AEMOData!D473</f>
        <v>43.74</v>
      </c>
      <c r="F477" s="40">
        <f>C477*'Mar 16'!$B$1*('Mar 16'!$B$3-('Mar 16'!E477*'Mar 16'!$B$2))</f>
        <v>0</v>
      </c>
    </row>
    <row r="478" spans="1:6" x14ac:dyDescent="0.25">
      <c r="A478" s="34">
        <v>42439</v>
      </c>
      <c r="B478" s="12">
        <v>0.85416666666666663</v>
      </c>
      <c r="C478" s="35">
        <v>0</v>
      </c>
      <c r="D478" s="33">
        <f>[5]AEMOData!B474</f>
        <v>42439.854166666664</v>
      </c>
      <c r="E478" s="32">
        <f>[5]AEMOData!D474</f>
        <v>36.159999999999997</v>
      </c>
      <c r="F478" s="40">
        <f>C478*'Mar 16'!$B$1*('Mar 16'!$B$3-('Mar 16'!E478*'Mar 16'!$B$2))</f>
        <v>0</v>
      </c>
    </row>
    <row r="479" spans="1:6" x14ac:dyDescent="0.25">
      <c r="A479" s="34">
        <v>42439</v>
      </c>
      <c r="B479" s="12">
        <v>0.875</v>
      </c>
      <c r="C479" s="35">
        <v>0</v>
      </c>
      <c r="D479" s="33">
        <f>[5]AEMOData!B475</f>
        <v>42439.875</v>
      </c>
      <c r="E479" s="32">
        <f>[5]AEMOData!D475</f>
        <v>42.1</v>
      </c>
      <c r="F479" s="40">
        <f>C479*'Mar 16'!$B$1*('Mar 16'!$B$3-('Mar 16'!E479*'Mar 16'!$B$2))</f>
        <v>0</v>
      </c>
    </row>
    <row r="480" spans="1:6" x14ac:dyDescent="0.25">
      <c r="A480" s="34">
        <v>42439</v>
      </c>
      <c r="B480" s="12">
        <v>0.89583333333333337</v>
      </c>
      <c r="C480" s="35">
        <v>0</v>
      </c>
      <c r="D480" s="33">
        <f>[5]AEMOData!B476</f>
        <v>42439.895833333336</v>
      </c>
      <c r="E480" s="32">
        <f>[5]AEMOData!D476</f>
        <v>34.53</v>
      </c>
      <c r="F480" s="40">
        <f>C480*'Mar 16'!$B$1*('Mar 16'!$B$3-('Mar 16'!E480*'Mar 16'!$B$2))</f>
        <v>0</v>
      </c>
    </row>
    <row r="481" spans="1:6" x14ac:dyDescent="0.25">
      <c r="A481" s="34">
        <v>42439</v>
      </c>
      <c r="B481" s="12">
        <v>0.91666666666666663</v>
      </c>
      <c r="C481" s="35">
        <v>0</v>
      </c>
      <c r="D481" s="33">
        <f>[5]AEMOData!B477</f>
        <v>42439.916666666664</v>
      </c>
      <c r="E481" s="32">
        <f>[5]AEMOData!D477</f>
        <v>33.61</v>
      </c>
      <c r="F481" s="40">
        <f>C481*'Mar 16'!$B$1*('Mar 16'!$B$3-('Mar 16'!E481*'Mar 16'!$B$2))</f>
        <v>0</v>
      </c>
    </row>
    <row r="482" spans="1:6" x14ac:dyDescent="0.25">
      <c r="A482" s="34">
        <v>42439</v>
      </c>
      <c r="B482" s="12">
        <v>0.9375</v>
      </c>
      <c r="C482" s="35">
        <v>0</v>
      </c>
      <c r="D482" s="33">
        <f>[5]AEMOData!B478</f>
        <v>42439.9375</v>
      </c>
      <c r="E482" s="32">
        <f>[5]AEMOData!D478</f>
        <v>63.78</v>
      </c>
      <c r="F482" s="40">
        <f>C482*'Mar 16'!$B$1*('Mar 16'!$B$3-('Mar 16'!E482*'Mar 16'!$B$2))</f>
        <v>0</v>
      </c>
    </row>
    <row r="483" spans="1:6" x14ac:dyDescent="0.25">
      <c r="A483" s="34">
        <v>42439</v>
      </c>
      <c r="B483" s="12">
        <v>0.95833333333333337</v>
      </c>
      <c r="C483" s="35">
        <v>0</v>
      </c>
      <c r="D483" s="33">
        <f>[5]AEMOData!B479</f>
        <v>42439.958333333336</v>
      </c>
      <c r="E483" s="32">
        <f>[5]AEMOData!D479</f>
        <v>44.46</v>
      </c>
      <c r="F483" s="40">
        <f>C483*'Mar 16'!$B$1*('Mar 16'!$B$3-('Mar 16'!E483*'Mar 16'!$B$2))</f>
        <v>0</v>
      </c>
    </row>
    <row r="484" spans="1:6" x14ac:dyDescent="0.25">
      <c r="A484" s="34">
        <v>42439</v>
      </c>
      <c r="B484" s="12">
        <v>0.97916666666666663</v>
      </c>
      <c r="C484" s="35">
        <v>0</v>
      </c>
      <c r="D484" s="33">
        <f>[5]AEMOData!B480</f>
        <v>42439.979166666664</v>
      </c>
      <c r="E484" s="32">
        <f>[5]AEMOData!D480</f>
        <v>45</v>
      </c>
      <c r="F484" s="40">
        <f>C484*'Mar 16'!$B$1*('Mar 16'!$B$3-('Mar 16'!E484*'Mar 16'!$B$2))</f>
        <v>0</v>
      </c>
    </row>
    <row r="485" spans="1:6" x14ac:dyDescent="0.25">
      <c r="A485" s="34">
        <v>42439</v>
      </c>
      <c r="B485" s="12">
        <v>0.99998842592592585</v>
      </c>
      <c r="C485" s="35">
        <v>0</v>
      </c>
      <c r="D485" s="33">
        <f>[5]AEMOData!B481</f>
        <v>42440</v>
      </c>
      <c r="E485" s="32">
        <f>[5]AEMOData!D481</f>
        <v>43.29</v>
      </c>
      <c r="F485" s="40">
        <f>C485*'Mar 16'!$B$1*('Mar 16'!$B$3-('Mar 16'!E485*'Mar 16'!$B$2))</f>
        <v>0</v>
      </c>
    </row>
    <row r="486" spans="1:6" x14ac:dyDescent="0.25">
      <c r="A486" s="34">
        <v>42440</v>
      </c>
      <c r="B486" s="12">
        <v>2.0833333333333332E-2</v>
      </c>
      <c r="C486" s="35">
        <v>0</v>
      </c>
      <c r="D486" s="33">
        <f>[5]AEMOData!B482</f>
        <v>42440.020833333336</v>
      </c>
      <c r="E486" s="32">
        <f>[5]AEMOData!D482</f>
        <v>47.69</v>
      </c>
      <c r="F486" s="40">
        <f>C486*'Mar 16'!$B$1*('Mar 16'!$B$3-('Mar 16'!E486*'Mar 16'!$B$2))</f>
        <v>0</v>
      </c>
    </row>
    <row r="487" spans="1:6" x14ac:dyDescent="0.25">
      <c r="A487" s="34">
        <v>42440</v>
      </c>
      <c r="B487" s="12">
        <v>4.1666666666666664E-2</v>
      </c>
      <c r="C487" s="35">
        <v>0</v>
      </c>
      <c r="D487" s="33">
        <f>[5]AEMOData!B483</f>
        <v>42440.041666666664</v>
      </c>
      <c r="E487" s="32">
        <f>[5]AEMOData!D483</f>
        <v>33.67</v>
      </c>
      <c r="F487" s="40">
        <f>C487*'Mar 16'!$B$1*('Mar 16'!$B$3-('Mar 16'!E487*'Mar 16'!$B$2))</f>
        <v>0</v>
      </c>
    </row>
    <row r="488" spans="1:6" x14ac:dyDescent="0.25">
      <c r="A488" s="34">
        <v>42440</v>
      </c>
      <c r="B488" s="12">
        <v>6.25E-2</v>
      </c>
      <c r="C488" s="35">
        <v>0</v>
      </c>
      <c r="D488" s="33">
        <f>[5]AEMOData!B484</f>
        <v>42440.0625</v>
      </c>
      <c r="E488" s="32">
        <f>[5]AEMOData!D484</f>
        <v>37.01</v>
      </c>
      <c r="F488" s="40">
        <f>C488*'Mar 16'!$B$1*('Mar 16'!$B$3-('Mar 16'!E488*'Mar 16'!$B$2))</f>
        <v>0</v>
      </c>
    </row>
    <row r="489" spans="1:6" x14ac:dyDescent="0.25">
      <c r="A489" s="34">
        <v>42440</v>
      </c>
      <c r="B489" s="12">
        <v>8.3333333333333329E-2</v>
      </c>
      <c r="C489" s="35">
        <v>0</v>
      </c>
      <c r="D489" s="33">
        <f>[5]AEMOData!B485</f>
        <v>42440.083333333336</v>
      </c>
      <c r="E489" s="32">
        <f>[5]AEMOData!D485</f>
        <v>34.049999999999997</v>
      </c>
      <c r="F489" s="40">
        <f>C489*'Mar 16'!$B$1*('Mar 16'!$B$3-('Mar 16'!E489*'Mar 16'!$B$2))</f>
        <v>0</v>
      </c>
    </row>
    <row r="490" spans="1:6" x14ac:dyDescent="0.25">
      <c r="A490" s="34">
        <v>42440</v>
      </c>
      <c r="B490" s="12">
        <v>0.10416666666666667</v>
      </c>
      <c r="C490" s="35">
        <v>0</v>
      </c>
      <c r="D490" s="33">
        <f>[5]AEMOData!B486</f>
        <v>42440.104166666664</v>
      </c>
      <c r="E490" s="32">
        <f>[5]AEMOData!D486</f>
        <v>31.17</v>
      </c>
      <c r="F490" s="40">
        <f>C490*'Mar 16'!$B$1*('Mar 16'!$B$3-('Mar 16'!E490*'Mar 16'!$B$2))</f>
        <v>0</v>
      </c>
    </row>
    <row r="491" spans="1:6" x14ac:dyDescent="0.25">
      <c r="A491" s="34">
        <v>42440</v>
      </c>
      <c r="B491" s="12">
        <v>0.125</v>
      </c>
      <c r="C491" s="35">
        <v>0</v>
      </c>
      <c r="D491" s="33">
        <f>[5]AEMOData!B487</f>
        <v>42440.125</v>
      </c>
      <c r="E491" s="32">
        <f>[5]AEMOData!D487</f>
        <v>30.66</v>
      </c>
      <c r="F491" s="40">
        <f>C491*'Mar 16'!$B$1*('Mar 16'!$B$3-('Mar 16'!E491*'Mar 16'!$B$2))</f>
        <v>0</v>
      </c>
    </row>
    <row r="492" spans="1:6" x14ac:dyDescent="0.25">
      <c r="A492" s="34">
        <v>42440</v>
      </c>
      <c r="B492" s="12">
        <v>0.14583333333333334</v>
      </c>
      <c r="C492" s="35">
        <v>0</v>
      </c>
      <c r="D492" s="33">
        <f>[5]AEMOData!B488</f>
        <v>42440.145833333336</v>
      </c>
      <c r="E492" s="32">
        <f>[5]AEMOData!D488</f>
        <v>30.24</v>
      </c>
      <c r="F492" s="40">
        <f>C492*'Mar 16'!$B$1*('Mar 16'!$B$3-('Mar 16'!E492*'Mar 16'!$B$2))</f>
        <v>0</v>
      </c>
    </row>
    <row r="493" spans="1:6" x14ac:dyDescent="0.25">
      <c r="A493" s="34">
        <v>42440</v>
      </c>
      <c r="B493" s="12">
        <v>0.16666666666666666</v>
      </c>
      <c r="C493" s="35">
        <v>0</v>
      </c>
      <c r="D493" s="33">
        <f>[5]AEMOData!B489</f>
        <v>42440.166666666664</v>
      </c>
      <c r="E493" s="32">
        <f>[5]AEMOData!D489</f>
        <v>31.43</v>
      </c>
      <c r="F493" s="40">
        <f>C493*'Mar 16'!$B$1*('Mar 16'!$B$3-('Mar 16'!E493*'Mar 16'!$B$2))</f>
        <v>0</v>
      </c>
    </row>
    <row r="494" spans="1:6" x14ac:dyDescent="0.25">
      <c r="A494" s="34">
        <v>42440</v>
      </c>
      <c r="B494" s="12">
        <v>0.1875</v>
      </c>
      <c r="C494" s="35">
        <v>0</v>
      </c>
      <c r="D494" s="33">
        <f>[5]AEMOData!B490</f>
        <v>42440.1875</v>
      </c>
      <c r="E494" s="32">
        <f>[5]AEMOData!D490</f>
        <v>36.450000000000003</v>
      </c>
      <c r="F494" s="40">
        <f>C494*'Mar 16'!$B$1*('Mar 16'!$B$3-('Mar 16'!E494*'Mar 16'!$B$2))</f>
        <v>0</v>
      </c>
    </row>
    <row r="495" spans="1:6" x14ac:dyDescent="0.25">
      <c r="A495" s="34">
        <v>42440</v>
      </c>
      <c r="B495" s="12">
        <v>0.20833333333333334</v>
      </c>
      <c r="C495" s="35">
        <v>0</v>
      </c>
      <c r="D495" s="33">
        <f>[5]AEMOData!B491</f>
        <v>42440.208333333336</v>
      </c>
      <c r="E495" s="32">
        <f>[5]AEMOData!D491</f>
        <v>35.1</v>
      </c>
      <c r="F495" s="40">
        <f>C495*'Mar 16'!$B$1*('Mar 16'!$B$3-('Mar 16'!E495*'Mar 16'!$B$2))</f>
        <v>0</v>
      </c>
    </row>
    <row r="496" spans="1:6" x14ac:dyDescent="0.25">
      <c r="A496" s="34">
        <v>42440</v>
      </c>
      <c r="B496" s="12">
        <v>0.22916666666666666</v>
      </c>
      <c r="C496" s="35">
        <v>0</v>
      </c>
      <c r="D496" s="33">
        <f>[5]AEMOData!B492</f>
        <v>42440.229166666664</v>
      </c>
      <c r="E496" s="32">
        <f>[5]AEMOData!D492</f>
        <v>45.4</v>
      </c>
      <c r="F496" s="40">
        <f>C496*'Mar 16'!$B$1*('Mar 16'!$B$3-('Mar 16'!E496*'Mar 16'!$B$2))</f>
        <v>0</v>
      </c>
    </row>
    <row r="497" spans="1:6" x14ac:dyDescent="0.25">
      <c r="A497" s="34">
        <v>42440</v>
      </c>
      <c r="B497" s="12">
        <v>0.25</v>
      </c>
      <c r="C497" s="35">
        <v>0</v>
      </c>
      <c r="D497" s="33">
        <f>[5]AEMOData!B493</f>
        <v>42440.25</v>
      </c>
      <c r="E497" s="32">
        <f>[5]AEMOData!D493</f>
        <v>43.07</v>
      </c>
      <c r="F497" s="40">
        <f>C497*'Mar 16'!$B$1*('Mar 16'!$B$3-('Mar 16'!E497*'Mar 16'!$B$2))</f>
        <v>0</v>
      </c>
    </row>
    <row r="498" spans="1:6" x14ac:dyDescent="0.25">
      <c r="A498" s="34">
        <v>42440</v>
      </c>
      <c r="B498" s="12">
        <v>0.27083333333333331</v>
      </c>
      <c r="C498" s="35">
        <v>4.7199999999999998E-4</v>
      </c>
      <c r="D498" s="33">
        <f>[5]AEMOData!B494</f>
        <v>42440.270833333336</v>
      </c>
      <c r="E498" s="32">
        <f>[5]AEMOData!D494</f>
        <v>41.99</v>
      </c>
      <c r="F498" s="40">
        <f>C498*'Mar 16'!$B$1*('Mar 16'!$B$3-('Mar 16'!E498*'Mar 16'!$B$2))</f>
        <v>6.8306780254838398E-2</v>
      </c>
    </row>
    <row r="499" spans="1:6" x14ac:dyDescent="0.25">
      <c r="A499" s="34">
        <v>42440</v>
      </c>
      <c r="B499" s="12">
        <v>0.29166666666666669</v>
      </c>
      <c r="C499" s="35">
        <v>0.26585199999999998</v>
      </c>
      <c r="D499" s="33">
        <f>[5]AEMOData!B495</f>
        <v>42440.291666666664</v>
      </c>
      <c r="E499" s="32">
        <f>[5]AEMOData!D495</f>
        <v>79.260000000000005</v>
      </c>
      <c r="F499" s="40">
        <f>C499*'Mar 16'!$B$1*('Mar 16'!$B$3-('Mar 16'!E499*'Mar 16'!$B$2))</f>
        <v>28.736597120637221</v>
      </c>
    </row>
    <row r="500" spans="1:6" x14ac:dyDescent="0.25">
      <c r="A500" s="34">
        <v>42440</v>
      </c>
      <c r="B500" s="12">
        <v>0.3125</v>
      </c>
      <c r="C500" s="35">
        <v>4.0941999999999999E-2</v>
      </c>
      <c r="D500" s="33">
        <f>[5]AEMOData!B496</f>
        <v>42440.3125</v>
      </c>
      <c r="E500" s="32">
        <f>[5]AEMOData!D496</f>
        <v>52</v>
      </c>
      <c r="F500" s="40">
        <f>C500*'Mar 16'!$B$1*('Mar 16'!$B$3-('Mar 16'!E500*'Mar 16'!$B$2))</f>
        <v>5.5222942401475192</v>
      </c>
    </row>
    <row r="501" spans="1:6" x14ac:dyDescent="0.25">
      <c r="A501" s="34">
        <v>42440</v>
      </c>
      <c r="B501" s="12">
        <v>0.33333333333333331</v>
      </c>
      <c r="C501" s="35">
        <v>9.2399999999999991E-4</v>
      </c>
      <c r="D501" s="33">
        <f>[5]AEMOData!B497</f>
        <v>42440.333333333336</v>
      </c>
      <c r="E501" s="32">
        <f>[5]AEMOData!D497</f>
        <v>59.85</v>
      </c>
      <c r="F501" s="40">
        <f>C501*'Mar 16'!$B$1*('Mar 16'!$B$3-('Mar 16'!E501*'Mar 16'!$B$2))</f>
        <v>0.11750203270159199</v>
      </c>
    </row>
    <row r="502" spans="1:6" x14ac:dyDescent="0.25">
      <c r="A502" s="34">
        <v>42440</v>
      </c>
      <c r="B502" s="12">
        <v>0.35416666666666669</v>
      </c>
      <c r="C502" s="35">
        <v>0.33735300000000001</v>
      </c>
      <c r="D502" s="33">
        <f>[5]AEMOData!B498</f>
        <v>42440.354166666664</v>
      </c>
      <c r="E502" s="32">
        <f>[5]AEMOData!D498</f>
        <v>57.26</v>
      </c>
      <c r="F502" s="40">
        <f>C502*'Mar 16'!$B$1*('Mar 16'!$B$3-('Mar 16'!E502*'Mar 16'!$B$2))</f>
        <v>43.758698436341618</v>
      </c>
    </row>
    <row r="503" spans="1:6" x14ac:dyDescent="0.25">
      <c r="A503" s="34">
        <v>42440</v>
      </c>
      <c r="B503" s="12">
        <v>0.375</v>
      </c>
      <c r="C503" s="35">
        <v>0.59484200000000009</v>
      </c>
      <c r="D503" s="33">
        <f>[5]AEMOData!B499</f>
        <v>42440.375</v>
      </c>
      <c r="E503" s="32">
        <f>[5]AEMOData!D499</f>
        <v>58.55</v>
      </c>
      <c r="F503" s="40">
        <f>C503*'Mar 16'!$B$1*('Mar 16'!$B$3-('Mar 16'!E503*'Mar 16'!$B$2))</f>
        <v>76.404013319071566</v>
      </c>
    </row>
    <row r="504" spans="1:6" x14ac:dyDescent="0.25">
      <c r="A504" s="34">
        <v>42440</v>
      </c>
      <c r="B504" s="12">
        <v>0.39583333333333331</v>
      </c>
      <c r="C504" s="35">
        <v>0.17557899999999999</v>
      </c>
      <c r="D504" s="33">
        <f>[5]AEMOData!B500</f>
        <v>42440.395833333336</v>
      </c>
      <c r="E504" s="32">
        <f>[5]AEMOData!D500</f>
        <v>60.6</v>
      </c>
      <c r="F504" s="40">
        <f>C504*'Mar 16'!$B$1*('Mar 16'!$B$3-('Mar 16'!E504*'Mar 16'!$B$2))</f>
        <v>22.198396041669671</v>
      </c>
    </row>
    <row r="505" spans="1:6" x14ac:dyDescent="0.25">
      <c r="A505" s="34">
        <v>42440</v>
      </c>
      <c r="B505" s="12">
        <v>0.41666666666666669</v>
      </c>
      <c r="C505" s="35">
        <v>0.70584599999999997</v>
      </c>
      <c r="D505" s="33">
        <f>[5]AEMOData!B501</f>
        <v>42440.416666666664</v>
      </c>
      <c r="E505" s="32">
        <f>[5]AEMOData!D501</f>
        <v>63.01</v>
      </c>
      <c r="F505" s="40">
        <f>C505*'Mar 16'!$B$1*('Mar 16'!$B$3-('Mar 16'!E505*'Mar 16'!$B$2))</f>
        <v>87.568217973544876</v>
      </c>
    </row>
    <row r="506" spans="1:6" x14ac:dyDescent="0.25">
      <c r="A506" s="34">
        <v>42440</v>
      </c>
      <c r="B506" s="12">
        <v>0.4375</v>
      </c>
      <c r="C506" s="35">
        <v>1.0290080000000001</v>
      </c>
      <c r="D506" s="33">
        <f>[5]AEMOData!B502</f>
        <v>42440.4375</v>
      </c>
      <c r="E506" s="32">
        <f>[5]AEMOData!D502</f>
        <v>56.29</v>
      </c>
      <c r="F506" s="40">
        <f>C506*'Mar 16'!$B$1*('Mar 16'!$B$3-('Mar 16'!E506*'Mar 16'!$B$2))</f>
        <v>134.45545398741629</v>
      </c>
    </row>
    <row r="507" spans="1:6" x14ac:dyDescent="0.25">
      <c r="A507" s="34">
        <v>42440</v>
      </c>
      <c r="B507" s="12">
        <v>0.45833333333333331</v>
      </c>
      <c r="C507" s="35">
        <v>0.83119200000000004</v>
      </c>
      <c r="D507" s="33">
        <f>[5]AEMOData!B503</f>
        <v>42440.458333333336</v>
      </c>
      <c r="E507" s="32">
        <f>[5]AEMOData!D503</f>
        <v>57.37</v>
      </c>
      <c r="F507" s="40">
        <f>C507*'Mar 16'!$B$1*('Mar 16'!$B$3-('Mar 16'!E507*'Mar 16'!$B$2))</f>
        <v>107.72564366095773</v>
      </c>
    </row>
    <row r="508" spans="1:6" x14ac:dyDescent="0.25">
      <c r="A508" s="34">
        <v>42440</v>
      </c>
      <c r="B508" s="12">
        <v>0.47916666666666669</v>
      </c>
      <c r="C508" s="35">
        <v>7.0631159999999999</v>
      </c>
      <c r="D508" s="33">
        <f>[5]AEMOData!B504</f>
        <v>42440.479166666664</v>
      </c>
      <c r="E508" s="32">
        <f>[5]AEMOData!D504</f>
        <v>52.99</v>
      </c>
      <c r="F508" s="40">
        <f>C508*'Mar 16'!$B$1*('Mar 16'!$B$3-('Mar 16'!E508*'Mar 16'!$B$2))</f>
        <v>945.807990591563</v>
      </c>
    </row>
    <row r="509" spans="1:6" x14ac:dyDescent="0.25">
      <c r="A509" s="34">
        <v>42440</v>
      </c>
      <c r="B509" s="12">
        <v>0.5</v>
      </c>
      <c r="C509" s="35">
        <v>8.6259409999999992</v>
      </c>
      <c r="D509" s="33">
        <f>[5]AEMOData!B505</f>
        <v>42440.5</v>
      </c>
      <c r="E509" s="32">
        <f>[5]AEMOData!D505</f>
        <v>62.34</v>
      </c>
      <c r="F509" s="40">
        <f>C509*'Mar 16'!$B$1*('Mar 16'!$B$3-('Mar 16'!E509*'Mar 16'!$B$2))</f>
        <v>1075.8254187441635</v>
      </c>
    </row>
    <row r="510" spans="1:6" x14ac:dyDescent="0.25">
      <c r="A510" s="34">
        <v>42440</v>
      </c>
      <c r="B510" s="12">
        <v>0.52083333333333337</v>
      </c>
      <c r="C510" s="35">
        <v>4.5399009999999995</v>
      </c>
      <c r="D510" s="33">
        <f>[5]AEMOData!B506</f>
        <v>42440.520833333336</v>
      </c>
      <c r="E510" s="32">
        <f>[5]AEMOData!D506</f>
        <v>63.2</v>
      </c>
      <c r="F510" s="40">
        <f>C510*'Mar 16'!$B$1*('Mar 16'!$B$3-('Mar 16'!E510*'Mar 16'!$B$2))</f>
        <v>562.37865329336171</v>
      </c>
    </row>
    <row r="511" spans="1:6" x14ac:dyDescent="0.25">
      <c r="A511" s="34">
        <v>42440</v>
      </c>
      <c r="B511" s="12">
        <v>0.54166666666666663</v>
      </c>
      <c r="C511" s="35">
        <v>4.2715969999999999</v>
      </c>
      <c r="D511" s="33">
        <f>[5]AEMOData!B507</f>
        <v>42440.541666666664</v>
      </c>
      <c r="E511" s="32">
        <f>[5]AEMOData!D507</f>
        <v>80.3</v>
      </c>
      <c r="F511" s="40">
        <f>C511*'Mar 16'!$B$1*('Mar 16'!$B$3-('Mar 16'!E511*'Mar 16'!$B$2))</f>
        <v>457.36182105633873</v>
      </c>
    </row>
    <row r="512" spans="1:6" x14ac:dyDescent="0.25">
      <c r="A512" s="34">
        <v>42440</v>
      </c>
      <c r="B512" s="12">
        <v>0.5625</v>
      </c>
      <c r="C512" s="35">
        <v>6.426361</v>
      </c>
      <c r="D512" s="33">
        <f>[5]AEMOData!B508</f>
        <v>42440.5625</v>
      </c>
      <c r="E512" s="32">
        <f>[5]AEMOData!D508</f>
        <v>82.54</v>
      </c>
      <c r="F512" s="40">
        <f>C512*'Mar 16'!$B$1*('Mar 16'!$B$3-('Mar 16'!E512*'Mar 16'!$B$2))</f>
        <v>673.92733718170234</v>
      </c>
    </row>
    <row r="513" spans="1:6" x14ac:dyDescent="0.25">
      <c r="A513" s="34">
        <v>42440</v>
      </c>
      <c r="B513" s="12">
        <v>0.58333333333333337</v>
      </c>
      <c r="C513" s="35">
        <v>7.7969840000000001</v>
      </c>
      <c r="D513" s="33">
        <f>[5]AEMOData!B509</f>
        <v>42440.583333333336</v>
      </c>
      <c r="E513" s="32">
        <f>[5]AEMOData!D509</f>
        <v>80.260000000000005</v>
      </c>
      <c r="F513" s="40">
        <f>C513*'Mar 16'!$B$1*('Mar 16'!$B$3-('Mar 16'!E513*'Mar 16'!$B$2))</f>
        <v>835.13308459582231</v>
      </c>
    </row>
    <row r="514" spans="1:6" x14ac:dyDescent="0.25">
      <c r="A514" s="34">
        <v>42440</v>
      </c>
      <c r="B514" s="12">
        <v>0.60416666666666663</v>
      </c>
      <c r="C514" s="35">
        <v>7.1142319999999994</v>
      </c>
      <c r="D514" s="33">
        <f>[5]AEMOData!B510</f>
        <v>42440.604166666664</v>
      </c>
      <c r="E514" s="32">
        <f>[5]AEMOData!D510</f>
        <v>62.51</v>
      </c>
      <c r="F514" s="40">
        <f>C514*'Mar 16'!$B$1*('Mar 16'!$B$3-('Mar 16'!E514*'Mar 16'!$B$2))</f>
        <v>886.09691417463114</v>
      </c>
    </row>
    <row r="515" spans="1:6" x14ac:dyDescent="0.25">
      <c r="A515" s="34">
        <v>42440</v>
      </c>
      <c r="B515" s="12">
        <v>0.625</v>
      </c>
      <c r="C515" s="35">
        <v>3.0473079999999997</v>
      </c>
      <c r="D515" s="33">
        <f>[5]AEMOData!B511</f>
        <v>42440.625</v>
      </c>
      <c r="E515" s="32">
        <f>[5]AEMOData!D511</f>
        <v>62.4</v>
      </c>
      <c r="F515" s="40">
        <f>C515*'Mar 16'!$B$1*('Mar 16'!$B$3-('Mar 16'!E515*'Mar 16'!$B$2))</f>
        <v>379.87989174188698</v>
      </c>
    </row>
    <row r="516" spans="1:6" x14ac:dyDescent="0.25">
      <c r="A516" s="34">
        <v>42440</v>
      </c>
      <c r="B516" s="12">
        <v>0.64583333333333337</v>
      </c>
      <c r="C516" s="35">
        <v>3.3449879999999999</v>
      </c>
      <c r="D516" s="33">
        <f>[5]AEMOData!B512</f>
        <v>42440.645833333336</v>
      </c>
      <c r="E516" s="32">
        <f>[5]AEMOData!D512</f>
        <v>62.7</v>
      </c>
      <c r="F516" s="40">
        <f>C516*'Mar 16'!$B$1*('Mar 16'!$B$3-('Mar 16'!E516*'Mar 16'!$B$2))</f>
        <v>416.0027848197941</v>
      </c>
    </row>
    <row r="517" spans="1:6" x14ac:dyDescent="0.25">
      <c r="A517" s="34">
        <v>42440</v>
      </c>
      <c r="B517" s="12">
        <v>0.66666666666666663</v>
      </c>
      <c r="C517" s="35">
        <v>3.8139690000000002</v>
      </c>
      <c r="D517" s="33">
        <f>[5]AEMOData!B513</f>
        <v>42440.666666666664</v>
      </c>
      <c r="E517" s="32">
        <f>[5]AEMOData!D513</f>
        <v>61.29</v>
      </c>
      <c r="F517" s="40">
        <f>C517*'Mar 16'!$B$1*('Mar 16'!$B$3-('Mar 16'!E517*'Mar 16'!$B$2))</f>
        <v>479.61274827073777</v>
      </c>
    </row>
    <row r="518" spans="1:6" x14ac:dyDescent="0.25">
      <c r="A518" s="34">
        <v>42440</v>
      </c>
      <c r="B518" s="12">
        <v>0.6875</v>
      </c>
      <c r="C518" s="35">
        <v>3.7491570000000003</v>
      </c>
      <c r="D518" s="33">
        <f>[5]AEMOData!B514</f>
        <v>42440.6875</v>
      </c>
      <c r="E518" s="32">
        <f>[5]AEMOData!D514</f>
        <v>62</v>
      </c>
      <c r="F518" s="40">
        <f>C518*'Mar 16'!$B$1*('Mar 16'!$B$3-('Mar 16'!E518*'Mar 16'!$B$2))</f>
        <v>468.84667966789755</v>
      </c>
    </row>
    <row r="519" spans="1:6" x14ac:dyDescent="0.25">
      <c r="A519" s="34">
        <v>42440</v>
      </c>
      <c r="B519" s="12">
        <v>0.70833333333333337</v>
      </c>
      <c r="C519" s="35">
        <v>3.165044</v>
      </c>
      <c r="D519" s="33">
        <f>[5]AEMOData!B515</f>
        <v>42440.708333333336</v>
      </c>
      <c r="E519" s="32">
        <f>[5]AEMOData!D515</f>
        <v>59.35</v>
      </c>
      <c r="F519" s="40">
        <f>C519*'Mar 16'!$B$1*('Mar 16'!$B$3-('Mar 16'!E519*'Mar 16'!$B$2))</f>
        <v>404.04335443979841</v>
      </c>
    </row>
    <row r="520" spans="1:6" x14ac:dyDescent="0.25">
      <c r="A520" s="34">
        <v>42440</v>
      </c>
      <c r="B520" s="12">
        <v>0.72916666666666663</v>
      </c>
      <c r="C520" s="35">
        <v>1.5420289999999999</v>
      </c>
      <c r="D520" s="33">
        <f>[5]AEMOData!B516</f>
        <v>42440.729166666664</v>
      </c>
      <c r="E520" s="32">
        <f>[5]AEMOData!D516</f>
        <v>45.99</v>
      </c>
      <c r="F520" s="40">
        <f>C520*'Mar 16'!$B$1*('Mar 16'!$B$3-('Mar 16'!E520*'Mar 16'!$B$2))</f>
        <v>217.09755647897143</v>
      </c>
    </row>
    <row r="521" spans="1:6" x14ac:dyDescent="0.25">
      <c r="A521" s="34">
        <v>42440</v>
      </c>
      <c r="B521" s="12">
        <v>0.75</v>
      </c>
      <c r="C521" s="35">
        <v>0.277895</v>
      </c>
      <c r="D521" s="33">
        <f>[5]AEMOData!B517</f>
        <v>42440.75</v>
      </c>
      <c r="E521" s="32">
        <f>[5]AEMOData!D517</f>
        <v>40.85</v>
      </c>
      <c r="F521" s="40">
        <f>C521*'Mar 16'!$B$1*('Mar 16'!$B$3-('Mar 16'!E521*'Mar 16'!$B$2))</f>
        <v>40.527660663516514</v>
      </c>
    </row>
    <row r="522" spans="1:6" x14ac:dyDescent="0.25">
      <c r="A522" s="34">
        <v>42440</v>
      </c>
      <c r="B522" s="12">
        <v>0.77083333333333337</v>
      </c>
      <c r="C522" s="35">
        <v>4.1780999999999999E-2</v>
      </c>
      <c r="D522" s="33">
        <f>[5]AEMOData!B518</f>
        <v>42440.770833333336</v>
      </c>
      <c r="E522" s="32">
        <f>[5]AEMOData!D518</f>
        <v>38.58</v>
      </c>
      <c r="F522" s="40">
        <f>C522*'Mar 16'!$B$1*('Mar 16'!$B$3-('Mar 16'!E522*'Mar 16'!$B$2))</f>
        <v>6.1864611808671137</v>
      </c>
    </row>
    <row r="523" spans="1:6" x14ac:dyDescent="0.25">
      <c r="A523" s="34">
        <v>42440</v>
      </c>
      <c r="B523" s="12">
        <v>0.79166666666666663</v>
      </c>
      <c r="C523" s="35">
        <v>0</v>
      </c>
      <c r="D523" s="33">
        <f>[5]AEMOData!B519</f>
        <v>42440.791666666664</v>
      </c>
      <c r="E523" s="32">
        <f>[5]AEMOData!D519</f>
        <v>54.47</v>
      </c>
      <c r="F523" s="40">
        <f>C523*'Mar 16'!$B$1*('Mar 16'!$B$3-('Mar 16'!E523*'Mar 16'!$B$2))</f>
        <v>0</v>
      </c>
    </row>
    <row r="524" spans="1:6" x14ac:dyDescent="0.25">
      <c r="A524" s="34">
        <v>42440</v>
      </c>
      <c r="B524" s="12">
        <v>0.8125</v>
      </c>
      <c r="C524" s="35">
        <v>0</v>
      </c>
      <c r="D524" s="33">
        <f>[5]AEMOData!B520</f>
        <v>42440.8125</v>
      </c>
      <c r="E524" s="32">
        <f>[5]AEMOData!D520</f>
        <v>57.63</v>
      </c>
      <c r="F524" s="40">
        <f>C524*'Mar 16'!$B$1*('Mar 16'!$B$3-('Mar 16'!E524*'Mar 16'!$B$2))</f>
        <v>0</v>
      </c>
    </row>
    <row r="525" spans="1:6" x14ac:dyDescent="0.25">
      <c r="A525" s="34">
        <v>42440</v>
      </c>
      <c r="B525" s="12">
        <v>0.83333333333333337</v>
      </c>
      <c r="C525" s="35">
        <v>0</v>
      </c>
      <c r="D525" s="33">
        <f>[5]AEMOData!B521</f>
        <v>42440.833333333336</v>
      </c>
      <c r="E525" s="32">
        <f>[5]AEMOData!D521</f>
        <v>46.98</v>
      </c>
      <c r="F525" s="40">
        <f>C525*'Mar 16'!$B$1*('Mar 16'!$B$3-('Mar 16'!E525*'Mar 16'!$B$2))</f>
        <v>0</v>
      </c>
    </row>
    <row r="526" spans="1:6" x14ac:dyDescent="0.25">
      <c r="A526" s="34">
        <v>42440</v>
      </c>
      <c r="B526" s="12">
        <v>0.85416666666666663</v>
      </c>
      <c r="C526" s="35">
        <v>0</v>
      </c>
      <c r="D526" s="33">
        <f>[5]AEMOData!B522</f>
        <v>42440.854166666664</v>
      </c>
      <c r="E526" s="32">
        <f>[5]AEMOData!D522</f>
        <v>46.93</v>
      </c>
      <c r="F526" s="40">
        <f>C526*'Mar 16'!$B$1*('Mar 16'!$B$3-('Mar 16'!E526*'Mar 16'!$B$2))</f>
        <v>0</v>
      </c>
    </row>
    <row r="527" spans="1:6" x14ac:dyDescent="0.25">
      <c r="A527" s="34">
        <v>42440</v>
      </c>
      <c r="B527" s="12">
        <v>0.875</v>
      </c>
      <c r="C527" s="35">
        <v>0</v>
      </c>
      <c r="D527" s="33">
        <f>[5]AEMOData!B523</f>
        <v>42440.875</v>
      </c>
      <c r="E527" s="32">
        <f>[5]AEMOData!D523</f>
        <v>40.200000000000003</v>
      </c>
      <c r="F527" s="40">
        <f>C527*'Mar 16'!$B$1*('Mar 16'!$B$3-('Mar 16'!E527*'Mar 16'!$B$2))</f>
        <v>0</v>
      </c>
    </row>
    <row r="528" spans="1:6" x14ac:dyDescent="0.25">
      <c r="A528" s="34">
        <v>42440</v>
      </c>
      <c r="B528" s="12">
        <v>0.89583333333333337</v>
      </c>
      <c r="C528" s="35">
        <v>0</v>
      </c>
      <c r="D528" s="33">
        <f>[5]AEMOData!B524</f>
        <v>42440.895833333336</v>
      </c>
      <c r="E528" s="32">
        <f>[5]AEMOData!D524</f>
        <v>35.78</v>
      </c>
      <c r="F528" s="40">
        <f>C528*'Mar 16'!$B$1*('Mar 16'!$B$3-('Mar 16'!E528*'Mar 16'!$B$2))</f>
        <v>0</v>
      </c>
    </row>
    <row r="529" spans="1:6" x14ac:dyDescent="0.25">
      <c r="A529" s="34">
        <v>42440</v>
      </c>
      <c r="B529" s="12">
        <v>0.91666666666666663</v>
      </c>
      <c r="C529" s="35">
        <v>0</v>
      </c>
      <c r="D529" s="33">
        <f>[5]AEMOData!B525</f>
        <v>42440.916666666664</v>
      </c>
      <c r="E529" s="32">
        <f>[5]AEMOData!D525</f>
        <v>34.049999999999997</v>
      </c>
      <c r="F529" s="40">
        <f>C529*'Mar 16'!$B$1*('Mar 16'!$B$3-('Mar 16'!E529*'Mar 16'!$B$2))</f>
        <v>0</v>
      </c>
    </row>
    <row r="530" spans="1:6" x14ac:dyDescent="0.25">
      <c r="A530" s="34">
        <v>42440</v>
      </c>
      <c r="B530" s="12">
        <v>0.9375</v>
      </c>
      <c r="C530" s="35">
        <v>0</v>
      </c>
      <c r="D530" s="33">
        <f>[5]AEMOData!B526</f>
        <v>42440.9375</v>
      </c>
      <c r="E530" s="32">
        <f>[5]AEMOData!D526</f>
        <v>51.2</v>
      </c>
      <c r="F530" s="40">
        <f>C530*'Mar 16'!$B$1*('Mar 16'!$B$3-('Mar 16'!E530*'Mar 16'!$B$2))</f>
        <v>0</v>
      </c>
    </row>
    <row r="531" spans="1:6" x14ac:dyDescent="0.25">
      <c r="A531" s="34">
        <v>42440</v>
      </c>
      <c r="B531" s="12">
        <v>0.95833333333333337</v>
      </c>
      <c r="C531" s="35">
        <v>0</v>
      </c>
      <c r="D531" s="33">
        <f>[5]AEMOData!B527</f>
        <v>42440.958333333336</v>
      </c>
      <c r="E531" s="32">
        <f>[5]AEMOData!D527</f>
        <v>57.74</v>
      </c>
      <c r="F531" s="40">
        <f>C531*'Mar 16'!$B$1*('Mar 16'!$B$3-('Mar 16'!E531*'Mar 16'!$B$2))</f>
        <v>0</v>
      </c>
    </row>
    <row r="532" spans="1:6" x14ac:dyDescent="0.25">
      <c r="A532" s="34">
        <v>42440</v>
      </c>
      <c r="B532" s="12">
        <v>0.97916666666666663</v>
      </c>
      <c r="C532" s="35">
        <v>0</v>
      </c>
      <c r="D532" s="33">
        <f>[5]AEMOData!B528</f>
        <v>42440.979166666664</v>
      </c>
      <c r="E532" s="32">
        <f>[5]AEMOData!D528</f>
        <v>40.29</v>
      </c>
      <c r="F532" s="40">
        <f>C532*'Mar 16'!$B$1*('Mar 16'!$B$3-('Mar 16'!E532*'Mar 16'!$B$2))</f>
        <v>0</v>
      </c>
    </row>
    <row r="533" spans="1:6" x14ac:dyDescent="0.25">
      <c r="A533" s="34">
        <v>42440</v>
      </c>
      <c r="B533" s="12">
        <v>0.99998842592592585</v>
      </c>
      <c r="C533" s="35">
        <v>0</v>
      </c>
      <c r="D533" s="33">
        <f>[5]AEMOData!B529</f>
        <v>42441</v>
      </c>
      <c r="E533" s="32">
        <f>[5]AEMOData!D529</f>
        <v>36.25</v>
      </c>
      <c r="F533" s="40">
        <f>C533*'Mar 16'!$B$1*('Mar 16'!$B$3-('Mar 16'!E533*'Mar 16'!$B$2))</f>
        <v>0</v>
      </c>
    </row>
    <row r="534" spans="1:6" x14ac:dyDescent="0.25">
      <c r="A534" s="34">
        <v>42441</v>
      </c>
      <c r="B534" s="12">
        <v>2.0833333333333332E-2</v>
      </c>
      <c r="C534" s="35">
        <v>0</v>
      </c>
      <c r="D534" s="33">
        <f>[5]AEMOData!B530</f>
        <v>42441.020833333336</v>
      </c>
      <c r="E534" s="32">
        <f>[5]AEMOData!D530</f>
        <v>36.380000000000003</v>
      </c>
      <c r="F534" s="40">
        <f>C534*'Mar 16'!$B$1*('Mar 16'!$B$3-('Mar 16'!E534*'Mar 16'!$B$2))</f>
        <v>0</v>
      </c>
    </row>
    <row r="535" spans="1:6" x14ac:dyDescent="0.25">
      <c r="A535" s="34">
        <v>42441</v>
      </c>
      <c r="B535" s="12">
        <v>4.1666666666666664E-2</v>
      </c>
      <c r="C535" s="35">
        <v>0</v>
      </c>
      <c r="D535" s="33">
        <f>[5]AEMOData!B531</f>
        <v>42441.041666666664</v>
      </c>
      <c r="E535" s="32">
        <f>[5]AEMOData!D531</f>
        <v>34.01</v>
      </c>
      <c r="F535" s="40">
        <f>C535*'Mar 16'!$B$1*('Mar 16'!$B$3-('Mar 16'!E535*'Mar 16'!$B$2))</f>
        <v>0</v>
      </c>
    </row>
    <row r="536" spans="1:6" x14ac:dyDescent="0.25">
      <c r="A536" s="34">
        <v>42441</v>
      </c>
      <c r="B536" s="12">
        <v>6.25E-2</v>
      </c>
      <c r="C536" s="35">
        <v>0</v>
      </c>
      <c r="D536" s="33">
        <f>[5]AEMOData!B532</f>
        <v>42441.0625</v>
      </c>
      <c r="E536" s="32">
        <f>[5]AEMOData!D532</f>
        <v>34.01</v>
      </c>
      <c r="F536" s="40">
        <f>C536*'Mar 16'!$B$1*('Mar 16'!$B$3-('Mar 16'!E536*'Mar 16'!$B$2))</f>
        <v>0</v>
      </c>
    </row>
    <row r="537" spans="1:6" x14ac:dyDescent="0.25">
      <c r="A537" s="34">
        <v>42441</v>
      </c>
      <c r="B537" s="12">
        <v>8.3333333333333329E-2</v>
      </c>
      <c r="C537" s="35">
        <v>0</v>
      </c>
      <c r="D537" s="33">
        <f>[5]AEMOData!B533</f>
        <v>42441.083333333336</v>
      </c>
      <c r="E537" s="32">
        <f>[5]AEMOData!D533</f>
        <v>39.21</v>
      </c>
      <c r="F537" s="40">
        <f>C537*'Mar 16'!$B$1*('Mar 16'!$B$3-('Mar 16'!E537*'Mar 16'!$B$2))</f>
        <v>0</v>
      </c>
    </row>
    <row r="538" spans="1:6" x14ac:dyDescent="0.25">
      <c r="A538" s="34">
        <v>42441</v>
      </c>
      <c r="B538" s="12">
        <v>0.10416666666666667</v>
      </c>
      <c r="C538" s="35">
        <v>0</v>
      </c>
      <c r="D538" s="33">
        <f>[5]AEMOData!B534</f>
        <v>42441.104166666664</v>
      </c>
      <c r="E538" s="32">
        <f>[5]AEMOData!D534</f>
        <v>37.64</v>
      </c>
      <c r="F538" s="40">
        <f>C538*'Mar 16'!$B$1*('Mar 16'!$B$3-('Mar 16'!E538*'Mar 16'!$B$2))</f>
        <v>0</v>
      </c>
    </row>
    <row r="539" spans="1:6" x14ac:dyDescent="0.25">
      <c r="A539" s="34">
        <v>42441</v>
      </c>
      <c r="B539" s="12">
        <v>0.125</v>
      </c>
      <c r="C539" s="35">
        <v>0</v>
      </c>
      <c r="D539" s="33">
        <f>[5]AEMOData!B535</f>
        <v>42441.125</v>
      </c>
      <c r="E539" s="32">
        <f>[5]AEMOData!D535</f>
        <v>33.99</v>
      </c>
      <c r="F539" s="40">
        <f>C539*'Mar 16'!$B$1*('Mar 16'!$B$3-('Mar 16'!E539*'Mar 16'!$B$2))</f>
        <v>0</v>
      </c>
    </row>
    <row r="540" spans="1:6" x14ac:dyDescent="0.25">
      <c r="A540" s="34">
        <v>42441</v>
      </c>
      <c r="B540" s="12">
        <v>0.14583333333333334</v>
      </c>
      <c r="C540" s="35">
        <v>0</v>
      </c>
      <c r="D540" s="33">
        <f>[5]AEMOData!B536</f>
        <v>42441.145833333336</v>
      </c>
      <c r="E540" s="32">
        <f>[5]AEMOData!D536</f>
        <v>34.01</v>
      </c>
      <c r="F540" s="40">
        <f>C540*'Mar 16'!$B$1*('Mar 16'!$B$3-('Mar 16'!E540*'Mar 16'!$B$2))</f>
        <v>0</v>
      </c>
    </row>
    <row r="541" spans="1:6" x14ac:dyDescent="0.25">
      <c r="A541" s="34">
        <v>42441</v>
      </c>
      <c r="B541" s="12">
        <v>0.16666666666666666</v>
      </c>
      <c r="C541" s="35">
        <v>0</v>
      </c>
      <c r="D541" s="33">
        <f>[5]AEMOData!B537</f>
        <v>42441.166666666664</v>
      </c>
      <c r="E541" s="32">
        <f>[5]AEMOData!D537</f>
        <v>33.65</v>
      </c>
      <c r="F541" s="40">
        <f>C541*'Mar 16'!$B$1*('Mar 16'!$B$3-('Mar 16'!E541*'Mar 16'!$B$2))</f>
        <v>0</v>
      </c>
    </row>
    <row r="542" spans="1:6" x14ac:dyDescent="0.25">
      <c r="A542" s="34">
        <v>42441</v>
      </c>
      <c r="B542" s="12">
        <v>0.1875</v>
      </c>
      <c r="C542" s="35">
        <v>0</v>
      </c>
      <c r="D542" s="33">
        <f>[5]AEMOData!B538</f>
        <v>42441.1875</v>
      </c>
      <c r="E542" s="32">
        <f>[5]AEMOData!D538</f>
        <v>34.76</v>
      </c>
      <c r="F542" s="40">
        <f>C542*'Mar 16'!$B$1*('Mar 16'!$B$3-('Mar 16'!E542*'Mar 16'!$B$2))</f>
        <v>0</v>
      </c>
    </row>
    <row r="543" spans="1:6" x14ac:dyDescent="0.25">
      <c r="A543" s="34">
        <v>42441</v>
      </c>
      <c r="B543" s="12">
        <v>0.20833333333333334</v>
      </c>
      <c r="C543" s="35">
        <v>0</v>
      </c>
      <c r="D543" s="33">
        <f>[5]AEMOData!B539</f>
        <v>42441.208333333336</v>
      </c>
      <c r="E543" s="32">
        <f>[5]AEMOData!D539</f>
        <v>33.5</v>
      </c>
      <c r="F543" s="40">
        <f>C543*'Mar 16'!$B$1*('Mar 16'!$B$3-('Mar 16'!E543*'Mar 16'!$B$2))</f>
        <v>0</v>
      </c>
    </row>
    <row r="544" spans="1:6" x14ac:dyDescent="0.25">
      <c r="A544" s="34">
        <v>42441</v>
      </c>
      <c r="B544" s="12">
        <v>0.22916666666666666</v>
      </c>
      <c r="C544" s="35">
        <v>0</v>
      </c>
      <c r="D544" s="33">
        <f>[5]AEMOData!B540</f>
        <v>42441.229166666664</v>
      </c>
      <c r="E544" s="32">
        <f>[5]AEMOData!D540</f>
        <v>34.22</v>
      </c>
      <c r="F544" s="40">
        <f>C544*'Mar 16'!$B$1*('Mar 16'!$B$3-('Mar 16'!E544*'Mar 16'!$B$2))</f>
        <v>0</v>
      </c>
    </row>
    <row r="545" spans="1:6" x14ac:dyDescent="0.25">
      <c r="A545" s="34">
        <v>42441</v>
      </c>
      <c r="B545" s="12">
        <v>0.25</v>
      </c>
      <c r="C545" s="35">
        <v>0</v>
      </c>
      <c r="D545" s="33">
        <f>[5]AEMOData!B541</f>
        <v>42441.25</v>
      </c>
      <c r="E545" s="32">
        <f>[5]AEMOData!D541</f>
        <v>34.96</v>
      </c>
      <c r="F545" s="40">
        <f>C545*'Mar 16'!$B$1*('Mar 16'!$B$3-('Mar 16'!E545*'Mar 16'!$B$2))</f>
        <v>0</v>
      </c>
    </row>
    <row r="546" spans="1:6" x14ac:dyDescent="0.25">
      <c r="A546" s="34">
        <v>42441</v>
      </c>
      <c r="B546" s="12">
        <v>0.27083333333333331</v>
      </c>
      <c r="C546" s="35">
        <v>0.12412000000000001</v>
      </c>
      <c r="D546" s="33">
        <f>[5]AEMOData!B542</f>
        <v>42441.270833333336</v>
      </c>
      <c r="E546" s="32">
        <f>[5]AEMOData!D542</f>
        <v>36.35</v>
      </c>
      <c r="F546" s="40">
        <f>C546*'Mar 16'!$B$1*('Mar 16'!$B$3-('Mar 16'!E546*'Mar 16'!$B$2))</f>
        <v>18.650295090369358</v>
      </c>
    </row>
    <row r="547" spans="1:6" x14ac:dyDescent="0.25">
      <c r="A547" s="34">
        <v>42441</v>
      </c>
      <c r="B547" s="12">
        <v>0.29166666666666669</v>
      </c>
      <c r="C547" s="35">
        <v>0.89488799999999991</v>
      </c>
      <c r="D547" s="33">
        <f>[5]AEMOData!B543</f>
        <v>42441.291666666664</v>
      </c>
      <c r="E547" s="32">
        <f>[5]AEMOData!D543</f>
        <v>38.979999999999997</v>
      </c>
      <c r="F547" s="40">
        <f>C547*'Mar 16'!$B$1*('Mar 16'!$B$3-('Mar 16'!E547*'Mar 16'!$B$2))</f>
        <v>132.15320014724909</v>
      </c>
    </row>
    <row r="548" spans="1:6" x14ac:dyDescent="0.25">
      <c r="A548" s="34">
        <v>42441</v>
      </c>
      <c r="B548" s="12">
        <v>0.3125</v>
      </c>
      <c r="C548" s="35">
        <v>2.3865759999999998</v>
      </c>
      <c r="D548" s="33">
        <f>[5]AEMOData!B544</f>
        <v>42441.3125</v>
      </c>
      <c r="E548" s="32">
        <f>[5]AEMOData!D544</f>
        <v>37.49</v>
      </c>
      <c r="F548" s="40">
        <f>C548*'Mar 16'!$B$1*('Mar 16'!$B$3-('Mar 16'!E548*'Mar 16'!$B$2))</f>
        <v>355.93373585564905</v>
      </c>
    </row>
    <row r="549" spans="1:6" x14ac:dyDescent="0.25">
      <c r="A549" s="34">
        <v>42441</v>
      </c>
      <c r="B549" s="12">
        <v>0.33333333333333331</v>
      </c>
      <c r="C549" s="35">
        <v>3.8459019999999997</v>
      </c>
      <c r="D549" s="33">
        <f>[5]AEMOData!B545</f>
        <v>42441.333333333336</v>
      </c>
      <c r="E549" s="32">
        <f>[5]AEMOData!D545</f>
        <v>43.86</v>
      </c>
      <c r="F549" s="40">
        <f>C549*'Mar 16'!$B$1*('Mar 16'!$B$3-('Mar 16'!E549*'Mar 16'!$B$2))</f>
        <v>549.50287219878589</v>
      </c>
    </row>
    <row r="550" spans="1:6" x14ac:dyDescent="0.25">
      <c r="A550" s="34">
        <v>42441</v>
      </c>
      <c r="B550" s="12">
        <v>0.35416666666666669</v>
      </c>
      <c r="C550" s="35">
        <v>4.5373000000000001</v>
      </c>
      <c r="D550" s="33">
        <f>[5]AEMOData!B546</f>
        <v>42441.354166666664</v>
      </c>
      <c r="E550" s="32">
        <f>[5]AEMOData!D546</f>
        <v>47.65</v>
      </c>
      <c r="F550" s="40">
        <f>C550*'Mar 16'!$B$1*('Mar 16'!$B$3-('Mar 16'!E550*'Mar 16'!$B$2))</f>
        <v>631.39098992046661</v>
      </c>
    </row>
    <row r="551" spans="1:6" x14ac:dyDescent="0.25">
      <c r="A551" s="34">
        <v>42441</v>
      </c>
      <c r="B551" s="12">
        <v>0.375</v>
      </c>
      <c r="C551" s="35">
        <v>6.1653889999999993</v>
      </c>
      <c r="D551" s="33">
        <f>[5]AEMOData!B547</f>
        <v>42441.375</v>
      </c>
      <c r="E551" s="32">
        <f>[5]AEMOData!D547</f>
        <v>42.71</v>
      </c>
      <c r="F551" s="40">
        <f>C551*'Mar 16'!$B$1*('Mar 16'!$B$3-('Mar 16'!E551*'Mar 16'!$B$2))</f>
        <v>887.87896177821244</v>
      </c>
    </row>
    <row r="552" spans="1:6" x14ac:dyDescent="0.25">
      <c r="A552" s="34">
        <v>42441</v>
      </c>
      <c r="B552" s="12">
        <v>0.39583333333333331</v>
      </c>
      <c r="C552" s="35">
        <v>7.1094360000000005</v>
      </c>
      <c r="D552" s="33">
        <f>[5]AEMOData!B548</f>
        <v>42441.395833333336</v>
      </c>
      <c r="E552" s="32">
        <f>[5]AEMOData!D548</f>
        <v>40.93</v>
      </c>
      <c r="F552" s="40">
        <f>C552*'Mar 16'!$B$1*('Mar 16'!$B$3-('Mar 16'!E552*'Mar 16'!$B$2))</f>
        <v>1036.2672579367536</v>
      </c>
    </row>
    <row r="553" spans="1:6" x14ac:dyDescent="0.25">
      <c r="A553" s="34">
        <v>42441</v>
      </c>
      <c r="B553" s="12">
        <v>0.41666666666666669</v>
      </c>
      <c r="C553" s="35">
        <v>8.1110059999999997</v>
      </c>
      <c r="D553" s="33">
        <f>[5]AEMOData!B549</f>
        <v>42441.416666666664</v>
      </c>
      <c r="E553" s="32">
        <f>[5]AEMOData!D549</f>
        <v>50.82</v>
      </c>
      <c r="F553" s="40">
        <f>C553*'Mar 16'!$B$1*('Mar 16'!$B$3-('Mar 16'!E553*'Mar 16'!$B$2))</f>
        <v>1103.425300303237</v>
      </c>
    </row>
    <row r="554" spans="1:6" x14ac:dyDescent="0.25">
      <c r="A554" s="34">
        <v>42441</v>
      </c>
      <c r="B554" s="12">
        <v>0.4375</v>
      </c>
      <c r="C554" s="35">
        <v>8.6044800000000006</v>
      </c>
      <c r="D554" s="33">
        <f>[5]AEMOData!B550</f>
        <v>42441.4375</v>
      </c>
      <c r="E554" s="32">
        <f>[5]AEMOData!D550</f>
        <v>54.21</v>
      </c>
      <c r="F554" s="40">
        <f>C554*'Mar 16'!$B$1*('Mar 16'!$B$3-('Mar 16'!E554*'Mar 16'!$B$2))</f>
        <v>1141.8931388717995</v>
      </c>
    </row>
    <row r="555" spans="1:6" x14ac:dyDescent="0.25">
      <c r="A555" s="34">
        <v>42441</v>
      </c>
      <c r="B555" s="12">
        <v>0.45833333333333331</v>
      </c>
      <c r="C555" s="35">
        <v>9.0207119999999996</v>
      </c>
      <c r="D555" s="33">
        <f>[5]AEMOData!B551</f>
        <v>42441.458333333336</v>
      </c>
      <c r="E555" s="32">
        <f>[5]AEMOData!D551</f>
        <v>61.34</v>
      </c>
      <c r="F555" s="40">
        <f>C555*'Mar 16'!$B$1*('Mar 16'!$B$3-('Mar 16'!E555*'Mar 16'!$B$2))</f>
        <v>1133.9258381499685</v>
      </c>
    </row>
    <row r="556" spans="1:6" x14ac:dyDescent="0.25">
      <c r="A556" s="34">
        <v>42441</v>
      </c>
      <c r="B556" s="12">
        <v>0.47916666666666669</v>
      </c>
      <c r="C556" s="35">
        <v>8.8789569999999998</v>
      </c>
      <c r="D556" s="33">
        <f>[5]AEMOData!B552</f>
        <v>42441.479166666664</v>
      </c>
      <c r="E556" s="32">
        <f>[5]AEMOData!D552</f>
        <v>58.25</v>
      </c>
      <c r="F556" s="40">
        <f>C556*'Mar 16'!$B$1*('Mar 16'!$B$3-('Mar 16'!E556*'Mar 16'!$B$2))</f>
        <v>1143.0682655099231</v>
      </c>
    </row>
    <row r="557" spans="1:6" x14ac:dyDescent="0.25">
      <c r="A557" s="34">
        <v>42441</v>
      </c>
      <c r="B557" s="12">
        <v>0.5</v>
      </c>
      <c r="C557" s="35">
        <v>8.5306789999999992</v>
      </c>
      <c r="D557" s="33">
        <f>[5]AEMOData!B553</f>
        <v>42441.5</v>
      </c>
      <c r="E557" s="32">
        <f>[5]AEMOData!D553</f>
        <v>55.55</v>
      </c>
      <c r="F557" s="40">
        <f>C557*'Mar 16'!$B$1*('Mar 16'!$B$3-('Mar 16'!E557*'Mar 16'!$B$2))</f>
        <v>1120.8657003275293</v>
      </c>
    </row>
    <row r="558" spans="1:6" x14ac:dyDescent="0.25">
      <c r="A558" s="34">
        <v>42441</v>
      </c>
      <c r="B558" s="12">
        <v>0.52083333333333337</v>
      </c>
      <c r="C558" s="35">
        <v>6.9895509999999996</v>
      </c>
      <c r="D558" s="33">
        <f>[5]AEMOData!B554</f>
        <v>42441.520833333336</v>
      </c>
      <c r="E558" s="32">
        <f>[5]AEMOData!D554</f>
        <v>59.42</v>
      </c>
      <c r="F558" s="40">
        <f>C558*'Mar 16'!$B$1*('Mar 16'!$B$3-('Mar 16'!E558*'Mar 16'!$B$2))</f>
        <v>891.79166636577884</v>
      </c>
    </row>
    <row r="559" spans="1:6" x14ac:dyDescent="0.25">
      <c r="A559" s="34">
        <v>42441</v>
      </c>
      <c r="B559" s="12">
        <v>0.54166666666666663</v>
      </c>
      <c r="C559" s="35">
        <v>6.3367120000000003</v>
      </c>
      <c r="D559" s="33">
        <f>[5]AEMOData!B555</f>
        <v>42441.541666666664</v>
      </c>
      <c r="E559" s="32">
        <f>[5]AEMOData!D555</f>
        <v>60.78</v>
      </c>
      <c r="F559" s="40">
        <f>C559*'Mar 16'!$B$1*('Mar 16'!$B$3-('Mar 16'!E559*'Mar 16'!$B$2))</f>
        <v>800.02756599451686</v>
      </c>
    </row>
    <row r="560" spans="1:6" x14ac:dyDescent="0.25">
      <c r="A560" s="34">
        <v>42441</v>
      </c>
      <c r="B560" s="12">
        <v>0.5625</v>
      </c>
      <c r="C560" s="35">
        <v>7.6480040000000002</v>
      </c>
      <c r="D560" s="33">
        <f>[5]AEMOData!B556</f>
        <v>42441.5625</v>
      </c>
      <c r="E560" s="32">
        <f>[5]AEMOData!D556</f>
        <v>72.69</v>
      </c>
      <c r="F560" s="40">
        <f>C560*'Mar 16'!$B$1*('Mar 16'!$B$3-('Mar 16'!E560*'Mar 16'!$B$2))</f>
        <v>876.06977216628161</v>
      </c>
    </row>
    <row r="561" spans="1:6" x14ac:dyDescent="0.25">
      <c r="A561" s="34">
        <v>42441</v>
      </c>
      <c r="B561" s="12">
        <v>0.58333333333333337</v>
      </c>
      <c r="C561" s="35">
        <v>7.07761</v>
      </c>
      <c r="D561" s="33">
        <f>[5]AEMOData!B557</f>
        <v>42441.583333333336</v>
      </c>
      <c r="E561" s="32">
        <f>[5]AEMOData!D557</f>
        <v>67.59</v>
      </c>
      <c r="F561" s="40">
        <f>C561*'Mar 16'!$B$1*('Mar 16'!$B$3-('Mar 16'!E561*'Mar 16'!$B$2))</f>
        <v>846.20323266413493</v>
      </c>
    </row>
    <row r="562" spans="1:6" x14ac:dyDescent="0.25">
      <c r="A562" s="34">
        <v>42441</v>
      </c>
      <c r="B562" s="12">
        <v>0.60416666666666663</v>
      </c>
      <c r="C562" s="35">
        <v>7.677937</v>
      </c>
      <c r="D562" s="33">
        <f>[5]AEMOData!B558</f>
        <v>42441.604166666664</v>
      </c>
      <c r="E562" s="32">
        <f>[5]AEMOData!D558</f>
        <v>63.18</v>
      </c>
      <c r="F562" s="40">
        <f>C562*'Mar 16'!$B$1*('Mar 16'!$B$3-('Mar 16'!E562*'Mar 16'!$B$2))</f>
        <v>951.25267098557538</v>
      </c>
    </row>
    <row r="563" spans="1:6" x14ac:dyDescent="0.25">
      <c r="A563" s="34">
        <v>42441</v>
      </c>
      <c r="B563" s="12">
        <v>0.625</v>
      </c>
      <c r="C563" s="35">
        <v>3.3622350000000001</v>
      </c>
      <c r="D563" s="33">
        <f>[5]AEMOData!B559</f>
        <v>42441.625</v>
      </c>
      <c r="E563" s="32">
        <f>[5]AEMOData!D559</f>
        <v>69.95</v>
      </c>
      <c r="F563" s="40">
        <f>C563*'Mar 16'!$B$1*('Mar 16'!$B$3-('Mar 16'!E563*'Mar 16'!$B$2))</f>
        <v>394.19318790678318</v>
      </c>
    </row>
    <row r="564" spans="1:6" x14ac:dyDescent="0.25">
      <c r="A564" s="34">
        <v>42441</v>
      </c>
      <c r="B564" s="12">
        <v>0.64583333333333337</v>
      </c>
      <c r="C564" s="35">
        <v>0.61589399999999994</v>
      </c>
      <c r="D564" s="33">
        <f>[5]AEMOData!B560</f>
        <v>42441.645833333336</v>
      </c>
      <c r="E564" s="32">
        <f>[5]AEMOData!D560</f>
        <v>89.06</v>
      </c>
      <c r="F564" s="40">
        <f>C564*'Mar 16'!$B$1*('Mar 16'!$B$3-('Mar 16'!E564*'Mar 16'!$B$2))</f>
        <v>60.642145676758211</v>
      </c>
    </row>
    <row r="565" spans="1:6" x14ac:dyDescent="0.25">
      <c r="A565" s="34">
        <v>42441</v>
      </c>
      <c r="B565" s="12">
        <v>0.66666666666666663</v>
      </c>
      <c r="C565" s="35">
        <v>0.35950199999999999</v>
      </c>
      <c r="D565" s="33">
        <f>[5]AEMOData!B561</f>
        <v>42441.666666666664</v>
      </c>
      <c r="E565" s="32">
        <f>[5]AEMOData!D561</f>
        <v>71.77</v>
      </c>
      <c r="F565" s="40">
        <f>C565*'Mar 16'!$B$1*('Mar 16'!$B$3-('Mar 16'!E565*'Mar 16'!$B$2))</f>
        <v>41.505547577033305</v>
      </c>
    </row>
    <row r="566" spans="1:6" x14ac:dyDescent="0.25">
      <c r="A566" s="34">
        <v>42441</v>
      </c>
      <c r="B566" s="12">
        <v>0.6875</v>
      </c>
      <c r="C566" s="35">
        <v>1.055393</v>
      </c>
      <c r="D566" s="33">
        <f>[5]AEMOData!B562</f>
        <v>42441.6875</v>
      </c>
      <c r="E566" s="32">
        <f>[5]AEMOData!D562</f>
        <v>59.52</v>
      </c>
      <c r="F566" s="40">
        <f>C566*'Mar 16'!$B$1*('Mar 16'!$B$3-('Mar 16'!E566*'Mar 16'!$B$2))</f>
        <v>134.55310223550285</v>
      </c>
    </row>
    <row r="567" spans="1:6" x14ac:dyDescent="0.25">
      <c r="A567" s="34">
        <v>42441</v>
      </c>
      <c r="B567" s="12">
        <v>0.70833333333333337</v>
      </c>
      <c r="C567" s="35">
        <v>0.77648600000000001</v>
      </c>
      <c r="D567" s="33">
        <f>[5]AEMOData!B563</f>
        <v>42441.708333333336</v>
      </c>
      <c r="E567" s="32">
        <f>[5]AEMOData!D563</f>
        <v>56.14</v>
      </c>
      <c r="F567" s="40">
        <f>C567*'Mar 16'!$B$1*('Mar 16'!$B$3-('Mar 16'!E567*'Mar 16'!$B$2))</f>
        <v>101.57409462818264</v>
      </c>
    </row>
    <row r="568" spans="1:6" x14ac:dyDescent="0.25">
      <c r="A568" s="34">
        <v>42441</v>
      </c>
      <c r="B568" s="12">
        <v>0.72916666666666663</v>
      </c>
      <c r="C568" s="35">
        <v>0.46063600000000005</v>
      </c>
      <c r="D568" s="33">
        <f>[5]AEMOData!B564</f>
        <v>42441.729166666664</v>
      </c>
      <c r="E568" s="32">
        <f>[5]AEMOData!D564</f>
        <v>63.49</v>
      </c>
      <c r="F568" s="40">
        <f>C568*'Mar 16'!$B$1*('Mar 16'!$B$3-('Mar 16'!E568*'Mar 16'!$B$2))</f>
        <v>56.929850215431024</v>
      </c>
    </row>
    <row r="569" spans="1:6" x14ac:dyDescent="0.25">
      <c r="A569" s="34">
        <v>42441</v>
      </c>
      <c r="B569" s="12">
        <v>0.75</v>
      </c>
      <c r="C569" s="35">
        <v>0.23714400000000002</v>
      </c>
      <c r="D569" s="33">
        <f>[5]AEMOData!B565</f>
        <v>42441.75</v>
      </c>
      <c r="E569" s="32">
        <f>[5]AEMOData!D565</f>
        <v>41.25</v>
      </c>
      <c r="F569" s="40">
        <f>C569*'Mar 16'!$B$1*('Mar 16'!$B$3-('Mar 16'!E569*'Mar 16'!$B$2))</f>
        <v>34.491398183233201</v>
      </c>
    </row>
    <row r="570" spans="1:6" x14ac:dyDescent="0.25">
      <c r="A570" s="34">
        <v>42441</v>
      </c>
      <c r="B570" s="12">
        <v>0.77083333333333337</v>
      </c>
      <c r="C570" s="35">
        <v>2.8340999999999998E-2</v>
      </c>
      <c r="D570" s="33">
        <f>[5]AEMOData!B566</f>
        <v>42441.770833333336</v>
      </c>
      <c r="E570" s="32">
        <f>[5]AEMOData!D566</f>
        <v>38.5</v>
      </c>
      <c r="F570" s="40">
        <f>C570*'Mar 16'!$B$1*('Mar 16'!$B$3-('Mar 16'!E570*'Mar 16'!$B$2))</f>
        <v>4.1986450037089798</v>
      </c>
    </row>
    <row r="571" spans="1:6" x14ac:dyDescent="0.25">
      <c r="A571" s="34">
        <v>42441</v>
      </c>
      <c r="B571" s="12">
        <v>0.79166666666666663</v>
      </c>
      <c r="C571" s="35">
        <v>0</v>
      </c>
      <c r="D571" s="33">
        <f>[5]AEMOData!B567</f>
        <v>42441.791666666664</v>
      </c>
      <c r="E571" s="32">
        <f>[5]AEMOData!D567</f>
        <v>65.19</v>
      </c>
      <c r="F571" s="40">
        <f>C571*'Mar 16'!$B$1*('Mar 16'!$B$3-('Mar 16'!E571*'Mar 16'!$B$2))</f>
        <v>0</v>
      </c>
    </row>
    <row r="572" spans="1:6" x14ac:dyDescent="0.25">
      <c r="A572" s="34">
        <v>42441</v>
      </c>
      <c r="B572" s="12">
        <v>0.8125</v>
      </c>
      <c r="C572" s="35">
        <v>0</v>
      </c>
      <c r="D572" s="33">
        <f>[5]AEMOData!B568</f>
        <v>42441.8125</v>
      </c>
      <c r="E572" s="32">
        <f>[5]AEMOData!D568</f>
        <v>53.41</v>
      </c>
      <c r="F572" s="40">
        <f>C572*'Mar 16'!$B$1*('Mar 16'!$B$3-('Mar 16'!E572*'Mar 16'!$B$2))</f>
        <v>0</v>
      </c>
    </row>
    <row r="573" spans="1:6" x14ac:dyDescent="0.25">
      <c r="A573" s="34">
        <v>42441</v>
      </c>
      <c r="B573" s="12">
        <v>0.83333333333333337</v>
      </c>
      <c r="C573" s="35">
        <v>0</v>
      </c>
      <c r="D573" s="33">
        <f>[5]AEMOData!B569</f>
        <v>42441.833333333336</v>
      </c>
      <c r="E573" s="32">
        <f>[5]AEMOData!D569</f>
        <v>37.869999999999997</v>
      </c>
      <c r="F573" s="40">
        <f>C573*'Mar 16'!$B$1*('Mar 16'!$B$3-('Mar 16'!E573*'Mar 16'!$B$2))</f>
        <v>0</v>
      </c>
    </row>
    <row r="574" spans="1:6" x14ac:dyDescent="0.25">
      <c r="A574" s="34">
        <v>42441</v>
      </c>
      <c r="B574" s="12">
        <v>0.85416666666666663</v>
      </c>
      <c r="C574" s="35">
        <v>0</v>
      </c>
      <c r="D574" s="33">
        <f>[5]AEMOData!B570</f>
        <v>42441.854166666664</v>
      </c>
      <c r="E574" s="32">
        <f>[5]AEMOData!D570</f>
        <v>41.26</v>
      </c>
      <c r="F574" s="40">
        <f>C574*'Mar 16'!$B$1*('Mar 16'!$B$3-('Mar 16'!E574*'Mar 16'!$B$2))</f>
        <v>0</v>
      </c>
    </row>
    <row r="575" spans="1:6" x14ac:dyDescent="0.25">
      <c r="A575" s="34">
        <v>42441</v>
      </c>
      <c r="B575" s="12">
        <v>0.875</v>
      </c>
      <c r="C575" s="35">
        <v>0</v>
      </c>
      <c r="D575" s="33">
        <f>[5]AEMOData!B571</f>
        <v>42441.875</v>
      </c>
      <c r="E575" s="32">
        <f>[5]AEMOData!D571</f>
        <v>39.479999999999997</v>
      </c>
      <c r="F575" s="40">
        <f>C575*'Mar 16'!$B$1*('Mar 16'!$B$3-('Mar 16'!E575*'Mar 16'!$B$2))</f>
        <v>0</v>
      </c>
    </row>
    <row r="576" spans="1:6" x14ac:dyDescent="0.25">
      <c r="A576" s="34">
        <v>42441</v>
      </c>
      <c r="B576" s="12">
        <v>0.89583333333333337</v>
      </c>
      <c r="C576" s="35">
        <v>0</v>
      </c>
      <c r="D576" s="33">
        <f>[5]AEMOData!B572</f>
        <v>42441.895833333336</v>
      </c>
      <c r="E576" s="32">
        <f>[5]AEMOData!D572</f>
        <v>34.020000000000003</v>
      </c>
      <c r="F576" s="40">
        <f>C576*'Mar 16'!$B$1*('Mar 16'!$B$3-('Mar 16'!E576*'Mar 16'!$B$2))</f>
        <v>0</v>
      </c>
    </row>
    <row r="577" spans="1:6" x14ac:dyDescent="0.25">
      <c r="A577" s="34">
        <v>42441</v>
      </c>
      <c r="B577" s="12">
        <v>0.91666666666666663</v>
      </c>
      <c r="C577" s="35">
        <v>0</v>
      </c>
      <c r="D577" s="33">
        <f>[5]AEMOData!B573</f>
        <v>42441.916666666664</v>
      </c>
      <c r="E577" s="32">
        <f>[5]AEMOData!D573</f>
        <v>34.01</v>
      </c>
      <c r="F577" s="40">
        <f>C577*'Mar 16'!$B$1*('Mar 16'!$B$3-('Mar 16'!E577*'Mar 16'!$B$2))</f>
        <v>0</v>
      </c>
    </row>
    <row r="578" spans="1:6" x14ac:dyDescent="0.25">
      <c r="A578" s="34">
        <v>42441</v>
      </c>
      <c r="B578" s="12">
        <v>0.9375</v>
      </c>
      <c r="C578" s="35">
        <v>0</v>
      </c>
      <c r="D578" s="33">
        <f>[5]AEMOData!B574</f>
        <v>42441.9375</v>
      </c>
      <c r="E578" s="32">
        <f>[5]AEMOData!D574</f>
        <v>36.130000000000003</v>
      </c>
      <c r="F578" s="40">
        <f>C578*'Mar 16'!$B$1*('Mar 16'!$B$3-('Mar 16'!E578*'Mar 16'!$B$2))</f>
        <v>0</v>
      </c>
    </row>
    <row r="579" spans="1:6" x14ac:dyDescent="0.25">
      <c r="A579" s="34">
        <v>42441</v>
      </c>
      <c r="B579" s="12">
        <v>0.95833333333333337</v>
      </c>
      <c r="C579" s="35">
        <v>0</v>
      </c>
      <c r="D579" s="33">
        <f>[5]AEMOData!B575</f>
        <v>42441.958333333336</v>
      </c>
      <c r="E579" s="32">
        <f>[5]AEMOData!D575</f>
        <v>33.51</v>
      </c>
      <c r="F579" s="40">
        <f>C579*'Mar 16'!$B$1*('Mar 16'!$B$3-('Mar 16'!E579*'Mar 16'!$B$2))</f>
        <v>0</v>
      </c>
    </row>
    <row r="580" spans="1:6" x14ac:dyDescent="0.25">
      <c r="A580" s="34">
        <v>42441</v>
      </c>
      <c r="B580" s="12">
        <v>0.97916666666666663</v>
      </c>
      <c r="C580" s="35">
        <v>0</v>
      </c>
      <c r="D580" s="33">
        <f>[5]AEMOData!B576</f>
        <v>42441.979166666664</v>
      </c>
      <c r="E580" s="32">
        <f>[5]AEMOData!D576</f>
        <v>33.93</v>
      </c>
      <c r="F580" s="40">
        <f>C580*'Mar 16'!$B$1*('Mar 16'!$B$3-('Mar 16'!E580*'Mar 16'!$B$2))</f>
        <v>0</v>
      </c>
    </row>
    <row r="581" spans="1:6" x14ac:dyDescent="0.25">
      <c r="A581" s="34">
        <v>42441</v>
      </c>
      <c r="B581" s="12">
        <v>0.99998842592592585</v>
      </c>
      <c r="C581" s="35">
        <v>0</v>
      </c>
      <c r="D581" s="33">
        <f>[5]AEMOData!B577</f>
        <v>42442</v>
      </c>
      <c r="E581" s="32">
        <f>[5]AEMOData!D577</f>
        <v>33.32</v>
      </c>
      <c r="F581" s="40">
        <f>C581*'Mar 16'!$B$1*('Mar 16'!$B$3-('Mar 16'!E581*'Mar 16'!$B$2))</f>
        <v>0</v>
      </c>
    </row>
    <row r="582" spans="1:6" x14ac:dyDescent="0.25">
      <c r="A582" s="34">
        <v>42442</v>
      </c>
      <c r="B582" s="12">
        <v>2.0833333333333332E-2</v>
      </c>
      <c r="C582" s="35">
        <v>0</v>
      </c>
      <c r="D582" s="33">
        <f>[5]AEMOData!B578</f>
        <v>42442.020833333336</v>
      </c>
      <c r="E582" s="32">
        <f>[5]AEMOData!D578</f>
        <v>41.64</v>
      </c>
      <c r="F582" s="40">
        <f>C582*'Mar 16'!$B$1*('Mar 16'!$B$3-('Mar 16'!E582*'Mar 16'!$B$2))</f>
        <v>0</v>
      </c>
    </row>
    <row r="583" spans="1:6" x14ac:dyDescent="0.25">
      <c r="A583" s="34">
        <v>42442</v>
      </c>
      <c r="B583" s="12">
        <v>4.1666666666666664E-2</v>
      </c>
      <c r="C583" s="35">
        <v>0</v>
      </c>
      <c r="D583" s="33">
        <f>[5]AEMOData!B579</f>
        <v>42442.041666666664</v>
      </c>
      <c r="E583" s="32">
        <f>[5]AEMOData!D579</f>
        <v>32.67</v>
      </c>
      <c r="F583" s="40">
        <f>C583*'Mar 16'!$B$1*('Mar 16'!$B$3-('Mar 16'!E583*'Mar 16'!$B$2))</f>
        <v>0</v>
      </c>
    </row>
    <row r="584" spans="1:6" x14ac:dyDescent="0.25">
      <c r="A584" s="34">
        <v>42442</v>
      </c>
      <c r="B584" s="12">
        <v>6.25E-2</v>
      </c>
      <c r="C584" s="35">
        <v>0</v>
      </c>
      <c r="D584" s="33">
        <f>[5]AEMOData!B580</f>
        <v>42442.0625</v>
      </c>
      <c r="E584" s="32">
        <f>[5]AEMOData!D580</f>
        <v>31.5</v>
      </c>
      <c r="F584" s="40">
        <f>C584*'Mar 16'!$B$1*('Mar 16'!$B$3-('Mar 16'!E584*'Mar 16'!$B$2))</f>
        <v>0</v>
      </c>
    </row>
    <row r="585" spans="1:6" x14ac:dyDescent="0.25">
      <c r="A585" s="34">
        <v>42442</v>
      </c>
      <c r="B585" s="12">
        <v>8.3333333333333329E-2</v>
      </c>
      <c r="C585" s="35">
        <v>0</v>
      </c>
      <c r="D585" s="33">
        <f>[5]AEMOData!B581</f>
        <v>42442.083333333336</v>
      </c>
      <c r="E585" s="32">
        <f>[5]AEMOData!D581</f>
        <v>30.18</v>
      </c>
      <c r="F585" s="40">
        <f>C585*'Mar 16'!$B$1*('Mar 16'!$B$3-('Mar 16'!E585*'Mar 16'!$B$2))</f>
        <v>0</v>
      </c>
    </row>
    <row r="586" spans="1:6" x14ac:dyDescent="0.25">
      <c r="A586" s="34">
        <v>42442</v>
      </c>
      <c r="B586" s="12">
        <v>0.10416666666666667</v>
      </c>
      <c r="C586" s="35">
        <v>0</v>
      </c>
      <c r="D586" s="33">
        <f>[5]AEMOData!B582</f>
        <v>42442.104166666664</v>
      </c>
      <c r="E586" s="32">
        <f>[5]AEMOData!D582</f>
        <v>30.12</v>
      </c>
      <c r="F586" s="40">
        <f>C586*'Mar 16'!$B$1*('Mar 16'!$B$3-('Mar 16'!E586*'Mar 16'!$B$2))</f>
        <v>0</v>
      </c>
    </row>
    <row r="587" spans="1:6" x14ac:dyDescent="0.25">
      <c r="A587" s="34">
        <v>42442</v>
      </c>
      <c r="B587" s="12">
        <v>0.125</v>
      </c>
      <c r="C587" s="35">
        <v>0</v>
      </c>
      <c r="D587" s="33">
        <f>[5]AEMOData!B583</f>
        <v>42442.125</v>
      </c>
      <c r="E587" s="32">
        <f>[5]AEMOData!D583</f>
        <v>26.62</v>
      </c>
      <c r="F587" s="40">
        <f>C587*'Mar 16'!$B$1*('Mar 16'!$B$3-('Mar 16'!E587*'Mar 16'!$B$2))</f>
        <v>0</v>
      </c>
    </row>
    <row r="588" spans="1:6" x14ac:dyDescent="0.25">
      <c r="A588" s="34">
        <v>42442</v>
      </c>
      <c r="B588" s="12">
        <v>0.14583333333333334</v>
      </c>
      <c r="C588" s="35">
        <v>0</v>
      </c>
      <c r="D588" s="33">
        <f>[5]AEMOData!B584</f>
        <v>42442.145833333336</v>
      </c>
      <c r="E588" s="32">
        <f>[5]AEMOData!D584</f>
        <v>24.82</v>
      </c>
      <c r="F588" s="40">
        <f>C588*'Mar 16'!$B$1*('Mar 16'!$B$3-('Mar 16'!E588*'Mar 16'!$B$2))</f>
        <v>0</v>
      </c>
    </row>
    <row r="589" spans="1:6" x14ac:dyDescent="0.25">
      <c r="A589" s="34">
        <v>42442</v>
      </c>
      <c r="B589" s="12">
        <v>0.16666666666666666</v>
      </c>
      <c r="C589" s="35">
        <v>0</v>
      </c>
      <c r="D589" s="33">
        <f>[5]AEMOData!B585</f>
        <v>42442.166666666664</v>
      </c>
      <c r="E589" s="32">
        <f>[5]AEMOData!D585</f>
        <v>29.08</v>
      </c>
      <c r="F589" s="40">
        <f>C589*'Mar 16'!$B$1*('Mar 16'!$B$3-('Mar 16'!E589*'Mar 16'!$B$2))</f>
        <v>0</v>
      </c>
    </row>
    <row r="590" spans="1:6" x14ac:dyDescent="0.25">
      <c r="A590" s="34">
        <v>42442</v>
      </c>
      <c r="B590" s="12">
        <v>0.1875</v>
      </c>
      <c r="C590" s="35">
        <v>0</v>
      </c>
      <c r="D590" s="33">
        <f>[5]AEMOData!B586</f>
        <v>42442.1875</v>
      </c>
      <c r="E590" s="32">
        <f>[5]AEMOData!D586</f>
        <v>22.8</v>
      </c>
      <c r="F590" s="40">
        <f>C590*'Mar 16'!$B$1*('Mar 16'!$B$3-('Mar 16'!E590*'Mar 16'!$B$2))</f>
        <v>0</v>
      </c>
    </row>
    <row r="591" spans="1:6" x14ac:dyDescent="0.25">
      <c r="A591" s="34">
        <v>42442</v>
      </c>
      <c r="B591" s="12">
        <v>0.20833333333333334</v>
      </c>
      <c r="C591" s="35">
        <v>0</v>
      </c>
      <c r="D591" s="33">
        <f>[5]AEMOData!B587</f>
        <v>42442.208333333336</v>
      </c>
      <c r="E591" s="32">
        <f>[5]AEMOData!D587</f>
        <v>24.41</v>
      </c>
      <c r="F591" s="40">
        <f>C591*'Mar 16'!$B$1*('Mar 16'!$B$3-('Mar 16'!E591*'Mar 16'!$B$2))</f>
        <v>0</v>
      </c>
    </row>
    <row r="592" spans="1:6" x14ac:dyDescent="0.25">
      <c r="A592" s="34">
        <v>42442</v>
      </c>
      <c r="B592" s="12">
        <v>0.22916666666666666</v>
      </c>
      <c r="C592" s="35">
        <v>0</v>
      </c>
      <c r="D592" s="33">
        <f>[5]AEMOData!B588</f>
        <v>42442.229166666664</v>
      </c>
      <c r="E592" s="32">
        <f>[5]AEMOData!D588</f>
        <v>28.68</v>
      </c>
      <c r="F592" s="40">
        <f>C592*'Mar 16'!$B$1*('Mar 16'!$B$3-('Mar 16'!E592*'Mar 16'!$B$2))</f>
        <v>0</v>
      </c>
    </row>
    <row r="593" spans="1:6" x14ac:dyDescent="0.25">
      <c r="A593" s="34">
        <v>42442</v>
      </c>
      <c r="B593" s="12">
        <v>0.25</v>
      </c>
      <c r="C593" s="35">
        <v>0</v>
      </c>
      <c r="D593" s="33">
        <f>[5]AEMOData!B589</f>
        <v>42442.25</v>
      </c>
      <c r="E593" s="32">
        <f>[5]AEMOData!D589</f>
        <v>28.06</v>
      </c>
      <c r="F593" s="40">
        <f>C593*'Mar 16'!$B$1*('Mar 16'!$B$3-('Mar 16'!E593*'Mar 16'!$B$2))</f>
        <v>0</v>
      </c>
    </row>
    <row r="594" spans="1:6" x14ac:dyDescent="0.25">
      <c r="A594" s="34">
        <v>42442</v>
      </c>
      <c r="B594" s="12">
        <v>0.27083333333333331</v>
      </c>
      <c r="C594" s="35">
        <v>5.5865999999999999E-2</v>
      </c>
      <c r="D594" s="33">
        <f>[5]AEMOData!B590</f>
        <v>42442.270833333336</v>
      </c>
      <c r="E594" s="32">
        <f>[5]AEMOData!D590</f>
        <v>28.59</v>
      </c>
      <c r="F594" s="40">
        <f>C594*'Mar 16'!$B$1*('Mar 16'!$B$3-('Mar 16'!E594*'Mar 16'!$B$2))</f>
        <v>8.8204569198626235</v>
      </c>
    </row>
    <row r="595" spans="1:6" x14ac:dyDescent="0.25">
      <c r="A595" s="34">
        <v>42442</v>
      </c>
      <c r="B595" s="12">
        <v>0.29166666666666669</v>
      </c>
      <c r="C595" s="35">
        <v>0.75186400000000009</v>
      </c>
      <c r="D595" s="33">
        <f>[5]AEMOData!B591</f>
        <v>42442.291666666664</v>
      </c>
      <c r="E595" s="32">
        <f>[5]AEMOData!D591</f>
        <v>30.28</v>
      </c>
      <c r="F595" s="40">
        <f>C595*'Mar 16'!$B$1*('Mar 16'!$B$3-('Mar 16'!E595*'Mar 16'!$B$2))</f>
        <v>117.4600976965359</v>
      </c>
    </row>
    <row r="596" spans="1:6" x14ac:dyDescent="0.25">
      <c r="A596" s="34">
        <v>42442</v>
      </c>
      <c r="B596" s="12">
        <v>0.3125</v>
      </c>
      <c r="C596" s="35">
        <v>2.2537890000000003</v>
      </c>
      <c r="D596" s="33">
        <f>[5]AEMOData!B592</f>
        <v>42442.3125</v>
      </c>
      <c r="E596" s="32">
        <f>[5]AEMOData!D592</f>
        <v>31.48</v>
      </c>
      <c r="F596" s="40">
        <f>C596*'Mar 16'!$B$1*('Mar 16'!$B$3-('Mar 16'!E596*'Mar 16'!$B$2))</f>
        <v>349.44085627639834</v>
      </c>
    </row>
    <row r="597" spans="1:6" x14ac:dyDescent="0.25">
      <c r="A597" s="34">
        <v>42442</v>
      </c>
      <c r="B597" s="12">
        <v>0.33333333333333331</v>
      </c>
      <c r="C597" s="35">
        <v>3.579253</v>
      </c>
      <c r="D597" s="33">
        <f>[5]AEMOData!B593</f>
        <v>42442.333333333336</v>
      </c>
      <c r="E597" s="32">
        <f>[5]AEMOData!D593</f>
        <v>35.53</v>
      </c>
      <c r="F597" s="40">
        <f>C597*'Mar 16'!$B$1*('Mar 16'!$B$3-('Mar 16'!E597*'Mar 16'!$B$2))</f>
        <v>540.70346193257944</v>
      </c>
    </row>
    <row r="598" spans="1:6" x14ac:dyDescent="0.25">
      <c r="A598" s="34">
        <v>42442</v>
      </c>
      <c r="B598" s="12">
        <v>0.35416666666666669</v>
      </c>
      <c r="C598" s="35">
        <v>4.9114040000000001</v>
      </c>
      <c r="D598" s="33">
        <f>[5]AEMOData!B594</f>
        <v>42442.354166666664</v>
      </c>
      <c r="E598" s="32">
        <f>[5]AEMOData!D594</f>
        <v>42.61</v>
      </c>
      <c r="F598" s="40">
        <f>C598*'Mar 16'!$B$1*('Mar 16'!$B$3-('Mar 16'!E598*'Mar 16'!$B$2))</f>
        <v>707.77496368554193</v>
      </c>
    </row>
    <row r="599" spans="1:6" x14ac:dyDescent="0.25">
      <c r="A599" s="34">
        <v>42442</v>
      </c>
      <c r="B599" s="12">
        <v>0.375</v>
      </c>
      <c r="C599" s="35">
        <v>6.3093369999999993</v>
      </c>
      <c r="D599" s="33">
        <f>[5]AEMOData!B595</f>
        <v>42442.375</v>
      </c>
      <c r="E599" s="32">
        <f>[5]AEMOData!D595</f>
        <v>35.26</v>
      </c>
      <c r="F599" s="40">
        <f>C599*'Mar 16'!$B$1*('Mar 16'!$B$3-('Mar 16'!E599*'Mar 16'!$B$2))</f>
        <v>954.80040601950304</v>
      </c>
    </row>
    <row r="600" spans="1:6" x14ac:dyDescent="0.25">
      <c r="A600" s="34">
        <v>42442</v>
      </c>
      <c r="B600" s="12">
        <v>0.39583333333333331</v>
      </c>
      <c r="C600" s="35">
        <v>6.69787</v>
      </c>
      <c r="D600" s="33">
        <f>[5]AEMOData!B596</f>
        <v>42442.395833333336</v>
      </c>
      <c r="E600" s="32">
        <f>[5]AEMOData!D596</f>
        <v>34.58</v>
      </c>
      <c r="F600" s="40">
        <f>C600*'Mar 16'!$B$1*('Mar 16'!$B$3-('Mar 16'!E600*'Mar 16'!$B$2))</f>
        <v>1018.0733902063474</v>
      </c>
    </row>
    <row r="601" spans="1:6" x14ac:dyDescent="0.25">
      <c r="A601" s="34">
        <v>42442</v>
      </c>
      <c r="B601" s="12">
        <v>0.41666666666666669</v>
      </c>
      <c r="C601" s="35">
        <v>8.0038730000000005</v>
      </c>
      <c r="D601" s="33">
        <f>[5]AEMOData!B597</f>
        <v>42442.416666666664</v>
      </c>
      <c r="E601" s="32">
        <f>[5]AEMOData!D597</f>
        <v>34.03</v>
      </c>
      <c r="F601" s="40">
        <f>C601*'Mar 16'!$B$1*('Mar 16'!$B$3-('Mar 16'!E601*'Mar 16'!$B$2))</f>
        <v>1220.9112714013943</v>
      </c>
    </row>
    <row r="602" spans="1:6" x14ac:dyDescent="0.25">
      <c r="A602" s="34">
        <v>42442</v>
      </c>
      <c r="B602" s="12">
        <v>0.4375</v>
      </c>
      <c r="C602" s="35">
        <v>8.5203790000000001</v>
      </c>
      <c r="D602" s="33">
        <f>[5]AEMOData!B598</f>
        <v>42442.4375</v>
      </c>
      <c r="E602" s="32">
        <f>[5]AEMOData!D598</f>
        <v>37.64</v>
      </c>
      <c r="F602" s="40">
        <f>C602*'Mar 16'!$B$1*('Mar 16'!$B$3-('Mar 16'!E602*'Mar 16'!$B$2))</f>
        <v>1269.4726300086354</v>
      </c>
    </row>
    <row r="603" spans="1:6" x14ac:dyDescent="0.25">
      <c r="A603" s="34">
        <v>42442</v>
      </c>
      <c r="B603" s="12">
        <v>0.45833333333333331</v>
      </c>
      <c r="C603" s="35">
        <v>9.0756120000000013</v>
      </c>
      <c r="D603" s="33">
        <f>[5]AEMOData!B599</f>
        <v>42442.458333333336</v>
      </c>
      <c r="E603" s="32">
        <f>[5]AEMOData!D599</f>
        <v>36.89</v>
      </c>
      <c r="F603" s="40">
        <f>C603*'Mar 16'!$B$1*('Mar 16'!$B$3-('Mar 16'!E603*'Mar 16'!$B$2))</f>
        <v>1358.8871514335224</v>
      </c>
    </row>
    <row r="604" spans="1:6" x14ac:dyDescent="0.25">
      <c r="A604" s="34">
        <v>42442</v>
      </c>
      <c r="B604" s="12">
        <v>0.47916666666666669</v>
      </c>
      <c r="C604" s="35">
        <v>9.2325470000000003</v>
      </c>
      <c r="D604" s="33">
        <f>[5]AEMOData!B600</f>
        <v>42442.479166666664</v>
      </c>
      <c r="E604" s="32">
        <f>[5]AEMOData!D600</f>
        <v>39.119999999999997</v>
      </c>
      <c r="F604" s="40">
        <f>C604*'Mar 16'!$B$1*('Mar 16'!$B$3-('Mar 16'!E604*'Mar 16'!$B$2))</f>
        <v>1362.1525229894216</v>
      </c>
    </row>
    <row r="605" spans="1:6" x14ac:dyDescent="0.25">
      <c r="A605" s="34">
        <v>42442</v>
      </c>
      <c r="B605" s="12">
        <v>0.5</v>
      </c>
      <c r="C605" s="35">
        <v>9.4698649999999986</v>
      </c>
      <c r="D605" s="33">
        <f>[5]AEMOData!B601</f>
        <v>42442.5</v>
      </c>
      <c r="E605" s="32">
        <f>[5]AEMOData!D601</f>
        <v>38.340000000000003</v>
      </c>
      <c r="F605" s="40">
        <f>C605*'Mar 16'!$B$1*('Mar 16'!$B$3-('Mar 16'!E605*'Mar 16'!$B$2))</f>
        <v>1404.4246929195763</v>
      </c>
    </row>
    <row r="606" spans="1:6" x14ac:dyDescent="0.25">
      <c r="A606" s="34">
        <v>42442</v>
      </c>
      <c r="B606" s="12">
        <v>0.52083333333333337</v>
      </c>
      <c r="C606" s="35">
        <v>9.5211319999999997</v>
      </c>
      <c r="D606" s="33">
        <f>[5]AEMOData!B602</f>
        <v>42442.520833333336</v>
      </c>
      <c r="E606" s="32">
        <f>[5]AEMOData!D602</f>
        <v>39.04</v>
      </c>
      <c r="F606" s="40">
        <f>C606*'Mar 16'!$B$1*('Mar 16'!$B$3-('Mar 16'!E606*'Mar 16'!$B$2))</f>
        <v>1405.4783227159553</v>
      </c>
    </row>
    <row r="607" spans="1:6" x14ac:dyDescent="0.25">
      <c r="A607" s="34">
        <v>42442</v>
      </c>
      <c r="B607" s="12">
        <v>0.54166666666666663</v>
      </c>
      <c r="C607" s="35">
        <v>9.1686809999999994</v>
      </c>
      <c r="D607" s="33">
        <f>[5]AEMOData!B603</f>
        <v>42442.541666666664</v>
      </c>
      <c r="E607" s="32">
        <f>[5]AEMOData!D603</f>
        <v>36.17</v>
      </c>
      <c r="F607" s="40">
        <f>C607*'Mar 16'!$B$1*('Mar 16'!$B$3-('Mar 16'!E607*'Mar 16'!$B$2))</f>
        <v>1379.3095859753712</v>
      </c>
    </row>
    <row r="608" spans="1:6" x14ac:dyDescent="0.25">
      <c r="A608" s="34">
        <v>42442</v>
      </c>
      <c r="B608" s="12">
        <v>0.5625</v>
      </c>
      <c r="C608" s="35">
        <v>8.7796079999999996</v>
      </c>
      <c r="D608" s="33">
        <f>[5]AEMOData!B604</f>
        <v>42442.5625</v>
      </c>
      <c r="E608" s="32">
        <f>[5]AEMOData!D604</f>
        <v>41.29</v>
      </c>
      <c r="F608" s="40">
        <f>C608*'Mar 16'!$B$1*('Mar 16'!$B$3-('Mar 16'!E608*'Mar 16'!$B$2))</f>
        <v>1276.6045727017113</v>
      </c>
    </row>
    <row r="609" spans="1:6" x14ac:dyDescent="0.25">
      <c r="A609" s="34">
        <v>42442</v>
      </c>
      <c r="B609" s="12">
        <v>0.58333333333333337</v>
      </c>
      <c r="C609" s="35">
        <v>8.6494020000000003</v>
      </c>
      <c r="D609" s="33">
        <f>[5]AEMOData!B605</f>
        <v>42442.583333333336</v>
      </c>
      <c r="E609" s="32">
        <f>[5]AEMOData!D605</f>
        <v>47.68</v>
      </c>
      <c r="F609" s="40">
        <f>C609*'Mar 16'!$B$1*('Mar 16'!$B$3-('Mar 16'!E609*'Mar 16'!$B$2))</f>
        <v>1203.3582767601299</v>
      </c>
    </row>
    <row r="610" spans="1:6" x14ac:dyDescent="0.25">
      <c r="A610" s="34">
        <v>42442</v>
      </c>
      <c r="B610" s="12">
        <v>0.60416666666666663</v>
      </c>
      <c r="C610" s="35">
        <v>7.9536390000000008</v>
      </c>
      <c r="D610" s="33">
        <f>[5]AEMOData!B606</f>
        <v>42442.604166666664</v>
      </c>
      <c r="E610" s="32">
        <f>[5]AEMOData!D606</f>
        <v>56.15</v>
      </c>
      <c r="F610" s="40">
        <f>C610*'Mar 16'!$B$1*('Mar 16'!$B$3-('Mar 16'!E610*'Mar 16'!$B$2))</f>
        <v>1040.3574434744578</v>
      </c>
    </row>
    <row r="611" spans="1:6" x14ac:dyDescent="0.25">
      <c r="A611" s="34">
        <v>42442</v>
      </c>
      <c r="B611" s="12">
        <v>0.625</v>
      </c>
      <c r="C611" s="35">
        <v>7.6108449999999994</v>
      </c>
      <c r="D611" s="33">
        <f>[5]AEMOData!B607</f>
        <v>42442.625</v>
      </c>
      <c r="E611" s="32">
        <f>[5]AEMOData!D607</f>
        <v>58.32</v>
      </c>
      <c r="F611" s="40">
        <f>C611*'Mar 16'!$B$1*('Mar 16'!$B$3-('Mar 16'!E611*'Mar 16'!$B$2))</f>
        <v>979.28921994701375</v>
      </c>
    </row>
    <row r="612" spans="1:6" x14ac:dyDescent="0.25">
      <c r="A612" s="34">
        <v>42442</v>
      </c>
      <c r="B612" s="12">
        <v>0.64583333333333337</v>
      </c>
      <c r="C612" s="35">
        <v>6.4777780000000007</v>
      </c>
      <c r="D612" s="33">
        <f>[5]AEMOData!B608</f>
        <v>42442.645833333336</v>
      </c>
      <c r="E612" s="32">
        <f>[5]AEMOData!D608</f>
        <v>60.79</v>
      </c>
      <c r="F612" s="40">
        <f>C612*'Mar 16'!$B$1*('Mar 16'!$B$3-('Mar 16'!E612*'Mar 16'!$B$2))</f>
        <v>817.7738847564317</v>
      </c>
    </row>
    <row r="613" spans="1:6" x14ac:dyDescent="0.25">
      <c r="A613" s="34">
        <v>42442</v>
      </c>
      <c r="B613" s="12">
        <v>0.66666666666666663</v>
      </c>
      <c r="C613" s="35">
        <v>5.1547219999999996</v>
      </c>
      <c r="D613" s="33">
        <f>[5]AEMOData!B609</f>
        <v>42442.666666666664</v>
      </c>
      <c r="E613" s="32">
        <f>[5]AEMOData!D609</f>
        <v>60.54</v>
      </c>
      <c r="F613" s="40">
        <f>C613*'Mar 16'!$B$1*('Mar 16'!$B$3-('Mar 16'!E613*'Mar 16'!$B$2))</f>
        <v>652.01376438470777</v>
      </c>
    </row>
    <row r="614" spans="1:6" x14ac:dyDescent="0.25">
      <c r="A614" s="34">
        <v>42442</v>
      </c>
      <c r="B614" s="12">
        <v>0.6875</v>
      </c>
      <c r="C614" s="35">
        <v>3.5580930000000004</v>
      </c>
      <c r="D614" s="33">
        <f>[5]AEMOData!B610</f>
        <v>42442.6875</v>
      </c>
      <c r="E614" s="32">
        <f>[5]AEMOData!D610</f>
        <v>48.14</v>
      </c>
      <c r="F614" s="40">
        <f>C614*'Mar 16'!$B$1*('Mar 16'!$B$3-('Mar 16'!E614*'Mar 16'!$B$2))</f>
        <v>493.4154839656992</v>
      </c>
    </row>
    <row r="615" spans="1:6" x14ac:dyDescent="0.25">
      <c r="A615" s="34">
        <v>42442</v>
      </c>
      <c r="B615" s="12">
        <v>0.70833333333333337</v>
      </c>
      <c r="C615" s="35">
        <v>2.1710639999999999</v>
      </c>
      <c r="D615" s="33">
        <f>[5]AEMOData!B611</f>
        <v>42442.708333333336</v>
      </c>
      <c r="E615" s="32">
        <f>[5]AEMOData!D611</f>
        <v>63.64</v>
      </c>
      <c r="F615" s="40">
        <f>C615*'Mar 16'!$B$1*('Mar 16'!$B$3-('Mar 16'!E615*'Mar 16'!$B$2))</f>
        <v>268.00105227740568</v>
      </c>
    </row>
    <row r="616" spans="1:6" x14ac:dyDescent="0.25">
      <c r="A616" s="34">
        <v>42442</v>
      </c>
      <c r="B616" s="12">
        <v>0.72916666666666663</v>
      </c>
      <c r="C616" s="35">
        <v>1.4839259999999999</v>
      </c>
      <c r="D616" s="33">
        <f>[5]AEMOData!B612</f>
        <v>42442.729166666664</v>
      </c>
      <c r="E616" s="32">
        <f>[5]AEMOData!D612</f>
        <v>66.959999999999994</v>
      </c>
      <c r="F616" s="40">
        <f>C616*'Mar 16'!$B$1*('Mar 16'!$B$3-('Mar 16'!E616*'Mar 16'!$B$2))</f>
        <v>178.33777086066988</v>
      </c>
    </row>
    <row r="617" spans="1:6" x14ac:dyDescent="0.25">
      <c r="A617" s="34">
        <v>42442</v>
      </c>
      <c r="B617" s="12">
        <v>0.75</v>
      </c>
      <c r="C617" s="35">
        <v>0.200352</v>
      </c>
      <c r="D617" s="33">
        <f>[5]AEMOData!B613</f>
        <v>42442.75</v>
      </c>
      <c r="E617" s="32">
        <f>[5]AEMOData!D613</f>
        <v>50.6</v>
      </c>
      <c r="F617" s="40">
        <f>C617*'Mar 16'!$B$1*('Mar 16'!$B$3-('Mar 16'!E617*'Mar 16'!$B$2))</f>
        <v>27.299300949524739</v>
      </c>
    </row>
    <row r="618" spans="1:6" x14ac:dyDescent="0.25">
      <c r="A618" s="34">
        <v>42442</v>
      </c>
      <c r="B618" s="12">
        <v>0.77083333333333337</v>
      </c>
      <c r="C618" s="35">
        <v>2.9051E-2</v>
      </c>
      <c r="D618" s="33">
        <f>[5]AEMOData!B614</f>
        <v>42442.770833333336</v>
      </c>
      <c r="E618" s="32">
        <f>[5]AEMOData!D614</f>
        <v>41.63</v>
      </c>
      <c r="F618" s="40">
        <f>C618*'Mar 16'!$B$1*('Mar 16'!$B$3-('Mar 16'!E618*'Mar 16'!$B$2))</f>
        <v>4.2144729423928169</v>
      </c>
    </row>
    <row r="619" spans="1:6" x14ac:dyDescent="0.25">
      <c r="A619" s="34">
        <v>42442</v>
      </c>
      <c r="B619" s="12">
        <v>0.79166666666666663</v>
      </c>
      <c r="C619" s="35">
        <v>0</v>
      </c>
      <c r="D619" s="33">
        <f>[5]AEMOData!B615</f>
        <v>42442.791666666664</v>
      </c>
      <c r="E619" s="32">
        <f>[5]AEMOData!D615</f>
        <v>44.96</v>
      </c>
      <c r="F619" s="40">
        <f>C619*'Mar 16'!$B$1*('Mar 16'!$B$3-('Mar 16'!E619*'Mar 16'!$B$2))</f>
        <v>0</v>
      </c>
    </row>
    <row r="620" spans="1:6" x14ac:dyDescent="0.25">
      <c r="A620" s="34">
        <v>42442</v>
      </c>
      <c r="B620" s="12">
        <v>0.8125</v>
      </c>
      <c r="C620" s="35">
        <v>0</v>
      </c>
      <c r="D620" s="33">
        <f>[5]AEMOData!B616</f>
        <v>42442.8125</v>
      </c>
      <c r="E620" s="32">
        <f>[5]AEMOData!D616</f>
        <v>46.92</v>
      </c>
      <c r="F620" s="40">
        <f>C620*'Mar 16'!$B$1*('Mar 16'!$B$3-('Mar 16'!E620*'Mar 16'!$B$2))</f>
        <v>0</v>
      </c>
    </row>
    <row r="621" spans="1:6" x14ac:dyDescent="0.25">
      <c r="A621" s="34">
        <v>42442</v>
      </c>
      <c r="B621" s="12">
        <v>0.83333333333333337</v>
      </c>
      <c r="C621" s="35">
        <v>0</v>
      </c>
      <c r="D621" s="33">
        <f>[5]AEMOData!B617</f>
        <v>42442.833333333336</v>
      </c>
      <c r="E621" s="32">
        <f>[5]AEMOData!D617</f>
        <v>45.74</v>
      </c>
      <c r="F621" s="40">
        <f>C621*'Mar 16'!$B$1*('Mar 16'!$B$3-('Mar 16'!E621*'Mar 16'!$B$2))</f>
        <v>0</v>
      </c>
    </row>
    <row r="622" spans="1:6" x14ac:dyDescent="0.25">
      <c r="A622" s="34">
        <v>42442</v>
      </c>
      <c r="B622" s="12">
        <v>0.85416666666666663</v>
      </c>
      <c r="C622" s="35">
        <v>0</v>
      </c>
      <c r="D622" s="33">
        <f>[5]AEMOData!B618</f>
        <v>42442.854166666664</v>
      </c>
      <c r="E622" s="32">
        <f>[5]AEMOData!D618</f>
        <v>45.39</v>
      </c>
      <c r="F622" s="40">
        <f>C622*'Mar 16'!$B$1*('Mar 16'!$B$3-('Mar 16'!E622*'Mar 16'!$B$2))</f>
        <v>0</v>
      </c>
    </row>
    <row r="623" spans="1:6" x14ac:dyDescent="0.25">
      <c r="A623" s="34">
        <v>42442</v>
      </c>
      <c r="B623" s="12">
        <v>0.875</v>
      </c>
      <c r="C623" s="35">
        <v>0</v>
      </c>
      <c r="D623" s="33">
        <f>[5]AEMOData!B619</f>
        <v>42442.875</v>
      </c>
      <c r="E623" s="32">
        <f>[5]AEMOData!D619</f>
        <v>35.880000000000003</v>
      </c>
      <c r="F623" s="40">
        <f>C623*'Mar 16'!$B$1*('Mar 16'!$B$3-('Mar 16'!E623*'Mar 16'!$B$2))</f>
        <v>0</v>
      </c>
    </row>
    <row r="624" spans="1:6" x14ac:dyDescent="0.25">
      <c r="A624" s="34">
        <v>42442</v>
      </c>
      <c r="B624" s="12">
        <v>0.89583333333333337</v>
      </c>
      <c r="C624" s="35">
        <v>0</v>
      </c>
      <c r="D624" s="33">
        <f>[5]AEMOData!B620</f>
        <v>42442.895833333336</v>
      </c>
      <c r="E624" s="32">
        <f>[5]AEMOData!D620</f>
        <v>34</v>
      </c>
      <c r="F624" s="40">
        <f>C624*'Mar 16'!$B$1*('Mar 16'!$B$3-('Mar 16'!E624*'Mar 16'!$B$2))</f>
        <v>0</v>
      </c>
    </row>
    <row r="625" spans="1:6" x14ac:dyDescent="0.25">
      <c r="A625" s="34">
        <v>42442</v>
      </c>
      <c r="B625" s="12">
        <v>0.91666666666666663</v>
      </c>
      <c r="C625" s="35">
        <v>0</v>
      </c>
      <c r="D625" s="33">
        <f>[5]AEMOData!B621</f>
        <v>42442.916666666664</v>
      </c>
      <c r="E625" s="32">
        <f>[5]AEMOData!D621</f>
        <v>33.49</v>
      </c>
      <c r="F625" s="40">
        <f>C625*'Mar 16'!$B$1*('Mar 16'!$B$3-('Mar 16'!E625*'Mar 16'!$B$2))</f>
        <v>0</v>
      </c>
    </row>
    <row r="626" spans="1:6" x14ac:dyDescent="0.25">
      <c r="A626" s="34">
        <v>42442</v>
      </c>
      <c r="B626" s="12">
        <v>0.9375</v>
      </c>
      <c r="C626" s="35">
        <v>0</v>
      </c>
      <c r="D626" s="33">
        <f>[5]AEMOData!B622</f>
        <v>42442.9375</v>
      </c>
      <c r="E626" s="32">
        <f>[5]AEMOData!D622</f>
        <v>34.01</v>
      </c>
      <c r="F626" s="40">
        <f>C626*'Mar 16'!$B$1*('Mar 16'!$B$3-('Mar 16'!E626*'Mar 16'!$B$2))</f>
        <v>0</v>
      </c>
    </row>
    <row r="627" spans="1:6" x14ac:dyDescent="0.25">
      <c r="A627" s="34">
        <v>42442</v>
      </c>
      <c r="B627" s="12">
        <v>0.95833333333333337</v>
      </c>
      <c r="C627" s="35">
        <v>0</v>
      </c>
      <c r="D627" s="33">
        <f>[5]AEMOData!B623</f>
        <v>42442.958333333336</v>
      </c>
      <c r="E627" s="32">
        <f>[5]AEMOData!D623</f>
        <v>32.520000000000003</v>
      </c>
      <c r="F627" s="40">
        <f>C627*'Mar 16'!$B$1*('Mar 16'!$B$3-('Mar 16'!E627*'Mar 16'!$B$2))</f>
        <v>0</v>
      </c>
    </row>
    <row r="628" spans="1:6" x14ac:dyDescent="0.25">
      <c r="A628" s="34">
        <v>42442</v>
      </c>
      <c r="B628" s="12">
        <v>0.97916666666666663</v>
      </c>
      <c r="C628" s="35">
        <v>0</v>
      </c>
      <c r="D628" s="33">
        <f>[5]AEMOData!B624</f>
        <v>42442.979166666664</v>
      </c>
      <c r="E628" s="32">
        <f>[5]AEMOData!D624</f>
        <v>33.99</v>
      </c>
      <c r="F628" s="40">
        <f>C628*'Mar 16'!$B$1*('Mar 16'!$B$3-('Mar 16'!E628*'Mar 16'!$B$2))</f>
        <v>0</v>
      </c>
    </row>
    <row r="629" spans="1:6" x14ac:dyDescent="0.25">
      <c r="A629" s="34">
        <v>42442</v>
      </c>
      <c r="B629" s="12">
        <v>0.99998842592592585</v>
      </c>
      <c r="C629" s="35">
        <v>0</v>
      </c>
      <c r="D629" s="33">
        <f>[5]AEMOData!B625</f>
        <v>42443</v>
      </c>
      <c r="E629" s="32">
        <f>[5]AEMOData!D625</f>
        <v>32.82</v>
      </c>
      <c r="F629" s="40">
        <f>C629*'Mar 16'!$B$1*('Mar 16'!$B$3-('Mar 16'!E629*'Mar 16'!$B$2))</f>
        <v>0</v>
      </c>
    </row>
    <row r="630" spans="1:6" x14ac:dyDescent="0.25">
      <c r="A630" s="34">
        <v>42443</v>
      </c>
      <c r="B630" s="12">
        <v>2.0833333333333332E-2</v>
      </c>
      <c r="C630" s="35">
        <v>0</v>
      </c>
      <c r="D630" s="33">
        <f>[5]AEMOData!B626</f>
        <v>42443.020833333336</v>
      </c>
      <c r="E630" s="32">
        <f>[5]AEMOData!D626</f>
        <v>32.5</v>
      </c>
      <c r="F630" s="40">
        <f>C630*'Mar 16'!$B$1*('Mar 16'!$B$3-('Mar 16'!E630*'Mar 16'!$B$2))</f>
        <v>0</v>
      </c>
    </row>
    <row r="631" spans="1:6" x14ac:dyDescent="0.25">
      <c r="A631" s="34">
        <v>42443</v>
      </c>
      <c r="B631" s="12">
        <v>4.1666666666666664E-2</v>
      </c>
      <c r="C631" s="35">
        <v>0</v>
      </c>
      <c r="D631" s="33">
        <f>[5]AEMOData!B627</f>
        <v>42443.041666666664</v>
      </c>
      <c r="E631" s="32">
        <f>[5]AEMOData!D627</f>
        <v>31.02</v>
      </c>
      <c r="F631" s="40">
        <f>C631*'Mar 16'!$B$1*('Mar 16'!$B$3-('Mar 16'!E631*'Mar 16'!$B$2))</f>
        <v>0</v>
      </c>
    </row>
    <row r="632" spans="1:6" x14ac:dyDescent="0.25">
      <c r="A632" s="34">
        <v>42443</v>
      </c>
      <c r="B632" s="12">
        <v>6.25E-2</v>
      </c>
      <c r="C632" s="35">
        <v>0</v>
      </c>
      <c r="D632" s="33">
        <f>[5]AEMOData!B628</f>
        <v>42443.0625</v>
      </c>
      <c r="E632" s="32">
        <f>[5]AEMOData!D628</f>
        <v>30.91</v>
      </c>
      <c r="F632" s="40">
        <f>C632*'Mar 16'!$B$1*('Mar 16'!$B$3-('Mar 16'!E632*'Mar 16'!$B$2))</f>
        <v>0</v>
      </c>
    </row>
    <row r="633" spans="1:6" x14ac:dyDescent="0.25">
      <c r="A633" s="34">
        <v>42443</v>
      </c>
      <c r="B633" s="12">
        <v>8.3333333333333329E-2</v>
      </c>
      <c r="C633" s="35">
        <v>0</v>
      </c>
      <c r="D633" s="33">
        <f>[5]AEMOData!B629</f>
        <v>42443.083333333336</v>
      </c>
      <c r="E633" s="32">
        <f>[5]AEMOData!D629</f>
        <v>29.43</v>
      </c>
      <c r="F633" s="40">
        <f>C633*'Mar 16'!$B$1*('Mar 16'!$B$3-('Mar 16'!E633*'Mar 16'!$B$2))</f>
        <v>0</v>
      </c>
    </row>
    <row r="634" spans="1:6" x14ac:dyDescent="0.25">
      <c r="A634" s="34">
        <v>42443</v>
      </c>
      <c r="B634" s="12">
        <v>0.10416666666666667</v>
      </c>
      <c r="C634" s="35">
        <v>0</v>
      </c>
      <c r="D634" s="33">
        <f>[5]AEMOData!B630</f>
        <v>42443.104166666664</v>
      </c>
      <c r="E634" s="32">
        <f>[5]AEMOData!D630</f>
        <v>29.9</v>
      </c>
      <c r="F634" s="40">
        <f>C634*'Mar 16'!$B$1*('Mar 16'!$B$3-('Mar 16'!E634*'Mar 16'!$B$2))</f>
        <v>0</v>
      </c>
    </row>
    <row r="635" spans="1:6" x14ac:dyDescent="0.25">
      <c r="A635" s="34">
        <v>42443</v>
      </c>
      <c r="B635" s="12">
        <v>0.125</v>
      </c>
      <c r="C635" s="35">
        <v>0</v>
      </c>
      <c r="D635" s="33">
        <f>[5]AEMOData!B631</f>
        <v>42443.125</v>
      </c>
      <c r="E635" s="32">
        <f>[5]AEMOData!D631</f>
        <v>29.2</v>
      </c>
      <c r="F635" s="40">
        <f>C635*'Mar 16'!$B$1*('Mar 16'!$B$3-('Mar 16'!E635*'Mar 16'!$B$2))</f>
        <v>0</v>
      </c>
    </row>
    <row r="636" spans="1:6" x14ac:dyDescent="0.25">
      <c r="A636" s="34">
        <v>42443</v>
      </c>
      <c r="B636" s="12">
        <v>0.14583333333333334</v>
      </c>
      <c r="C636" s="35">
        <v>0</v>
      </c>
      <c r="D636" s="33">
        <f>[5]AEMOData!B632</f>
        <v>42443.145833333336</v>
      </c>
      <c r="E636" s="32">
        <f>[5]AEMOData!D632</f>
        <v>29.14</v>
      </c>
      <c r="F636" s="40">
        <f>C636*'Mar 16'!$B$1*('Mar 16'!$B$3-('Mar 16'!E636*'Mar 16'!$B$2))</f>
        <v>0</v>
      </c>
    </row>
    <row r="637" spans="1:6" x14ac:dyDescent="0.25">
      <c r="A637" s="34">
        <v>42443</v>
      </c>
      <c r="B637" s="12">
        <v>0.16666666666666666</v>
      </c>
      <c r="C637" s="35">
        <v>0</v>
      </c>
      <c r="D637" s="33">
        <f>[5]AEMOData!B633</f>
        <v>42443.166666666664</v>
      </c>
      <c r="E637" s="32">
        <f>[5]AEMOData!D633</f>
        <v>29.85</v>
      </c>
      <c r="F637" s="40">
        <f>C637*'Mar 16'!$B$1*('Mar 16'!$B$3-('Mar 16'!E637*'Mar 16'!$B$2))</f>
        <v>0</v>
      </c>
    </row>
    <row r="638" spans="1:6" x14ac:dyDescent="0.25">
      <c r="A638" s="34">
        <v>42443</v>
      </c>
      <c r="B638" s="12">
        <v>0.1875</v>
      </c>
      <c r="C638" s="35">
        <v>0</v>
      </c>
      <c r="D638" s="33">
        <f>[5]AEMOData!B634</f>
        <v>42443.1875</v>
      </c>
      <c r="E638" s="32">
        <f>[5]AEMOData!D634</f>
        <v>31.05</v>
      </c>
      <c r="F638" s="40">
        <f>C638*'Mar 16'!$B$1*('Mar 16'!$B$3-('Mar 16'!E638*'Mar 16'!$B$2))</f>
        <v>0</v>
      </c>
    </row>
    <row r="639" spans="1:6" x14ac:dyDescent="0.25">
      <c r="A639" s="34">
        <v>42443</v>
      </c>
      <c r="B639" s="12">
        <v>0.20833333333333334</v>
      </c>
      <c r="C639" s="35">
        <v>0</v>
      </c>
      <c r="D639" s="33">
        <f>[5]AEMOData!B635</f>
        <v>42443.208333333336</v>
      </c>
      <c r="E639" s="32">
        <f>[5]AEMOData!D635</f>
        <v>32.06</v>
      </c>
      <c r="F639" s="40">
        <f>C639*'Mar 16'!$B$1*('Mar 16'!$B$3-('Mar 16'!E639*'Mar 16'!$B$2))</f>
        <v>0</v>
      </c>
    </row>
    <row r="640" spans="1:6" x14ac:dyDescent="0.25">
      <c r="A640" s="34">
        <v>42443</v>
      </c>
      <c r="B640" s="12">
        <v>0.22916666666666666</v>
      </c>
      <c r="C640" s="35">
        <v>0</v>
      </c>
      <c r="D640" s="33">
        <f>[5]AEMOData!B636</f>
        <v>42443.229166666664</v>
      </c>
      <c r="E640" s="32">
        <f>[5]AEMOData!D636</f>
        <v>37.19</v>
      </c>
      <c r="F640" s="40">
        <f>C640*'Mar 16'!$B$1*('Mar 16'!$B$3-('Mar 16'!E640*'Mar 16'!$B$2))</f>
        <v>0</v>
      </c>
    </row>
    <row r="641" spans="1:6" x14ac:dyDescent="0.25">
      <c r="A641" s="34">
        <v>42443</v>
      </c>
      <c r="B641" s="12">
        <v>0.25</v>
      </c>
      <c r="C641" s="35">
        <v>0</v>
      </c>
      <c r="D641" s="33">
        <f>[5]AEMOData!B637</f>
        <v>42443.25</v>
      </c>
      <c r="E641" s="32">
        <f>[5]AEMOData!D637</f>
        <v>34.119999999999997</v>
      </c>
      <c r="F641" s="40">
        <f>C641*'Mar 16'!$B$1*('Mar 16'!$B$3-('Mar 16'!E641*'Mar 16'!$B$2))</f>
        <v>0</v>
      </c>
    </row>
    <row r="642" spans="1:6" x14ac:dyDescent="0.25">
      <c r="A642" s="34">
        <v>42443</v>
      </c>
      <c r="B642" s="12">
        <v>0.27083333333333331</v>
      </c>
      <c r="C642" s="35">
        <v>6.9154999999999994E-2</v>
      </c>
      <c r="D642" s="33">
        <f>[5]AEMOData!B638</f>
        <v>42443.270833333336</v>
      </c>
      <c r="E642" s="32">
        <f>[5]AEMOData!D638</f>
        <v>36.14</v>
      </c>
      <c r="F642" s="40">
        <f>C642*'Mar 16'!$B$1*('Mar 16'!$B$3-('Mar 16'!E642*'Mar 16'!$B$2))</f>
        <v>10.405514945679876</v>
      </c>
    </row>
    <row r="643" spans="1:6" x14ac:dyDescent="0.25">
      <c r="A643" s="34">
        <v>42443</v>
      </c>
      <c r="B643" s="12">
        <v>0.29166666666666669</v>
      </c>
      <c r="C643" s="35">
        <v>0.26269100000000001</v>
      </c>
      <c r="D643" s="33">
        <f>[5]AEMOData!B639</f>
        <v>42443.291666666664</v>
      </c>
      <c r="E643" s="32">
        <f>[5]AEMOData!D639</f>
        <v>68.19</v>
      </c>
      <c r="F643" s="40">
        <f>C643*'Mar 16'!$B$1*('Mar 16'!$B$3-('Mar 16'!E643*'Mar 16'!$B$2))</f>
        <v>31.252603004930226</v>
      </c>
    </row>
    <row r="644" spans="1:6" x14ac:dyDescent="0.25">
      <c r="A644" s="34">
        <v>42443</v>
      </c>
      <c r="B644" s="12">
        <v>0.3125</v>
      </c>
      <c r="C644" s="35">
        <v>1.2068460000000001</v>
      </c>
      <c r="D644" s="33">
        <f>[5]AEMOData!B640</f>
        <v>42443.3125</v>
      </c>
      <c r="E644" s="32">
        <f>[5]AEMOData!D640</f>
        <v>45.61</v>
      </c>
      <c r="F644" s="40">
        <f>C644*'Mar 16'!$B$1*('Mar 16'!$B$3-('Mar 16'!E644*'Mar 16'!$B$2))</f>
        <v>170.35883338513477</v>
      </c>
    </row>
    <row r="645" spans="1:6" x14ac:dyDescent="0.25">
      <c r="A645" s="34">
        <v>42443</v>
      </c>
      <c r="B645" s="12">
        <v>0.33333333333333331</v>
      </c>
      <c r="C645" s="35">
        <v>2.1428519999999995</v>
      </c>
      <c r="D645" s="33">
        <f>[5]AEMOData!B641</f>
        <v>42443.333333333336</v>
      </c>
      <c r="E645" s="32">
        <f>[5]AEMOData!D641</f>
        <v>44.99</v>
      </c>
      <c r="F645" s="40">
        <f>C645*'Mar 16'!$B$1*('Mar 16'!$B$3-('Mar 16'!E645*'Mar 16'!$B$2))</f>
        <v>303.7913772215162</v>
      </c>
    </row>
    <row r="646" spans="1:6" x14ac:dyDescent="0.25">
      <c r="A646" s="34">
        <v>42443</v>
      </c>
      <c r="B646" s="12">
        <v>0.35416666666666669</v>
      </c>
      <c r="C646" s="35">
        <v>4.2415540000000007</v>
      </c>
      <c r="D646" s="33">
        <f>[5]AEMOData!B642</f>
        <v>42443.354166666664</v>
      </c>
      <c r="E646" s="32">
        <f>[5]AEMOData!D642</f>
        <v>49.87</v>
      </c>
      <c r="F646" s="40">
        <f>C646*'Mar 16'!$B$1*('Mar 16'!$B$3-('Mar 16'!E646*'Mar 16'!$B$2))</f>
        <v>580.98289424542156</v>
      </c>
    </row>
    <row r="647" spans="1:6" x14ac:dyDescent="0.25">
      <c r="A647" s="34">
        <v>42443</v>
      </c>
      <c r="B647" s="12">
        <v>0.375</v>
      </c>
      <c r="C647" s="35">
        <v>6.5462259999999999</v>
      </c>
      <c r="D647" s="33">
        <f>[5]AEMOData!B643</f>
        <v>42443.375</v>
      </c>
      <c r="E647" s="32">
        <f>[5]AEMOData!D643</f>
        <v>63.88</v>
      </c>
      <c r="F647" s="40">
        <f>C647*'Mar 16'!$B$1*('Mar 16'!$B$3-('Mar 16'!E647*'Mar 16'!$B$2))</f>
        <v>806.53703152100695</v>
      </c>
    </row>
    <row r="648" spans="1:6" x14ac:dyDescent="0.25">
      <c r="A648" s="34">
        <v>42443</v>
      </c>
      <c r="B648" s="12">
        <v>0.39583333333333331</v>
      </c>
      <c r="C648" s="35">
        <v>7.5420970000000001</v>
      </c>
      <c r="D648" s="33">
        <f>[5]AEMOData!B644</f>
        <v>42443.395833333336</v>
      </c>
      <c r="E648" s="32">
        <f>[5]AEMOData!D644</f>
        <v>44.23</v>
      </c>
      <c r="F648" s="40">
        <f>C648*'Mar 16'!$B$1*('Mar 16'!$B$3-('Mar 16'!E648*'Mar 16'!$B$2))</f>
        <v>1074.8732891566085</v>
      </c>
    </row>
    <row r="649" spans="1:6" x14ac:dyDescent="0.25">
      <c r="A649" s="34">
        <v>42443</v>
      </c>
      <c r="B649" s="12">
        <v>0.41666666666666669</v>
      </c>
      <c r="C649" s="35">
        <v>8.3630549999999992</v>
      </c>
      <c r="D649" s="33">
        <f>[5]AEMOData!B645</f>
        <v>42443.416666666664</v>
      </c>
      <c r="E649" s="32">
        <f>[5]AEMOData!D645</f>
        <v>45.43</v>
      </c>
      <c r="F649" s="40">
        <f>C649*'Mar 16'!$B$1*('Mar 16'!$B$3-('Mar 16'!E649*'Mar 16'!$B$2))</f>
        <v>1182.0112861248724</v>
      </c>
    </row>
    <row r="650" spans="1:6" x14ac:dyDescent="0.25">
      <c r="A650" s="34">
        <v>42443</v>
      </c>
      <c r="B650" s="12">
        <v>0.4375</v>
      </c>
      <c r="C650" s="35">
        <v>8.9631889999999999</v>
      </c>
      <c r="D650" s="33">
        <f>[5]AEMOData!B646</f>
        <v>42443.4375</v>
      </c>
      <c r="E650" s="32">
        <f>[5]AEMOData!D646</f>
        <v>44.39</v>
      </c>
      <c r="F650" s="40">
        <f>C650*'Mar 16'!$B$1*('Mar 16'!$B$3-('Mar 16'!E650*'Mar 16'!$B$2))</f>
        <v>1275.9930487309323</v>
      </c>
    </row>
    <row r="651" spans="1:6" x14ac:dyDescent="0.25">
      <c r="A651" s="34">
        <v>42443</v>
      </c>
      <c r="B651" s="12">
        <v>0.45833333333333331</v>
      </c>
      <c r="C651" s="35">
        <v>9.1531330000000004</v>
      </c>
      <c r="D651" s="33">
        <f>[5]AEMOData!B647</f>
        <v>42443.458333333336</v>
      </c>
      <c r="E651" s="32">
        <f>[5]AEMOData!D647</f>
        <v>51.15</v>
      </c>
      <c r="F651" s="40">
        <f>C651*'Mar 16'!$B$1*('Mar 16'!$B$3-('Mar 16'!E651*'Mar 16'!$B$2))</f>
        <v>1242.2284931279</v>
      </c>
    </row>
    <row r="652" spans="1:6" x14ac:dyDescent="0.25">
      <c r="A652" s="34">
        <v>42443</v>
      </c>
      <c r="B652" s="12">
        <v>0.47916666666666669</v>
      </c>
      <c r="C652" s="35">
        <v>9.40503</v>
      </c>
      <c r="D652" s="33">
        <f>[5]AEMOData!B648</f>
        <v>42443.479166666664</v>
      </c>
      <c r="E652" s="32">
        <f>[5]AEMOData!D648</f>
        <v>51.5</v>
      </c>
      <c r="F652" s="40">
        <f>C652*'Mar 16'!$B$1*('Mar 16'!$B$3-('Mar 16'!E652*'Mar 16'!$B$2))</f>
        <v>1273.1801798229424</v>
      </c>
    </row>
    <row r="653" spans="1:6" x14ac:dyDescent="0.25">
      <c r="A653" s="34">
        <v>42443</v>
      </c>
      <c r="B653" s="12">
        <v>0.5</v>
      </c>
      <c r="C653" s="35">
        <v>8.4090090000000011</v>
      </c>
      <c r="D653" s="33">
        <f>[5]AEMOData!B649</f>
        <v>42443.5</v>
      </c>
      <c r="E653" s="32">
        <f>[5]AEMOData!D649</f>
        <v>47.63</v>
      </c>
      <c r="F653" s="40">
        <f>C653*'Mar 16'!$B$1*('Mar 16'!$B$3-('Mar 16'!E653*'Mar 16'!$B$2))</f>
        <v>1170.3264938733014</v>
      </c>
    </row>
    <row r="654" spans="1:6" x14ac:dyDescent="0.25">
      <c r="A654" s="34">
        <v>42443</v>
      </c>
      <c r="B654" s="12">
        <v>0.52083333333333337</v>
      </c>
      <c r="C654" s="35">
        <v>6.2513620000000003</v>
      </c>
      <c r="D654" s="33">
        <f>[5]AEMOData!B650</f>
        <v>42443.520833333336</v>
      </c>
      <c r="E654" s="32">
        <f>[5]AEMOData!D650</f>
        <v>54.44</v>
      </c>
      <c r="F654" s="40">
        <f>C654*'Mar 16'!$B$1*('Mar 16'!$B$3-('Mar 16'!E654*'Mar 16'!$B$2))</f>
        <v>828.19993177721085</v>
      </c>
    </row>
    <row r="655" spans="1:6" x14ac:dyDescent="0.25">
      <c r="A655" s="34">
        <v>42443</v>
      </c>
      <c r="B655" s="12">
        <v>0.54166666666666663</v>
      </c>
      <c r="C655" s="35">
        <v>2.0312229999999998</v>
      </c>
      <c r="D655" s="33">
        <f>[5]AEMOData!B651</f>
        <v>42443.541666666664</v>
      </c>
      <c r="E655" s="32">
        <f>[5]AEMOData!D651</f>
        <v>63.94</v>
      </c>
      <c r="F655" s="40">
        <f>C655*'Mar 16'!$B$1*('Mar 16'!$B$3-('Mar 16'!E655*'Mar 16'!$B$2))</f>
        <v>250.13993694092036</v>
      </c>
    </row>
    <row r="656" spans="1:6" x14ac:dyDescent="0.25">
      <c r="A656" s="34">
        <v>42443</v>
      </c>
      <c r="B656" s="12">
        <v>0.5625</v>
      </c>
      <c r="C656" s="35">
        <v>6.9968620000000001</v>
      </c>
      <c r="D656" s="33">
        <f>[5]AEMOData!B652</f>
        <v>42443.5625</v>
      </c>
      <c r="E656" s="32">
        <f>[5]AEMOData!D652</f>
        <v>69.760000000000005</v>
      </c>
      <c r="F656" s="40">
        <f>C656*'Mar 16'!$B$1*('Mar 16'!$B$3-('Mar 16'!E656*'Mar 16'!$B$2))</f>
        <v>821.62840662389578</v>
      </c>
    </row>
    <row r="657" spans="1:6" x14ac:dyDescent="0.25">
      <c r="A657" s="34">
        <v>42443</v>
      </c>
      <c r="B657" s="12">
        <v>0.58333333333333337</v>
      </c>
      <c r="C657" s="35">
        <v>9.2114739999999991</v>
      </c>
      <c r="D657" s="33">
        <f>[5]AEMOData!B653</f>
        <v>42443.583333333336</v>
      </c>
      <c r="E657" s="32">
        <f>[5]AEMOData!D653</f>
        <v>70.75</v>
      </c>
      <c r="F657" s="40">
        <f>C657*'Mar 16'!$B$1*('Mar 16'!$B$3-('Mar 16'!E657*'Mar 16'!$B$2))</f>
        <v>1072.7245380284787</v>
      </c>
    </row>
    <row r="658" spans="1:6" x14ac:dyDescent="0.25">
      <c r="A658" s="34">
        <v>42443</v>
      </c>
      <c r="B658" s="12">
        <v>0.60416666666666663</v>
      </c>
      <c r="C658" s="35">
        <v>8.4142340000000004</v>
      </c>
      <c r="D658" s="33">
        <f>[5]AEMOData!B654</f>
        <v>42443.604166666664</v>
      </c>
      <c r="E658" s="32">
        <f>[5]AEMOData!D654</f>
        <v>55.11</v>
      </c>
      <c r="F658" s="40">
        <f>C658*'Mar 16'!$B$1*('Mar 16'!$B$3-('Mar 16'!E658*'Mar 16'!$B$2))</f>
        <v>1109.2039418673926</v>
      </c>
    </row>
    <row r="659" spans="1:6" x14ac:dyDescent="0.25">
      <c r="A659" s="34">
        <v>42443</v>
      </c>
      <c r="B659" s="12">
        <v>0.625</v>
      </c>
      <c r="C659" s="35">
        <v>8.2312139999999996</v>
      </c>
      <c r="D659" s="33">
        <f>[5]AEMOData!B655</f>
        <v>42443.625</v>
      </c>
      <c r="E659" s="32">
        <f>[5]AEMOData!D655</f>
        <v>49.4</v>
      </c>
      <c r="F659" s="40">
        <f>C659*'Mar 16'!$B$1*('Mar 16'!$B$3-('Mar 16'!E659*'Mar 16'!$B$2))</f>
        <v>1131.2645925384888</v>
      </c>
    </row>
    <row r="660" spans="1:6" x14ac:dyDescent="0.25">
      <c r="A660" s="34">
        <v>42443</v>
      </c>
      <c r="B660" s="12">
        <v>0.64583333333333337</v>
      </c>
      <c r="C660" s="35">
        <v>5.2157719999999994</v>
      </c>
      <c r="D660" s="33">
        <f>[5]AEMOData!B656</f>
        <v>42443.645833333336</v>
      </c>
      <c r="E660" s="32">
        <f>[5]AEMOData!D656</f>
        <v>41.7</v>
      </c>
      <c r="F660" s="40">
        <f>C660*'Mar 16'!$B$1*('Mar 16'!$B$3-('Mar 16'!E660*'Mar 16'!$B$2))</f>
        <v>756.30122222328896</v>
      </c>
    </row>
    <row r="661" spans="1:6" x14ac:dyDescent="0.25">
      <c r="A661" s="34">
        <v>42443</v>
      </c>
      <c r="B661" s="12">
        <v>0.66666666666666663</v>
      </c>
      <c r="C661" s="35">
        <v>4.5280529999999999</v>
      </c>
      <c r="D661" s="33">
        <f>[5]AEMOData!B657</f>
        <v>42443.666666666664</v>
      </c>
      <c r="E661" s="32">
        <f>[5]AEMOData!D657</f>
        <v>42.54</v>
      </c>
      <c r="F661" s="40">
        <f>C661*'Mar 16'!$B$1*('Mar 16'!$B$3-('Mar 16'!E661*'Mar 16'!$B$2))</f>
        <v>652.84231466292158</v>
      </c>
    </row>
    <row r="662" spans="1:6" x14ac:dyDescent="0.25">
      <c r="A662" s="34">
        <v>42443</v>
      </c>
      <c r="B662" s="12">
        <v>0.6875</v>
      </c>
      <c r="C662" s="35">
        <v>4.3684499999999993</v>
      </c>
      <c r="D662" s="33">
        <f>[5]AEMOData!B658</f>
        <v>42443.6875</v>
      </c>
      <c r="E662" s="32">
        <f>[5]AEMOData!D658</f>
        <v>36.659999999999997</v>
      </c>
      <c r="F662" s="40">
        <f>C662*'Mar 16'!$B$1*('Mar 16'!$B$3-('Mar 16'!E662*'Mar 16'!$B$2))</f>
        <v>655.07334399861145</v>
      </c>
    </row>
    <row r="663" spans="1:6" x14ac:dyDescent="0.25">
      <c r="A663" s="34">
        <v>42443</v>
      </c>
      <c r="B663" s="12">
        <v>0.70833333333333337</v>
      </c>
      <c r="C663" s="35">
        <v>1.7494339999999999</v>
      </c>
      <c r="D663" s="33">
        <f>[5]AEMOData!B659</f>
        <v>42443.708333333336</v>
      </c>
      <c r="E663" s="32">
        <f>[5]AEMOData!D659</f>
        <v>44.53</v>
      </c>
      <c r="F663" s="40">
        <f>C663*'Mar 16'!$B$1*('Mar 16'!$B$3-('Mar 16'!E663*'Mar 16'!$B$2))</f>
        <v>248.80746423679685</v>
      </c>
    </row>
    <row r="664" spans="1:6" x14ac:dyDescent="0.25">
      <c r="A664" s="34">
        <v>42443</v>
      </c>
      <c r="B664" s="12">
        <v>0.72916666666666663</v>
      </c>
      <c r="C664" s="35">
        <v>0.11863599999999999</v>
      </c>
      <c r="D664" s="33">
        <f>[5]AEMOData!B660</f>
        <v>42443.729166666664</v>
      </c>
      <c r="E664" s="32">
        <f>[5]AEMOData!D660</f>
        <v>35.729999999999997</v>
      </c>
      <c r="F664" s="40">
        <f>C664*'Mar 16'!$B$1*('Mar 16'!$B$3-('Mar 16'!E664*'Mar 16'!$B$2))</f>
        <v>17.898550151597437</v>
      </c>
    </row>
    <row r="665" spans="1:6" x14ac:dyDescent="0.25">
      <c r="A665" s="34">
        <v>42443</v>
      </c>
      <c r="B665" s="12">
        <v>0.75</v>
      </c>
      <c r="C665" s="35">
        <v>0.11160400000000001</v>
      </c>
      <c r="D665" s="33">
        <f>[5]AEMOData!B661</f>
        <v>42443.75</v>
      </c>
      <c r="E665" s="32">
        <f>[5]AEMOData!D661</f>
        <v>38.590000000000003</v>
      </c>
      <c r="F665" s="40">
        <f>C665*'Mar 16'!$B$1*('Mar 16'!$B$3-('Mar 16'!E665*'Mar 16'!$B$2))</f>
        <v>16.523970009534821</v>
      </c>
    </row>
    <row r="666" spans="1:6" x14ac:dyDescent="0.25">
      <c r="A666" s="34">
        <v>42443</v>
      </c>
      <c r="B666" s="12">
        <v>0.77083333333333337</v>
      </c>
      <c r="C666" s="35">
        <v>4.6219999999999994E-3</v>
      </c>
      <c r="D666" s="33">
        <f>[5]AEMOData!B662</f>
        <v>42443.770833333336</v>
      </c>
      <c r="E666" s="32">
        <f>[5]AEMOData!D662</f>
        <v>35.46</v>
      </c>
      <c r="F666" s="40">
        <f>C666*'Mar 16'!$B$1*('Mar 16'!$B$3-('Mar 16'!E666*'Mar 16'!$B$2))</f>
        <v>0.69854503177467353</v>
      </c>
    </row>
    <row r="667" spans="1:6" x14ac:dyDescent="0.25">
      <c r="A667" s="34">
        <v>42443</v>
      </c>
      <c r="B667" s="12">
        <v>0.79166666666666663</v>
      </c>
      <c r="C667" s="35">
        <v>0</v>
      </c>
      <c r="D667" s="33">
        <f>[5]AEMOData!B663</f>
        <v>42443.791666666664</v>
      </c>
      <c r="E667" s="32">
        <f>[5]AEMOData!D663</f>
        <v>31.09</v>
      </c>
      <c r="F667" s="40">
        <f>C667*'Mar 16'!$B$1*('Mar 16'!$B$3-('Mar 16'!E667*'Mar 16'!$B$2))</f>
        <v>0</v>
      </c>
    </row>
    <row r="668" spans="1:6" x14ac:dyDescent="0.25">
      <c r="A668" s="34">
        <v>42443</v>
      </c>
      <c r="B668" s="12">
        <v>0.8125</v>
      </c>
      <c r="C668" s="35">
        <v>0</v>
      </c>
      <c r="D668" s="33">
        <f>[5]AEMOData!B664</f>
        <v>42443.8125</v>
      </c>
      <c r="E668" s="32">
        <f>[5]AEMOData!D664</f>
        <v>35.31</v>
      </c>
      <c r="F668" s="40">
        <f>C668*'Mar 16'!$B$1*('Mar 16'!$B$3-('Mar 16'!E668*'Mar 16'!$B$2))</f>
        <v>0</v>
      </c>
    </row>
    <row r="669" spans="1:6" x14ac:dyDescent="0.25">
      <c r="A669" s="34">
        <v>42443</v>
      </c>
      <c r="B669" s="12">
        <v>0.83333333333333337</v>
      </c>
      <c r="C669" s="35">
        <v>0</v>
      </c>
      <c r="D669" s="33">
        <f>[5]AEMOData!B665</f>
        <v>42443.833333333336</v>
      </c>
      <c r="E669" s="32">
        <f>[5]AEMOData!D665</f>
        <v>37.840000000000003</v>
      </c>
      <c r="F669" s="40">
        <f>C669*'Mar 16'!$B$1*('Mar 16'!$B$3-('Mar 16'!E669*'Mar 16'!$B$2))</f>
        <v>0</v>
      </c>
    </row>
    <row r="670" spans="1:6" x14ac:dyDescent="0.25">
      <c r="A670" s="34">
        <v>42443</v>
      </c>
      <c r="B670" s="12">
        <v>0.85416666666666663</v>
      </c>
      <c r="C670" s="35">
        <v>0</v>
      </c>
      <c r="D670" s="33">
        <f>[5]AEMOData!B666</f>
        <v>42443.854166666664</v>
      </c>
      <c r="E670" s="32">
        <f>[5]AEMOData!D666</f>
        <v>40.880000000000003</v>
      </c>
      <c r="F670" s="40">
        <f>C670*'Mar 16'!$B$1*('Mar 16'!$B$3-('Mar 16'!E670*'Mar 16'!$B$2))</f>
        <v>0</v>
      </c>
    </row>
    <row r="671" spans="1:6" x14ac:dyDescent="0.25">
      <c r="A671" s="34">
        <v>42443</v>
      </c>
      <c r="B671" s="12">
        <v>0.875</v>
      </c>
      <c r="C671" s="35">
        <v>0</v>
      </c>
      <c r="D671" s="33">
        <f>[5]AEMOData!B667</f>
        <v>42443.875</v>
      </c>
      <c r="E671" s="32">
        <f>[5]AEMOData!D667</f>
        <v>33.97</v>
      </c>
      <c r="F671" s="40">
        <f>C671*'Mar 16'!$B$1*('Mar 16'!$B$3-('Mar 16'!E671*'Mar 16'!$B$2))</f>
        <v>0</v>
      </c>
    </row>
    <row r="672" spans="1:6" x14ac:dyDescent="0.25">
      <c r="A672" s="34">
        <v>42443</v>
      </c>
      <c r="B672" s="12">
        <v>0.89583333333333337</v>
      </c>
      <c r="C672" s="35">
        <v>0</v>
      </c>
      <c r="D672" s="33">
        <f>[5]AEMOData!B668</f>
        <v>42443.895833333336</v>
      </c>
      <c r="E672" s="32">
        <f>[5]AEMOData!D668</f>
        <v>33.22</v>
      </c>
      <c r="F672" s="40">
        <f>C672*'Mar 16'!$B$1*('Mar 16'!$B$3-('Mar 16'!E672*'Mar 16'!$B$2))</f>
        <v>0</v>
      </c>
    </row>
    <row r="673" spans="1:6" x14ac:dyDescent="0.25">
      <c r="A673" s="34">
        <v>42443</v>
      </c>
      <c r="B673" s="12">
        <v>0.91666666666666663</v>
      </c>
      <c r="C673" s="35">
        <v>0</v>
      </c>
      <c r="D673" s="33">
        <f>[5]AEMOData!B669</f>
        <v>42443.916666666664</v>
      </c>
      <c r="E673" s="32">
        <f>[5]AEMOData!D669</f>
        <v>31.9</v>
      </c>
      <c r="F673" s="40">
        <f>C673*'Mar 16'!$B$1*('Mar 16'!$B$3-('Mar 16'!E673*'Mar 16'!$B$2))</f>
        <v>0</v>
      </c>
    </row>
    <row r="674" spans="1:6" x14ac:dyDescent="0.25">
      <c r="A674" s="34">
        <v>42443</v>
      </c>
      <c r="B674" s="12">
        <v>0.9375</v>
      </c>
      <c r="C674" s="35">
        <v>0</v>
      </c>
      <c r="D674" s="33">
        <f>[5]AEMOData!B670</f>
        <v>42443.9375</v>
      </c>
      <c r="E674" s="32">
        <f>[5]AEMOData!D670</f>
        <v>37.76</v>
      </c>
      <c r="F674" s="40">
        <f>C674*'Mar 16'!$B$1*('Mar 16'!$B$3-('Mar 16'!E674*'Mar 16'!$B$2))</f>
        <v>0</v>
      </c>
    </row>
    <row r="675" spans="1:6" x14ac:dyDescent="0.25">
      <c r="A675" s="34">
        <v>42443</v>
      </c>
      <c r="B675" s="12">
        <v>0.95833333333333337</v>
      </c>
      <c r="C675" s="35">
        <v>0</v>
      </c>
      <c r="D675" s="33">
        <f>[5]AEMOData!B671</f>
        <v>42443.958333333336</v>
      </c>
      <c r="E675" s="32">
        <f>[5]AEMOData!D671</f>
        <v>31.78</v>
      </c>
      <c r="F675" s="40">
        <f>C675*'Mar 16'!$B$1*('Mar 16'!$B$3-('Mar 16'!E675*'Mar 16'!$B$2))</f>
        <v>0</v>
      </c>
    </row>
    <row r="676" spans="1:6" x14ac:dyDescent="0.25">
      <c r="A676" s="34">
        <v>42443</v>
      </c>
      <c r="B676" s="12">
        <v>0.97916666666666663</v>
      </c>
      <c r="C676" s="35">
        <v>0</v>
      </c>
      <c r="D676" s="33">
        <f>[5]AEMOData!B672</f>
        <v>42443.979166666664</v>
      </c>
      <c r="E676" s="32">
        <f>[5]AEMOData!D672</f>
        <v>32.479999999999997</v>
      </c>
      <c r="F676" s="40">
        <f>C676*'Mar 16'!$B$1*('Mar 16'!$B$3-('Mar 16'!E676*'Mar 16'!$B$2))</f>
        <v>0</v>
      </c>
    </row>
    <row r="677" spans="1:6" x14ac:dyDescent="0.25">
      <c r="A677" s="34">
        <v>42443</v>
      </c>
      <c r="B677" s="12">
        <v>0.99998842592592585</v>
      </c>
      <c r="C677" s="35">
        <v>0</v>
      </c>
      <c r="D677" s="33">
        <f>[5]AEMOData!B673</f>
        <v>42444</v>
      </c>
      <c r="E677" s="32">
        <f>[5]AEMOData!D673</f>
        <v>31.98</v>
      </c>
      <c r="F677" s="40">
        <f>C677*'Mar 16'!$B$1*('Mar 16'!$B$3-('Mar 16'!E677*'Mar 16'!$B$2))</f>
        <v>0</v>
      </c>
    </row>
    <row r="678" spans="1:6" x14ac:dyDescent="0.25">
      <c r="A678" s="34">
        <v>42444</v>
      </c>
      <c r="B678" s="12">
        <v>2.0833333333333332E-2</v>
      </c>
      <c r="C678" s="35">
        <v>0</v>
      </c>
      <c r="D678" s="33">
        <f>[5]AEMOData!B674</f>
        <v>42444.020833333336</v>
      </c>
      <c r="E678" s="32">
        <f>[5]AEMOData!D674</f>
        <v>31.34</v>
      </c>
      <c r="F678" s="40">
        <f>C678*'Mar 16'!$B$1*('Mar 16'!$B$3-('Mar 16'!E678*'Mar 16'!$B$2))</f>
        <v>0</v>
      </c>
    </row>
    <row r="679" spans="1:6" x14ac:dyDescent="0.25">
      <c r="A679" s="34">
        <v>42444</v>
      </c>
      <c r="B679" s="12">
        <v>4.1666666666666664E-2</v>
      </c>
      <c r="C679" s="35">
        <v>0</v>
      </c>
      <c r="D679" s="33">
        <f>[5]AEMOData!B675</f>
        <v>42444.041666666664</v>
      </c>
      <c r="E679" s="32">
        <f>[5]AEMOData!D675</f>
        <v>31.98</v>
      </c>
      <c r="F679" s="40">
        <f>C679*'Mar 16'!$B$1*('Mar 16'!$B$3-('Mar 16'!E679*'Mar 16'!$B$2))</f>
        <v>0</v>
      </c>
    </row>
    <row r="680" spans="1:6" x14ac:dyDescent="0.25">
      <c r="A680" s="34">
        <v>42444</v>
      </c>
      <c r="B680" s="12">
        <v>6.25E-2</v>
      </c>
      <c r="C680" s="35">
        <v>0</v>
      </c>
      <c r="D680" s="33">
        <f>[5]AEMOData!B676</f>
        <v>42444.0625</v>
      </c>
      <c r="E680" s="32">
        <f>[5]AEMOData!D676</f>
        <v>31.61</v>
      </c>
      <c r="F680" s="40">
        <f>C680*'Mar 16'!$B$1*('Mar 16'!$B$3-('Mar 16'!E680*'Mar 16'!$B$2))</f>
        <v>0</v>
      </c>
    </row>
    <row r="681" spans="1:6" x14ac:dyDescent="0.25">
      <c r="A681" s="34">
        <v>42444</v>
      </c>
      <c r="B681" s="12">
        <v>8.3333333333333329E-2</v>
      </c>
      <c r="C681" s="35">
        <v>0</v>
      </c>
      <c r="D681" s="33">
        <f>[5]AEMOData!B677</f>
        <v>42444.083333333336</v>
      </c>
      <c r="E681" s="32">
        <f>[5]AEMOData!D677</f>
        <v>33.74</v>
      </c>
      <c r="F681" s="40">
        <f>C681*'Mar 16'!$B$1*('Mar 16'!$B$3-('Mar 16'!E681*'Mar 16'!$B$2))</f>
        <v>0</v>
      </c>
    </row>
    <row r="682" spans="1:6" x14ac:dyDescent="0.25">
      <c r="A682" s="34">
        <v>42444</v>
      </c>
      <c r="B682" s="12">
        <v>0.10416666666666667</v>
      </c>
      <c r="C682" s="35">
        <v>0</v>
      </c>
      <c r="D682" s="33">
        <f>[5]AEMOData!B678</f>
        <v>42444.104166666664</v>
      </c>
      <c r="E682" s="32">
        <f>[5]AEMOData!D678</f>
        <v>33.799999999999997</v>
      </c>
      <c r="F682" s="40">
        <f>C682*'Mar 16'!$B$1*('Mar 16'!$B$3-('Mar 16'!E682*'Mar 16'!$B$2))</f>
        <v>0</v>
      </c>
    </row>
    <row r="683" spans="1:6" x14ac:dyDescent="0.25">
      <c r="A683" s="34">
        <v>42444</v>
      </c>
      <c r="B683" s="12">
        <v>0.125</v>
      </c>
      <c r="C683" s="35">
        <v>0</v>
      </c>
      <c r="D683" s="33">
        <f>[5]AEMOData!B679</f>
        <v>42444.125</v>
      </c>
      <c r="E683" s="32">
        <f>[5]AEMOData!D679</f>
        <v>33.64</v>
      </c>
      <c r="F683" s="40">
        <f>C683*'Mar 16'!$B$1*('Mar 16'!$B$3-('Mar 16'!E683*'Mar 16'!$B$2))</f>
        <v>0</v>
      </c>
    </row>
    <row r="684" spans="1:6" x14ac:dyDescent="0.25">
      <c r="A684" s="34">
        <v>42444</v>
      </c>
      <c r="B684" s="12">
        <v>0.14583333333333334</v>
      </c>
      <c r="C684" s="35">
        <v>0</v>
      </c>
      <c r="D684" s="33">
        <f>[5]AEMOData!B680</f>
        <v>42444.145833333336</v>
      </c>
      <c r="E684" s="32">
        <f>[5]AEMOData!D680</f>
        <v>33.85</v>
      </c>
      <c r="F684" s="40">
        <f>C684*'Mar 16'!$B$1*('Mar 16'!$B$3-('Mar 16'!E684*'Mar 16'!$B$2))</f>
        <v>0</v>
      </c>
    </row>
    <row r="685" spans="1:6" x14ac:dyDescent="0.25">
      <c r="A685" s="34">
        <v>42444</v>
      </c>
      <c r="B685" s="12">
        <v>0.16666666666666666</v>
      </c>
      <c r="C685" s="35">
        <v>0</v>
      </c>
      <c r="D685" s="33">
        <f>[5]AEMOData!B681</f>
        <v>42444.166666666664</v>
      </c>
      <c r="E685" s="32">
        <f>[5]AEMOData!D681</f>
        <v>34.75</v>
      </c>
      <c r="F685" s="40">
        <f>C685*'Mar 16'!$B$1*('Mar 16'!$B$3-('Mar 16'!E685*'Mar 16'!$B$2))</f>
        <v>0</v>
      </c>
    </row>
    <row r="686" spans="1:6" x14ac:dyDescent="0.25">
      <c r="A686" s="34">
        <v>42444</v>
      </c>
      <c r="B686" s="12">
        <v>0.1875</v>
      </c>
      <c r="C686" s="35">
        <v>0</v>
      </c>
      <c r="D686" s="33">
        <f>[5]AEMOData!B682</f>
        <v>42444.1875</v>
      </c>
      <c r="E686" s="32">
        <f>[5]AEMOData!D682</f>
        <v>41.62</v>
      </c>
      <c r="F686" s="40">
        <f>C686*'Mar 16'!$B$1*('Mar 16'!$B$3-('Mar 16'!E686*'Mar 16'!$B$2))</f>
        <v>0</v>
      </c>
    </row>
    <row r="687" spans="1:6" x14ac:dyDescent="0.25">
      <c r="A687" s="34">
        <v>42444</v>
      </c>
      <c r="B687" s="12">
        <v>0.20833333333333334</v>
      </c>
      <c r="C687" s="35">
        <v>0</v>
      </c>
      <c r="D687" s="33">
        <f>[5]AEMOData!B683</f>
        <v>42444.208333333336</v>
      </c>
      <c r="E687" s="32">
        <f>[5]AEMOData!D683</f>
        <v>38.659999999999997</v>
      </c>
      <c r="F687" s="40">
        <f>C687*'Mar 16'!$B$1*('Mar 16'!$B$3-('Mar 16'!E687*'Mar 16'!$B$2))</f>
        <v>0</v>
      </c>
    </row>
    <row r="688" spans="1:6" x14ac:dyDescent="0.25">
      <c r="A688" s="34">
        <v>42444</v>
      </c>
      <c r="B688" s="12">
        <v>0.22916666666666666</v>
      </c>
      <c r="C688" s="35">
        <v>0</v>
      </c>
      <c r="D688" s="33">
        <f>[5]AEMOData!B684</f>
        <v>42444.229166666664</v>
      </c>
      <c r="E688" s="32">
        <f>[5]AEMOData!D684</f>
        <v>39.799999999999997</v>
      </c>
      <c r="F688" s="40">
        <f>C688*'Mar 16'!$B$1*('Mar 16'!$B$3-('Mar 16'!E688*'Mar 16'!$B$2))</f>
        <v>0</v>
      </c>
    </row>
    <row r="689" spans="1:6" x14ac:dyDescent="0.25">
      <c r="A689" s="34">
        <v>42444</v>
      </c>
      <c r="B689" s="12">
        <v>0.25</v>
      </c>
      <c r="C689" s="35">
        <v>0</v>
      </c>
      <c r="D689" s="33">
        <f>[5]AEMOData!B685</f>
        <v>42444.25</v>
      </c>
      <c r="E689" s="32">
        <f>[5]AEMOData!D685</f>
        <v>36.11</v>
      </c>
      <c r="F689" s="40">
        <f>C689*'Mar 16'!$B$1*('Mar 16'!$B$3-('Mar 16'!E689*'Mar 16'!$B$2))</f>
        <v>0</v>
      </c>
    </row>
    <row r="690" spans="1:6" x14ac:dyDescent="0.25">
      <c r="A690" s="34">
        <v>42444</v>
      </c>
      <c r="B690" s="12">
        <v>0.27083333333333331</v>
      </c>
      <c r="C690" s="35">
        <v>5.8682999999999999E-2</v>
      </c>
      <c r="D690" s="33">
        <f>[5]AEMOData!B686</f>
        <v>42444.270833333336</v>
      </c>
      <c r="E690" s="32">
        <f>[5]AEMOData!D686</f>
        <v>31.01</v>
      </c>
      <c r="F690" s="40">
        <f>C690*'Mar 16'!$B$1*('Mar 16'!$B$3-('Mar 16'!E690*'Mar 16'!$B$2))</f>
        <v>9.1256653812720927</v>
      </c>
    </row>
    <row r="691" spans="1:6" x14ac:dyDescent="0.25">
      <c r="A691" s="34">
        <v>42444</v>
      </c>
      <c r="B691" s="12">
        <v>0.29166666666666669</v>
      </c>
      <c r="C691" s="35">
        <v>0.610819</v>
      </c>
      <c r="D691" s="33">
        <f>[5]AEMOData!B687</f>
        <v>42444.291666666664</v>
      </c>
      <c r="E691" s="32">
        <f>[5]AEMOData!D687</f>
        <v>36.799999999999997</v>
      </c>
      <c r="F691" s="40">
        <f>C691*'Mar 16'!$B$1*('Mar 16'!$B$3-('Mar 16'!E691*'Mar 16'!$B$2))</f>
        <v>91.511666712360594</v>
      </c>
    </row>
    <row r="692" spans="1:6" x14ac:dyDescent="0.25">
      <c r="A692" s="34">
        <v>42444</v>
      </c>
      <c r="B692" s="12">
        <v>0.3125</v>
      </c>
      <c r="C692" s="35">
        <v>1.0684230000000001</v>
      </c>
      <c r="D692" s="33">
        <f>[5]AEMOData!B688</f>
        <v>42444.3125</v>
      </c>
      <c r="E692" s="32">
        <f>[5]AEMOData!D688</f>
        <v>35.549999999999997</v>
      </c>
      <c r="F692" s="40">
        <f>C692*'Mar 16'!$B$1*('Mar 16'!$B$3-('Mar 16'!E692*'Mar 16'!$B$2))</f>
        <v>161.3813985237523</v>
      </c>
    </row>
    <row r="693" spans="1:6" x14ac:dyDescent="0.25">
      <c r="A693" s="34">
        <v>42444</v>
      </c>
      <c r="B693" s="12">
        <v>0.33333333333333331</v>
      </c>
      <c r="C693" s="35">
        <v>1.108981</v>
      </c>
      <c r="D693" s="33">
        <f>[5]AEMOData!B689</f>
        <v>42444.333333333336</v>
      </c>
      <c r="E693" s="32">
        <f>[5]AEMOData!D689</f>
        <v>34.36</v>
      </c>
      <c r="F693" s="40">
        <f>C693*'Mar 16'!$B$1*('Mar 16'!$B$3-('Mar 16'!E693*'Mar 16'!$B$2))</f>
        <v>168.80439561137811</v>
      </c>
    </row>
    <row r="694" spans="1:6" x14ac:dyDescent="0.25">
      <c r="A694" s="34">
        <v>42444</v>
      </c>
      <c r="B694" s="12">
        <v>0.35416666666666669</v>
      </c>
      <c r="C694" s="35">
        <v>1.785088</v>
      </c>
      <c r="D694" s="33">
        <f>[5]AEMOData!B690</f>
        <v>42444.354166666664</v>
      </c>
      <c r="E694" s="32">
        <f>[5]AEMOData!D690</f>
        <v>35.950000000000003</v>
      </c>
      <c r="F694" s="40">
        <f>C694*'Mar 16'!$B$1*('Mar 16'!$B$3-('Mar 16'!E694*'Mar 16'!$B$2))</f>
        <v>268.92935008934865</v>
      </c>
    </row>
    <row r="695" spans="1:6" x14ac:dyDescent="0.25">
      <c r="A695" s="34">
        <v>42444</v>
      </c>
      <c r="B695" s="12">
        <v>0.375</v>
      </c>
      <c r="C695" s="35">
        <v>2.014643</v>
      </c>
      <c r="D695" s="33">
        <f>[5]AEMOData!B691</f>
        <v>42444.375</v>
      </c>
      <c r="E695" s="32">
        <f>[5]AEMOData!D691</f>
        <v>36.08</v>
      </c>
      <c r="F695" s="40">
        <f>C695*'Mar 16'!$B$1*('Mar 16'!$B$3-('Mar 16'!E695*'Mar 16'!$B$2))</f>
        <v>303.25518910260257</v>
      </c>
    </row>
    <row r="696" spans="1:6" x14ac:dyDescent="0.25">
      <c r="A696" s="34">
        <v>42444</v>
      </c>
      <c r="B696" s="12">
        <v>0.39583333333333331</v>
      </c>
      <c r="C696" s="35">
        <v>1.8706100000000001</v>
      </c>
      <c r="D696" s="33">
        <f>[5]AEMOData!B692</f>
        <v>42444.395833333336</v>
      </c>
      <c r="E696" s="32">
        <f>[5]AEMOData!D692</f>
        <v>34.479999999999997</v>
      </c>
      <c r="F696" s="40">
        <f>C696*'Mar 16'!$B$1*('Mar 16'!$B$3-('Mar 16'!E696*'Mar 16'!$B$2))</f>
        <v>284.51574926379163</v>
      </c>
    </row>
    <row r="697" spans="1:6" x14ac:dyDescent="0.25">
      <c r="A697" s="34">
        <v>42444</v>
      </c>
      <c r="B697" s="12">
        <v>0.41666666666666669</v>
      </c>
      <c r="C697" s="35">
        <v>4.1561420000000009</v>
      </c>
      <c r="D697" s="33">
        <f>[5]AEMOData!B693</f>
        <v>42444.416666666664</v>
      </c>
      <c r="E697" s="32">
        <f>[5]AEMOData!D693</f>
        <v>33.92</v>
      </c>
      <c r="F697" s="40">
        <f>C697*'Mar 16'!$B$1*('Mar 16'!$B$3-('Mar 16'!E697*'Mar 16'!$B$2))</f>
        <v>634.42741926337317</v>
      </c>
    </row>
    <row r="698" spans="1:6" x14ac:dyDescent="0.25">
      <c r="A698" s="34">
        <v>42444</v>
      </c>
      <c r="B698" s="12">
        <v>0.4375</v>
      </c>
      <c r="C698" s="35">
        <v>4.6431839999999998</v>
      </c>
      <c r="D698" s="33">
        <f>[5]AEMOData!B694</f>
        <v>42444.4375</v>
      </c>
      <c r="E698" s="32">
        <f>[5]AEMOData!D694</f>
        <v>34.47</v>
      </c>
      <c r="F698" s="40">
        <f>C698*'Mar 16'!$B$1*('Mar 16'!$B$3-('Mar 16'!E698*'Mar 16'!$B$2))</f>
        <v>706.26390756855369</v>
      </c>
    </row>
    <row r="699" spans="1:6" x14ac:dyDescent="0.25">
      <c r="A699" s="34">
        <v>42444</v>
      </c>
      <c r="B699" s="12">
        <v>0.45833333333333331</v>
      </c>
      <c r="C699" s="35">
        <v>6.22973</v>
      </c>
      <c r="D699" s="33">
        <f>[5]AEMOData!B695</f>
        <v>42444.458333333336</v>
      </c>
      <c r="E699" s="32">
        <f>[5]AEMOData!D695</f>
        <v>34.950000000000003</v>
      </c>
      <c r="F699" s="40">
        <f>C699*'Mar 16'!$B$1*('Mar 16'!$B$3-('Mar 16'!E699*'Mar 16'!$B$2))</f>
        <v>944.65118182656079</v>
      </c>
    </row>
    <row r="700" spans="1:6" x14ac:dyDescent="0.25">
      <c r="A700" s="34">
        <v>42444</v>
      </c>
      <c r="B700" s="12">
        <v>0.47916666666666669</v>
      </c>
      <c r="C700" s="35">
        <v>2.8663090000000002</v>
      </c>
      <c r="D700" s="33">
        <f>[5]AEMOData!B696</f>
        <v>42444.479166666664</v>
      </c>
      <c r="E700" s="32">
        <f>[5]AEMOData!D696</f>
        <v>34.65</v>
      </c>
      <c r="F700" s="40">
        <f>C700*'Mar 16'!$B$1*('Mar 16'!$B$3-('Mar 16'!E700*'Mar 16'!$B$2))</f>
        <v>435.48057757482127</v>
      </c>
    </row>
    <row r="701" spans="1:6" x14ac:dyDescent="0.25">
      <c r="A701" s="34">
        <v>42444</v>
      </c>
      <c r="B701" s="12">
        <v>0.5</v>
      </c>
      <c r="C701" s="35">
        <v>2.9616359999999999</v>
      </c>
      <c r="D701" s="33">
        <f>[5]AEMOData!B697</f>
        <v>42444.5</v>
      </c>
      <c r="E701" s="32">
        <f>[5]AEMOData!D697</f>
        <v>35.4</v>
      </c>
      <c r="F701" s="40">
        <f>C701*'Mar 16'!$B$1*('Mar 16'!$B$3-('Mar 16'!E701*'Mar 16'!$B$2))</f>
        <v>447.78087996142722</v>
      </c>
    </row>
    <row r="702" spans="1:6" x14ac:dyDescent="0.25">
      <c r="A702" s="34">
        <v>42444</v>
      </c>
      <c r="B702" s="12">
        <v>0.52083333333333337</v>
      </c>
      <c r="C702" s="35">
        <v>5.4114370000000003</v>
      </c>
      <c r="D702" s="33">
        <f>[5]AEMOData!B698</f>
        <v>42444.520833333336</v>
      </c>
      <c r="E702" s="32">
        <f>[5]AEMOData!D698</f>
        <v>35.380000000000003</v>
      </c>
      <c r="F702" s="40">
        <f>C702*'Mar 16'!$B$1*('Mar 16'!$B$3-('Mar 16'!E702*'Mar 16'!$B$2))</f>
        <v>818.28185879671548</v>
      </c>
    </row>
    <row r="703" spans="1:6" x14ac:dyDescent="0.25">
      <c r="A703" s="34">
        <v>42444</v>
      </c>
      <c r="B703" s="12">
        <v>0.54166666666666663</v>
      </c>
      <c r="C703" s="35">
        <v>6.4744010000000003</v>
      </c>
      <c r="D703" s="33">
        <f>[5]AEMOData!B699</f>
        <v>42444.541666666664</v>
      </c>
      <c r="E703" s="32">
        <f>[5]AEMOData!D699</f>
        <v>38.39</v>
      </c>
      <c r="F703" s="40">
        <f>C703*'Mar 16'!$B$1*('Mar 16'!$B$3-('Mar 16'!E703*'Mar 16'!$B$2))</f>
        <v>959.86543424246952</v>
      </c>
    </row>
    <row r="704" spans="1:6" x14ac:dyDescent="0.25">
      <c r="A704" s="34">
        <v>42444</v>
      </c>
      <c r="B704" s="12">
        <v>0.5625</v>
      </c>
      <c r="C704" s="35">
        <v>5.7578890000000005</v>
      </c>
      <c r="D704" s="33">
        <f>[5]AEMOData!B700</f>
        <v>42444.5625</v>
      </c>
      <c r="E704" s="32">
        <f>[5]AEMOData!D700</f>
        <v>36.590000000000003</v>
      </c>
      <c r="F704" s="40">
        <f>C704*'Mar 16'!$B$1*('Mar 16'!$B$3-('Mar 16'!E704*'Mar 16'!$B$2))</f>
        <v>863.82352042523041</v>
      </c>
    </row>
    <row r="705" spans="1:6" x14ac:dyDescent="0.25">
      <c r="A705" s="34">
        <v>42444</v>
      </c>
      <c r="B705" s="12">
        <v>0.58333333333333337</v>
      </c>
      <c r="C705" s="35">
        <v>2.4942259999999994</v>
      </c>
      <c r="D705" s="33">
        <f>[5]AEMOData!B701</f>
        <v>42444.583333333336</v>
      </c>
      <c r="E705" s="32">
        <f>[5]AEMOData!D701</f>
        <v>49.05</v>
      </c>
      <c r="F705" s="40">
        <f>C705*'Mar 16'!$B$1*('Mar 16'!$B$3-('Mar 16'!E705*'Mar 16'!$B$2))</f>
        <v>343.65416055421917</v>
      </c>
    </row>
    <row r="706" spans="1:6" x14ac:dyDescent="0.25">
      <c r="A706" s="34">
        <v>42444</v>
      </c>
      <c r="B706" s="12">
        <v>0.60416666666666663</v>
      </c>
      <c r="C706" s="35">
        <v>3.0044940000000002</v>
      </c>
      <c r="D706" s="33">
        <f>[5]AEMOData!B702</f>
        <v>42444.604166666664</v>
      </c>
      <c r="E706" s="32">
        <f>[5]AEMOData!D702</f>
        <v>34.4</v>
      </c>
      <c r="F706" s="40">
        <f>C706*'Mar 16'!$B$1*('Mar 16'!$B$3-('Mar 16'!E706*'Mar 16'!$B$2))</f>
        <v>457.213263510979</v>
      </c>
    </row>
    <row r="707" spans="1:6" x14ac:dyDescent="0.25">
      <c r="A707" s="34">
        <v>42444</v>
      </c>
      <c r="B707" s="12">
        <v>0.625</v>
      </c>
      <c r="C707" s="35">
        <v>2.069178</v>
      </c>
      <c r="D707" s="33">
        <f>[5]AEMOData!B703</f>
        <v>42444.625</v>
      </c>
      <c r="E707" s="32">
        <f>[5]AEMOData!D703</f>
        <v>43.63</v>
      </c>
      <c r="F707" s="40">
        <f>C707*'Mar 16'!$B$1*('Mar 16'!$B$3-('Mar 16'!E707*'Mar 16'!$B$2))</f>
        <v>296.1120433558558</v>
      </c>
    </row>
    <row r="708" spans="1:6" x14ac:dyDescent="0.25">
      <c r="A708" s="34">
        <v>42444</v>
      </c>
      <c r="B708" s="12">
        <v>0.64583333333333337</v>
      </c>
      <c r="C708" s="35">
        <v>4.0939290000000002</v>
      </c>
      <c r="D708" s="33">
        <f>[5]AEMOData!B704</f>
        <v>42444.645833333336</v>
      </c>
      <c r="E708" s="32">
        <f>[5]AEMOData!D704</f>
        <v>44.91</v>
      </c>
      <c r="F708" s="40">
        <f>C708*'Mar 16'!$B$1*('Mar 16'!$B$3-('Mar 16'!E708*'Mar 16'!$B$2))</f>
        <v>580.71672877328274</v>
      </c>
    </row>
    <row r="709" spans="1:6" x14ac:dyDescent="0.25">
      <c r="A709" s="34">
        <v>42444</v>
      </c>
      <c r="B709" s="12">
        <v>0.66666666666666663</v>
      </c>
      <c r="C709" s="35">
        <v>4.2536610000000001</v>
      </c>
      <c r="D709" s="33">
        <f>[5]AEMOData!B705</f>
        <v>42444.666666666664</v>
      </c>
      <c r="E709" s="32">
        <f>[5]AEMOData!D705</f>
        <v>51.85</v>
      </c>
      <c r="F709" s="40">
        <f>C709*'Mar 16'!$B$1*('Mar 16'!$B$3-('Mar 16'!E709*'Mar 16'!$B$2))</f>
        <v>574.36468089070968</v>
      </c>
    </row>
    <row r="710" spans="1:6" x14ac:dyDescent="0.25">
      <c r="A710" s="34">
        <v>42444</v>
      </c>
      <c r="B710" s="12">
        <v>0.6875</v>
      </c>
      <c r="C710" s="35">
        <v>3.8428490000000002</v>
      </c>
      <c r="D710" s="33">
        <f>[5]AEMOData!B706</f>
        <v>42444.6875</v>
      </c>
      <c r="E710" s="32">
        <f>[5]AEMOData!D706</f>
        <v>47.62</v>
      </c>
      <c r="F710" s="40">
        <f>C710*'Mar 16'!$B$1*('Mar 16'!$B$3-('Mar 16'!E710*'Mar 16'!$B$2))</f>
        <v>534.86749179494666</v>
      </c>
    </row>
    <row r="711" spans="1:6" x14ac:dyDescent="0.25">
      <c r="A711" s="34">
        <v>42444</v>
      </c>
      <c r="B711" s="12">
        <v>0.70833333333333337</v>
      </c>
      <c r="C711" s="35">
        <v>2.1015839999999999</v>
      </c>
      <c r="D711" s="33">
        <f>[5]AEMOData!B707</f>
        <v>42444.708333333336</v>
      </c>
      <c r="E711" s="32">
        <f>[5]AEMOData!D707</f>
        <v>38.94</v>
      </c>
      <c r="F711" s="40">
        <f>C711*'Mar 16'!$B$1*('Mar 16'!$B$3-('Mar 16'!E711*'Mar 16'!$B$2))</f>
        <v>310.43547010083677</v>
      </c>
    </row>
    <row r="712" spans="1:6" x14ac:dyDescent="0.25">
      <c r="A712" s="34">
        <v>42444</v>
      </c>
      <c r="B712" s="12">
        <v>0.72916666666666663</v>
      </c>
      <c r="C712" s="35">
        <v>1.065456</v>
      </c>
      <c r="D712" s="33">
        <f>[5]AEMOData!B708</f>
        <v>42444.729166666664</v>
      </c>
      <c r="E712" s="32">
        <f>[5]AEMOData!D708</f>
        <v>40.229999999999997</v>
      </c>
      <c r="F712" s="40">
        <f>C712*'Mar 16'!$B$1*('Mar 16'!$B$3-('Mar 16'!E712*'Mar 16'!$B$2))</f>
        <v>156.03316491495679</v>
      </c>
    </row>
    <row r="713" spans="1:6" x14ac:dyDescent="0.25">
      <c r="A713" s="34">
        <v>42444</v>
      </c>
      <c r="B713" s="12">
        <v>0.75</v>
      </c>
      <c r="C713" s="35">
        <v>0.42343300000000006</v>
      </c>
      <c r="D713" s="33">
        <f>[5]AEMOData!B709</f>
        <v>42444.75</v>
      </c>
      <c r="E713" s="32">
        <f>[5]AEMOData!D709</f>
        <v>38.72</v>
      </c>
      <c r="F713" s="40">
        <f>C713*'Mar 16'!$B$1*('Mar 16'!$B$3-('Mar 16'!E713*'Mar 16'!$B$2))</f>
        <v>62.638947321887713</v>
      </c>
    </row>
    <row r="714" spans="1:6" x14ac:dyDescent="0.25">
      <c r="A714" s="34">
        <v>42444</v>
      </c>
      <c r="B714" s="12">
        <v>0.77083333333333337</v>
      </c>
      <c r="C714" s="35">
        <v>4.0748999999999994E-2</v>
      </c>
      <c r="D714" s="33">
        <f>[5]AEMOData!B710</f>
        <v>42444.770833333336</v>
      </c>
      <c r="E714" s="32">
        <f>[5]AEMOData!D710</f>
        <v>38.31</v>
      </c>
      <c r="F714" s="40">
        <f>C714*'Mar 16'!$B$1*('Mar 16'!$B$3-('Mar 16'!E714*'Mar 16'!$B$2))</f>
        <v>6.0444661230049919</v>
      </c>
    </row>
    <row r="715" spans="1:6" x14ac:dyDescent="0.25">
      <c r="A715" s="34">
        <v>42444</v>
      </c>
      <c r="B715" s="12">
        <v>0.79166666666666663</v>
      </c>
      <c r="C715" s="35">
        <v>0</v>
      </c>
      <c r="D715" s="33">
        <f>[5]AEMOData!B711</f>
        <v>42444.791666666664</v>
      </c>
      <c r="E715" s="32">
        <f>[5]AEMOData!D711</f>
        <v>40.99</v>
      </c>
      <c r="F715" s="40">
        <f>C715*'Mar 16'!$B$1*('Mar 16'!$B$3-('Mar 16'!E715*'Mar 16'!$B$2))</f>
        <v>0</v>
      </c>
    </row>
    <row r="716" spans="1:6" x14ac:dyDescent="0.25">
      <c r="A716" s="34">
        <v>42444</v>
      </c>
      <c r="B716" s="12">
        <v>0.8125</v>
      </c>
      <c r="C716" s="35">
        <v>0</v>
      </c>
      <c r="D716" s="33">
        <f>[5]AEMOData!B712</f>
        <v>42444.8125</v>
      </c>
      <c r="E716" s="32">
        <f>[5]AEMOData!D712</f>
        <v>38.01</v>
      </c>
      <c r="F716" s="40">
        <f>C716*'Mar 16'!$B$1*('Mar 16'!$B$3-('Mar 16'!E716*'Mar 16'!$B$2))</f>
        <v>0</v>
      </c>
    </row>
    <row r="717" spans="1:6" x14ac:dyDescent="0.25">
      <c r="A717" s="34">
        <v>42444</v>
      </c>
      <c r="B717" s="12">
        <v>0.83333333333333337</v>
      </c>
      <c r="C717" s="35">
        <v>0</v>
      </c>
      <c r="D717" s="33">
        <f>[5]AEMOData!B713</f>
        <v>42444.833333333336</v>
      </c>
      <c r="E717" s="32">
        <f>[5]AEMOData!D713</f>
        <v>38.14</v>
      </c>
      <c r="F717" s="40">
        <f>C717*'Mar 16'!$B$1*('Mar 16'!$B$3-('Mar 16'!E717*'Mar 16'!$B$2))</f>
        <v>0</v>
      </c>
    </row>
    <row r="718" spans="1:6" x14ac:dyDescent="0.25">
      <c r="A718" s="34">
        <v>42444</v>
      </c>
      <c r="B718" s="12">
        <v>0.85416666666666663</v>
      </c>
      <c r="C718" s="35">
        <v>0</v>
      </c>
      <c r="D718" s="33">
        <f>[5]AEMOData!B714</f>
        <v>42444.854166666664</v>
      </c>
      <c r="E718" s="32">
        <f>[5]AEMOData!D714</f>
        <v>32</v>
      </c>
      <c r="F718" s="40">
        <f>C718*'Mar 16'!$B$1*('Mar 16'!$B$3-('Mar 16'!E718*'Mar 16'!$B$2))</f>
        <v>0</v>
      </c>
    </row>
    <row r="719" spans="1:6" x14ac:dyDescent="0.25">
      <c r="A719" s="34">
        <v>42444</v>
      </c>
      <c r="B719" s="12">
        <v>0.875</v>
      </c>
      <c r="C719" s="35">
        <v>0</v>
      </c>
      <c r="D719" s="33">
        <f>[5]AEMOData!B715</f>
        <v>42444.875</v>
      </c>
      <c r="E719" s="32">
        <f>[5]AEMOData!D715</f>
        <v>34.5</v>
      </c>
      <c r="F719" s="40">
        <f>C719*'Mar 16'!$B$1*('Mar 16'!$B$3-('Mar 16'!E719*'Mar 16'!$B$2))</f>
        <v>0</v>
      </c>
    </row>
    <row r="720" spans="1:6" x14ac:dyDescent="0.25">
      <c r="A720" s="34">
        <v>42444</v>
      </c>
      <c r="B720" s="12">
        <v>0.89583333333333337</v>
      </c>
      <c r="C720" s="35">
        <v>0</v>
      </c>
      <c r="D720" s="33">
        <f>[5]AEMOData!B716</f>
        <v>42444.895833333336</v>
      </c>
      <c r="E720" s="32">
        <f>[5]AEMOData!D716</f>
        <v>31.82</v>
      </c>
      <c r="F720" s="40">
        <f>C720*'Mar 16'!$B$1*('Mar 16'!$B$3-('Mar 16'!E720*'Mar 16'!$B$2))</f>
        <v>0</v>
      </c>
    </row>
    <row r="721" spans="1:6" x14ac:dyDescent="0.25">
      <c r="A721" s="34">
        <v>42444</v>
      </c>
      <c r="B721" s="12">
        <v>0.91666666666666663</v>
      </c>
      <c r="C721" s="35">
        <v>0</v>
      </c>
      <c r="D721" s="33">
        <f>[5]AEMOData!B717</f>
        <v>42444.916666666664</v>
      </c>
      <c r="E721" s="32">
        <f>[5]AEMOData!D717</f>
        <v>30.27</v>
      </c>
      <c r="F721" s="40">
        <f>C721*'Mar 16'!$B$1*('Mar 16'!$B$3-('Mar 16'!E721*'Mar 16'!$B$2))</f>
        <v>0</v>
      </c>
    </row>
    <row r="722" spans="1:6" x14ac:dyDescent="0.25">
      <c r="A722" s="34">
        <v>42444</v>
      </c>
      <c r="B722" s="12">
        <v>0.9375</v>
      </c>
      <c r="C722" s="35">
        <v>0</v>
      </c>
      <c r="D722" s="33">
        <f>[5]AEMOData!B718</f>
        <v>42444.9375</v>
      </c>
      <c r="E722" s="32">
        <f>[5]AEMOData!D718</f>
        <v>52.47</v>
      </c>
      <c r="F722" s="40">
        <f>C722*'Mar 16'!$B$1*('Mar 16'!$B$3-('Mar 16'!E722*'Mar 16'!$B$2))</f>
        <v>0</v>
      </c>
    </row>
    <row r="723" spans="1:6" x14ac:dyDescent="0.25">
      <c r="A723" s="34">
        <v>42444</v>
      </c>
      <c r="B723" s="12">
        <v>0.95833333333333337</v>
      </c>
      <c r="C723" s="35">
        <v>0</v>
      </c>
      <c r="D723" s="33">
        <f>[5]AEMOData!B719</f>
        <v>42444.958333333336</v>
      </c>
      <c r="E723" s="32">
        <f>[5]AEMOData!D719</f>
        <v>75.06</v>
      </c>
      <c r="F723" s="40">
        <f>C723*'Mar 16'!$B$1*('Mar 16'!$B$3-('Mar 16'!E723*'Mar 16'!$B$2))</f>
        <v>0</v>
      </c>
    </row>
    <row r="724" spans="1:6" x14ac:dyDescent="0.25">
      <c r="A724" s="34">
        <v>42444</v>
      </c>
      <c r="B724" s="12">
        <v>0.97916666666666663</v>
      </c>
      <c r="C724" s="35">
        <v>0</v>
      </c>
      <c r="D724" s="33">
        <f>[5]AEMOData!B720</f>
        <v>42444.979166666664</v>
      </c>
      <c r="E724" s="32">
        <f>[5]AEMOData!D720</f>
        <v>32.97</v>
      </c>
      <c r="F724" s="40">
        <f>C724*'Mar 16'!$B$1*('Mar 16'!$B$3-('Mar 16'!E724*'Mar 16'!$B$2))</f>
        <v>0</v>
      </c>
    </row>
    <row r="725" spans="1:6" x14ac:dyDescent="0.25">
      <c r="A725" s="34">
        <v>42444</v>
      </c>
      <c r="B725" s="12">
        <v>0.99998842592592585</v>
      </c>
      <c r="C725" s="35">
        <v>0</v>
      </c>
      <c r="D725" s="33">
        <f>[5]AEMOData!B721</f>
        <v>42445</v>
      </c>
      <c r="E725" s="32">
        <f>[5]AEMOData!D721</f>
        <v>32.51</v>
      </c>
      <c r="F725" s="40">
        <f>C725*'Mar 16'!$B$1*('Mar 16'!$B$3-('Mar 16'!E725*'Mar 16'!$B$2))</f>
        <v>0</v>
      </c>
    </row>
    <row r="726" spans="1:6" x14ac:dyDescent="0.25">
      <c r="A726" s="34">
        <v>42445</v>
      </c>
      <c r="B726" s="12">
        <v>2.0833333333333332E-2</v>
      </c>
      <c r="C726" s="35">
        <v>0</v>
      </c>
      <c r="D726" s="33">
        <f>[5]AEMOData!B722</f>
        <v>42445.020833333336</v>
      </c>
      <c r="E726" s="32">
        <f>[5]AEMOData!D722</f>
        <v>39.75</v>
      </c>
      <c r="F726" s="40">
        <f>C726*'Mar 16'!$B$1*('Mar 16'!$B$3-('Mar 16'!E726*'Mar 16'!$B$2))</f>
        <v>0</v>
      </c>
    </row>
    <row r="727" spans="1:6" x14ac:dyDescent="0.25">
      <c r="A727" s="34">
        <v>42445</v>
      </c>
      <c r="B727" s="12">
        <v>4.1666666666666664E-2</v>
      </c>
      <c r="C727" s="35">
        <v>0</v>
      </c>
      <c r="D727" s="33">
        <f>[5]AEMOData!B723</f>
        <v>42445.041666666664</v>
      </c>
      <c r="E727" s="32">
        <f>[5]AEMOData!D723</f>
        <v>33</v>
      </c>
      <c r="F727" s="40">
        <f>C727*'Mar 16'!$B$1*('Mar 16'!$B$3-('Mar 16'!E727*'Mar 16'!$B$2))</f>
        <v>0</v>
      </c>
    </row>
    <row r="728" spans="1:6" x14ac:dyDescent="0.25">
      <c r="A728" s="34">
        <v>42445</v>
      </c>
      <c r="B728" s="12">
        <v>6.25E-2</v>
      </c>
      <c r="C728" s="35">
        <v>0</v>
      </c>
      <c r="D728" s="33">
        <f>[5]AEMOData!B724</f>
        <v>42445.0625</v>
      </c>
      <c r="E728" s="32">
        <f>[5]AEMOData!D724</f>
        <v>31.02</v>
      </c>
      <c r="F728" s="40">
        <f>C728*'Mar 16'!$B$1*('Mar 16'!$B$3-('Mar 16'!E728*'Mar 16'!$B$2))</f>
        <v>0</v>
      </c>
    </row>
    <row r="729" spans="1:6" x14ac:dyDescent="0.25">
      <c r="A729" s="34">
        <v>42445</v>
      </c>
      <c r="B729" s="12">
        <v>8.3333333333333329E-2</v>
      </c>
      <c r="C729" s="35">
        <v>0</v>
      </c>
      <c r="D729" s="33">
        <f>[5]AEMOData!B725</f>
        <v>42445.083333333336</v>
      </c>
      <c r="E729" s="32">
        <f>[5]AEMOData!D725</f>
        <v>34.32</v>
      </c>
      <c r="F729" s="40">
        <f>C729*'Mar 16'!$B$1*('Mar 16'!$B$3-('Mar 16'!E729*'Mar 16'!$B$2))</f>
        <v>0</v>
      </c>
    </row>
    <row r="730" spans="1:6" x14ac:dyDescent="0.25">
      <c r="A730" s="34">
        <v>42445</v>
      </c>
      <c r="B730" s="12">
        <v>0.10416666666666667</v>
      </c>
      <c r="C730" s="35">
        <v>0</v>
      </c>
      <c r="D730" s="33">
        <f>[5]AEMOData!B726</f>
        <v>42445.104166666664</v>
      </c>
      <c r="E730" s="32">
        <f>[5]AEMOData!D726</f>
        <v>32.82</v>
      </c>
      <c r="F730" s="40">
        <f>C730*'Mar 16'!$B$1*('Mar 16'!$B$3-('Mar 16'!E730*'Mar 16'!$B$2))</f>
        <v>0</v>
      </c>
    </row>
    <row r="731" spans="1:6" x14ac:dyDescent="0.25">
      <c r="A731" s="34">
        <v>42445</v>
      </c>
      <c r="B731" s="12">
        <v>0.125</v>
      </c>
      <c r="C731" s="35">
        <v>0</v>
      </c>
      <c r="D731" s="33">
        <f>[5]AEMOData!B727</f>
        <v>42445.125</v>
      </c>
      <c r="E731" s="32">
        <f>[5]AEMOData!D727</f>
        <v>33.54</v>
      </c>
      <c r="F731" s="40">
        <f>C731*'Mar 16'!$B$1*('Mar 16'!$B$3-('Mar 16'!E731*'Mar 16'!$B$2))</f>
        <v>0</v>
      </c>
    </row>
    <row r="732" spans="1:6" x14ac:dyDescent="0.25">
      <c r="A732" s="34">
        <v>42445</v>
      </c>
      <c r="B732" s="12">
        <v>0.14583333333333334</v>
      </c>
      <c r="C732" s="35">
        <v>0</v>
      </c>
      <c r="D732" s="33">
        <f>[5]AEMOData!B728</f>
        <v>42445.145833333336</v>
      </c>
      <c r="E732" s="32">
        <f>[5]AEMOData!D728</f>
        <v>34.28</v>
      </c>
      <c r="F732" s="40">
        <f>C732*'Mar 16'!$B$1*('Mar 16'!$B$3-('Mar 16'!E732*'Mar 16'!$B$2))</f>
        <v>0</v>
      </c>
    </row>
    <row r="733" spans="1:6" x14ac:dyDescent="0.25">
      <c r="A733" s="34">
        <v>42445</v>
      </c>
      <c r="B733" s="12">
        <v>0.16666666666666666</v>
      </c>
      <c r="C733" s="35">
        <v>0</v>
      </c>
      <c r="D733" s="33">
        <f>[5]AEMOData!B729</f>
        <v>42445.166666666664</v>
      </c>
      <c r="E733" s="32">
        <f>[5]AEMOData!D729</f>
        <v>38.54</v>
      </c>
      <c r="F733" s="40">
        <f>C733*'Mar 16'!$B$1*('Mar 16'!$B$3-('Mar 16'!E733*'Mar 16'!$B$2))</f>
        <v>0</v>
      </c>
    </row>
    <row r="734" spans="1:6" x14ac:dyDescent="0.25">
      <c r="A734" s="34">
        <v>42445</v>
      </c>
      <c r="B734" s="12">
        <v>0.1875</v>
      </c>
      <c r="C734" s="35">
        <v>0</v>
      </c>
      <c r="D734" s="33">
        <f>[5]AEMOData!B730</f>
        <v>42445.1875</v>
      </c>
      <c r="E734" s="32">
        <f>[5]AEMOData!D730</f>
        <v>41.66</v>
      </c>
      <c r="F734" s="40">
        <f>C734*'Mar 16'!$B$1*('Mar 16'!$B$3-('Mar 16'!E734*'Mar 16'!$B$2))</f>
        <v>0</v>
      </c>
    </row>
    <row r="735" spans="1:6" x14ac:dyDescent="0.25">
      <c r="A735" s="34">
        <v>42445</v>
      </c>
      <c r="B735" s="12">
        <v>0.20833333333333334</v>
      </c>
      <c r="C735" s="35">
        <v>0</v>
      </c>
      <c r="D735" s="33">
        <f>[5]AEMOData!B731</f>
        <v>42445.208333333336</v>
      </c>
      <c r="E735" s="32">
        <f>[5]AEMOData!D731</f>
        <v>33</v>
      </c>
      <c r="F735" s="40">
        <f>C735*'Mar 16'!$B$1*('Mar 16'!$B$3-('Mar 16'!E735*'Mar 16'!$B$2))</f>
        <v>0</v>
      </c>
    </row>
    <row r="736" spans="1:6" x14ac:dyDescent="0.25">
      <c r="A736" s="34">
        <v>42445</v>
      </c>
      <c r="B736" s="12">
        <v>0.22916666666666666</v>
      </c>
      <c r="C736" s="35">
        <v>0</v>
      </c>
      <c r="D736" s="33">
        <f>[5]AEMOData!B732</f>
        <v>42445.229166666664</v>
      </c>
      <c r="E736" s="32">
        <f>[5]AEMOData!D732</f>
        <v>46.52</v>
      </c>
      <c r="F736" s="40">
        <f>C736*'Mar 16'!$B$1*('Mar 16'!$B$3-('Mar 16'!E736*'Mar 16'!$B$2))</f>
        <v>0</v>
      </c>
    </row>
    <row r="737" spans="1:6" x14ac:dyDescent="0.25">
      <c r="A737" s="34">
        <v>42445</v>
      </c>
      <c r="B737" s="12">
        <v>0.25</v>
      </c>
      <c r="C737" s="35">
        <v>0</v>
      </c>
      <c r="D737" s="33">
        <f>[5]AEMOData!B733</f>
        <v>42445.25</v>
      </c>
      <c r="E737" s="32">
        <f>[5]AEMOData!D733</f>
        <v>33.1</v>
      </c>
      <c r="F737" s="40">
        <f>C737*'Mar 16'!$B$1*('Mar 16'!$B$3-('Mar 16'!E737*'Mar 16'!$B$2))</f>
        <v>0</v>
      </c>
    </row>
    <row r="738" spans="1:6" x14ac:dyDescent="0.25">
      <c r="A738" s="34">
        <v>42445</v>
      </c>
      <c r="B738" s="12">
        <v>0.27083333333333331</v>
      </c>
      <c r="C738" s="35">
        <v>0.17710600000000001</v>
      </c>
      <c r="D738" s="33">
        <f>[5]AEMOData!B734</f>
        <v>42445.270833333336</v>
      </c>
      <c r="E738" s="32">
        <f>[5]AEMOData!D734</f>
        <v>60.61</v>
      </c>
      <c r="F738" s="40">
        <f>C738*'Mar 16'!$B$1*('Mar 16'!$B$3-('Mar 16'!E738*'Mar 16'!$B$2))</f>
        <v>22.389713732859185</v>
      </c>
    </row>
    <row r="739" spans="1:6" x14ac:dyDescent="0.25">
      <c r="A739" s="34">
        <v>42445</v>
      </c>
      <c r="B739" s="12">
        <v>0.29166666666666669</v>
      </c>
      <c r="C739" s="35">
        <v>1.1492359999999999</v>
      </c>
      <c r="D739" s="33">
        <f>[5]AEMOData!B735</f>
        <v>42445.291666666664</v>
      </c>
      <c r="E739" s="32">
        <f>[5]AEMOData!D735</f>
        <v>139.09</v>
      </c>
      <c r="F739" s="40">
        <f>C739*'Mar 16'!$B$1*('Mar 16'!$B$3-('Mar 16'!E739*'Mar 16'!$B$2))</f>
        <v>56.654367202807379</v>
      </c>
    </row>
    <row r="740" spans="1:6" x14ac:dyDescent="0.25">
      <c r="A740" s="34">
        <v>42445</v>
      </c>
      <c r="B740" s="12">
        <v>0.3125</v>
      </c>
      <c r="C740" s="35">
        <v>0.87824299999999988</v>
      </c>
      <c r="D740" s="33">
        <f>[5]AEMOData!B736</f>
        <v>42445.3125</v>
      </c>
      <c r="E740" s="32">
        <f>[5]AEMOData!D736</f>
        <v>50.17</v>
      </c>
      <c r="F740" s="40">
        <f>C740*'Mar 16'!$B$1*('Mar 16'!$B$3-('Mar 16'!E740*'Mar 16'!$B$2))</f>
        <v>120.03759869216674</v>
      </c>
    </row>
    <row r="741" spans="1:6" x14ac:dyDescent="0.25">
      <c r="A741" s="34">
        <v>42445</v>
      </c>
      <c r="B741" s="12">
        <v>0.33333333333333331</v>
      </c>
      <c r="C741" s="35">
        <v>1.5785199999999999</v>
      </c>
      <c r="D741" s="33">
        <f>[5]AEMOData!B737</f>
        <v>42445.333333333336</v>
      </c>
      <c r="E741" s="32">
        <f>[5]AEMOData!D737</f>
        <v>66.709999999999994</v>
      </c>
      <c r="F741" s="40">
        <f>C741*'Mar 16'!$B$1*('Mar 16'!$B$3-('Mar 16'!E741*'Mar 16'!$B$2))</f>
        <v>190.09385230388096</v>
      </c>
    </row>
    <row r="742" spans="1:6" x14ac:dyDescent="0.25">
      <c r="A742" s="34">
        <v>42445</v>
      </c>
      <c r="B742" s="12">
        <v>0.35416666666666669</v>
      </c>
      <c r="C742" s="35">
        <v>5.065588</v>
      </c>
      <c r="D742" s="33">
        <f>[5]AEMOData!B738</f>
        <v>42445.354166666664</v>
      </c>
      <c r="E742" s="32">
        <f>[5]AEMOData!D738</f>
        <v>61.01</v>
      </c>
      <c r="F742" s="40">
        <f>C742*'Mar 16'!$B$1*('Mar 16'!$B$3-('Mar 16'!E742*'Mar 16'!$B$2))</f>
        <v>638.39968397770292</v>
      </c>
    </row>
    <row r="743" spans="1:6" x14ac:dyDescent="0.25">
      <c r="A743" s="34">
        <v>42445</v>
      </c>
      <c r="B743" s="12">
        <v>0.375</v>
      </c>
      <c r="C743" s="35">
        <v>6.5183780000000002</v>
      </c>
      <c r="D743" s="33">
        <f>[5]AEMOData!B739</f>
        <v>42445.375</v>
      </c>
      <c r="E743" s="32">
        <f>[5]AEMOData!D739</f>
        <v>64.41</v>
      </c>
      <c r="F743" s="40">
        <f>C743*'Mar 16'!$B$1*('Mar 16'!$B$3-('Mar 16'!E743*'Mar 16'!$B$2))</f>
        <v>799.71100002614378</v>
      </c>
    </row>
    <row r="744" spans="1:6" x14ac:dyDescent="0.25">
      <c r="A744" s="34">
        <v>42445</v>
      </c>
      <c r="B744" s="12">
        <v>0.39583333333333331</v>
      </c>
      <c r="C744" s="35">
        <v>6.5800939999999999</v>
      </c>
      <c r="D744" s="33">
        <f>[5]AEMOData!B740</f>
        <v>42445.395833333336</v>
      </c>
      <c r="E744" s="32">
        <f>[5]AEMOData!D740</f>
        <v>60.05</v>
      </c>
      <c r="F744" s="40">
        <f>C744*'Mar 16'!$B$1*('Mar 16'!$B$3-('Mar 16'!E744*'Mar 16'!$B$2))</f>
        <v>835.47559927332122</v>
      </c>
    </row>
    <row r="745" spans="1:6" x14ac:dyDescent="0.25">
      <c r="A745" s="34">
        <v>42445</v>
      </c>
      <c r="B745" s="12">
        <v>0.41666666666666669</v>
      </c>
      <c r="C745" s="35">
        <v>5.8987169999999995</v>
      </c>
      <c r="D745" s="33">
        <f>[5]AEMOData!B741</f>
        <v>42445.416666666664</v>
      </c>
      <c r="E745" s="32">
        <f>[5]AEMOData!D741</f>
        <v>51.16</v>
      </c>
      <c r="F745" s="40">
        <f>C745*'Mar 16'!$B$1*('Mar 16'!$B$3-('Mar 16'!E745*'Mar 16'!$B$2))</f>
        <v>800.49353074277383</v>
      </c>
    </row>
    <row r="746" spans="1:6" x14ac:dyDescent="0.25">
      <c r="A746" s="34">
        <v>42445</v>
      </c>
      <c r="B746" s="12">
        <v>0.4375</v>
      </c>
      <c r="C746" s="35">
        <v>5.907362</v>
      </c>
      <c r="D746" s="33">
        <f>[5]AEMOData!B742</f>
        <v>42445.4375</v>
      </c>
      <c r="E746" s="32">
        <f>[5]AEMOData!D742</f>
        <v>58.87</v>
      </c>
      <c r="F746" s="40">
        <f>C746*'Mar 16'!$B$1*('Mar 16'!$B$3-('Mar 16'!E746*'Mar 16'!$B$2))</f>
        <v>756.90881470485238</v>
      </c>
    </row>
    <row r="747" spans="1:6" x14ac:dyDescent="0.25">
      <c r="A747" s="34">
        <v>42445</v>
      </c>
      <c r="B747" s="12">
        <v>0.45833333333333331</v>
      </c>
      <c r="C747" s="35">
        <v>9.6037709999999983</v>
      </c>
      <c r="D747" s="33">
        <f>[5]AEMOData!B743</f>
        <v>42445.458333333336</v>
      </c>
      <c r="E747" s="32">
        <f>[5]AEMOData!D743</f>
        <v>59.29</v>
      </c>
      <c r="F747" s="40">
        <f>C747*'Mar 16'!$B$1*('Mar 16'!$B$3-('Mar 16'!E747*'Mar 16'!$B$2))</f>
        <v>1226.5649650671646</v>
      </c>
    </row>
    <row r="748" spans="1:6" x14ac:dyDescent="0.25">
      <c r="A748" s="34">
        <v>42445</v>
      </c>
      <c r="B748" s="12">
        <v>0.47916666666666669</v>
      </c>
      <c r="C748" s="35">
        <v>9.6466059999999985</v>
      </c>
      <c r="D748" s="33">
        <f>[5]AEMOData!B744</f>
        <v>42445.479166666664</v>
      </c>
      <c r="E748" s="32">
        <f>[5]AEMOData!D744</f>
        <v>46.83</v>
      </c>
      <c r="F748" s="40">
        <f>C748*'Mar 16'!$B$1*('Mar 16'!$B$3-('Mar 16'!E748*'Mar 16'!$B$2))</f>
        <v>1350.1532378077925</v>
      </c>
    </row>
    <row r="749" spans="1:6" x14ac:dyDescent="0.25">
      <c r="A749" s="34">
        <v>42445</v>
      </c>
      <c r="B749" s="12">
        <v>0.5</v>
      </c>
      <c r="C749" s="35">
        <v>9.7802980000000002</v>
      </c>
      <c r="D749" s="33">
        <f>[5]AEMOData!B745</f>
        <v>42445.5</v>
      </c>
      <c r="E749" s="32">
        <f>[5]AEMOData!D745</f>
        <v>55.96</v>
      </c>
      <c r="F749" s="40">
        <f>C749*'Mar 16'!$B$1*('Mar 16'!$B$3-('Mar 16'!E749*'Mar 16'!$B$2))</f>
        <v>1281.1154817479651</v>
      </c>
    </row>
    <row r="750" spans="1:6" x14ac:dyDescent="0.25">
      <c r="A750" s="34">
        <v>42445</v>
      </c>
      <c r="B750" s="12">
        <v>0.52083333333333337</v>
      </c>
      <c r="C750" s="35">
        <v>7.7864469999999999</v>
      </c>
      <c r="D750" s="33">
        <f>[5]AEMOData!B746</f>
        <v>42445.520833333336</v>
      </c>
      <c r="E750" s="32">
        <f>[5]AEMOData!D746</f>
        <v>59.18</v>
      </c>
      <c r="F750" s="40">
        <f>C750*'Mar 16'!$B$1*('Mar 16'!$B$3-('Mar 16'!E750*'Mar 16'!$B$2))</f>
        <v>995.3034614953325</v>
      </c>
    </row>
    <row r="751" spans="1:6" x14ac:dyDescent="0.25">
      <c r="A751" s="34">
        <v>42445</v>
      </c>
      <c r="B751" s="12">
        <v>0.54166666666666663</v>
      </c>
      <c r="C751" s="35">
        <v>5.9659399999999998</v>
      </c>
      <c r="D751" s="33">
        <f>[5]AEMOData!B747</f>
        <v>42445.541666666664</v>
      </c>
      <c r="E751" s="32">
        <f>[5]AEMOData!D747</f>
        <v>64.59</v>
      </c>
      <c r="F751" s="40">
        <f>C751*'Mar 16'!$B$1*('Mar 16'!$B$3-('Mar 16'!E751*'Mar 16'!$B$2))</f>
        <v>730.87952924866886</v>
      </c>
    </row>
    <row r="752" spans="1:6" x14ac:dyDescent="0.25">
      <c r="A752" s="34">
        <v>42445</v>
      </c>
      <c r="B752" s="12">
        <v>0.5625</v>
      </c>
      <c r="C752" s="35">
        <v>4.4493039999999997</v>
      </c>
      <c r="D752" s="33">
        <f>[5]AEMOData!B748</f>
        <v>42445.5625</v>
      </c>
      <c r="E752" s="32">
        <f>[5]AEMOData!D748</f>
        <v>71.540000000000006</v>
      </c>
      <c r="F752" s="40">
        <f>C752*'Mar 16'!$B$1*('Mar 16'!$B$3-('Mar 16'!E752*'Mar 16'!$B$2))</f>
        <v>514.69067680524995</v>
      </c>
    </row>
    <row r="753" spans="1:6" x14ac:dyDescent="0.25">
      <c r="A753" s="34">
        <v>42445</v>
      </c>
      <c r="B753" s="12">
        <v>0.58333333333333337</v>
      </c>
      <c r="C753" s="35">
        <v>5.045439</v>
      </c>
      <c r="D753" s="33">
        <f>[5]AEMOData!B749</f>
        <v>42445.583333333336</v>
      </c>
      <c r="E753" s="32">
        <f>[5]AEMOData!D749</f>
        <v>72.56</v>
      </c>
      <c r="F753" s="40">
        <f>C753*'Mar 16'!$B$1*('Mar 16'!$B$3-('Mar 16'!E753*'Mar 16'!$B$2))</f>
        <v>578.59360433909933</v>
      </c>
    </row>
    <row r="754" spans="1:6" x14ac:dyDescent="0.25">
      <c r="A754" s="34">
        <v>42445</v>
      </c>
      <c r="B754" s="12">
        <v>0.60416666666666663</v>
      </c>
      <c r="C754" s="35">
        <v>5.8008740000000003</v>
      </c>
      <c r="D754" s="33">
        <f>[5]AEMOData!B750</f>
        <v>42445.604166666664</v>
      </c>
      <c r="E754" s="32">
        <f>[5]AEMOData!D750</f>
        <v>48.44</v>
      </c>
      <c r="F754" s="40">
        <f>C754*'Mar 16'!$B$1*('Mar 16'!$B$3-('Mar 16'!E754*'Mar 16'!$B$2))</f>
        <v>802.72104989582908</v>
      </c>
    </row>
    <row r="755" spans="1:6" x14ac:dyDescent="0.25">
      <c r="A755" s="34">
        <v>42445</v>
      </c>
      <c r="B755" s="12">
        <v>0.625</v>
      </c>
      <c r="C755" s="35">
        <v>6.1926129999999997</v>
      </c>
      <c r="D755" s="33">
        <f>[5]AEMOData!B751</f>
        <v>42445.625</v>
      </c>
      <c r="E755" s="32">
        <f>[5]AEMOData!D751</f>
        <v>92.54</v>
      </c>
      <c r="F755" s="40">
        <f>C755*'Mar 16'!$B$1*('Mar 16'!$B$3-('Mar 16'!E755*'Mar 16'!$B$2))</f>
        <v>588.55945694886589</v>
      </c>
    </row>
    <row r="756" spans="1:6" x14ac:dyDescent="0.25">
      <c r="A756" s="34">
        <v>42445</v>
      </c>
      <c r="B756" s="12">
        <v>0.64583333333333337</v>
      </c>
      <c r="C756" s="35">
        <v>6.7904239999999998</v>
      </c>
      <c r="D756" s="33">
        <f>[5]AEMOData!B752</f>
        <v>42445.645833333336</v>
      </c>
      <c r="E756" s="32">
        <f>[5]AEMOData!D752</f>
        <v>96.81</v>
      </c>
      <c r="F756" s="40">
        <f>C756*'Mar 16'!$B$1*('Mar 16'!$B$3-('Mar 16'!E756*'Mar 16'!$B$2))</f>
        <v>616.88317436908244</v>
      </c>
    </row>
    <row r="757" spans="1:6" x14ac:dyDescent="0.25">
      <c r="A757" s="34">
        <v>42445</v>
      </c>
      <c r="B757" s="12">
        <v>0.66666666666666663</v>
      </c>
      <c r="C757" s="35">
        <v>5.8908690000000004</v>
      </c>
      <c r="D757" s="33">
        <f>[5]AEMOData!B753</f>
        <v>42445.666666666664</v>
      </c>
      <c r="E757" s="32">
        <f>[5]AEMOData!D753</f>
        <v>94.92</v>
      </c>
      <c r="F757" s="40">
        <f>C757*'Mar 16'!$B$1*('Mar 16'!$B$3-('Mar 16'!E757*'Mar 16'!$B$2))</f>
        <v>546.10330683799293</v>
      </c>
    </row>
    <row r="758" spans="1:6" x14ac:dyDescent="0.25">
      <c r="A758" s="34">
        <v>42445</v>
      </c>
      <c r="B758" s="12">
        <v>0.6875</v>
      </c>
      <c r="C758" s="35">
        <v>4.5919629999999998</v>
      </c>
      <c r="D758" s="33">
        <f>[5]AEMOData!B754</f>
        <v>42445.6875</v>
      </c>
      <c r="E758" s="32">
        <f>[5]AEMOData!D754</f>
        <v>76.39</v>
      </c>
      <c r="F758" s="40">
        <f>C758*'Mar 16'!$B$1*('Mar 16'!$B$3-('Mar 16'!E758*'Mar 16'!$B$2))</f>
        <v>509.3075455032689</v>
      </c>
    </row>
    <row r="759" spans="1:6" x14ac:dyDescent="0.25">
      <c r="A759" s="34">
        <v>42445</v>
      </c>
      <c r="B759" s="12">
        <v>0.70833333333333337</v>
      </c>
      <c r="C759" s="35">
        <v>2.0753269999999997</v>
      </c>
      <c r="D759" s="33">
        <f>[5]AEMOData!B755</f>
        <v>42445.708333333336</v>
      </c>
      <c r="E759" s="32">
        <f>[5]AEMOData!D755</f>
        <v>77.63</v>
      </c>
      <c r="F759" s="40">
        <f>C759*'Mar 16'!$B$1*('Mar 16'!$B$3-('Mar 16'!E759*'Mar 16'!$B$2))</f>
        <v>227.65147088834073</v>
      </c>
    </row>
    <row r="760" spans="1:6" x14ac:dyDescent="0.25">
      <c r="A760" s="34">
        <v>42445</v>
      </c>
      <c r="B760" s="12">
        <v>0.72916666666666663</v>
      </c>
      <c r="C760" s="35">
        <v>0.55202700000000005</v>
      </c>
      <c r="D760" s="33">
        <f>[5]AEMOData!B756</f>
        <v>42445.729166666664</v>
      </c>
      <c r="E760" s="32">
        <f>[5]AEMOData!D756</f>
        <v>61.7</v>
      </c>
      <c r="F760" s="40">
        <f>C760*'Mar 16'!$B$1*('Mar 16'!$B$3-('Mar 16'!E760*'Mar 16'!$B$2))</f>
        <v>69.195868954556644</v>
      </c>
    </row>
    <row r="761" spans="1:6" x14ac:dyDescent="0.25">
      <c r="A761" s="34">
        <v>42445</v>
      </c>
      <c r="B761" s="12">
        <v>0.75</v>
      </c>
      <c r="C761" s="35">
        <v>0.183061</v>
      </c>
      <c r="D761" s="33">
        <f>[5]AEMOData!B757</f>
        <v>42445.75</v>
      </c>
      <c r="E761" s="32">
        <f>[5]AEMOData!D757</f>
        <v>58.81</v>
      </c>
      <c r="F761" s="40">
        <f>C761*'Mar 16'!$B$1*('Mar 16'!$B$3-('Mar 16'!E761*'Mar 16'!$B$2))</f>
        <v>23.466353779387052</v>
      </c>
    </row>
    <row r="762" spans="1:6" x14ac:dyDescent="0.25">
      <c r="A762" s="34">
        <v>42445</v>
      </c>
      <c r="B762" s="12">
        <v>0.77083333333333337</v>
      </c>
      <c r="C762" s="35">
        <v>2.3181E-2</v>
      </c>
      <c r="D762" s="33">
        <f>[5]AEMOData!B758</f>
        <v>42445.770833333336</v>
      </c>
      <c r="E762" s="32">
        <f>[5]AEMOData!D758</f>
        <v>61.47</v>
      </c>
      <c r="F762" s="40">
        <f>C762*'Mar 16'!$B$1*('Mar 16'!$B$3-('Mar 16'!E762*'Mar 16'!$B$2))</f>
        <v>2.9109477065209601</v>
      </c>
    </row>
    <row r="763" spans="1:6" x14ac:dyDescent="0.25">
      <c r="A763" s="34">
        <v>42445</v>
      </c>
      <c r="B763" s="12">
        <v>0.79166666666666663</v>
      </c>
      <c r="C763" s="35">
        <v>0</v>
      </c>
      <c r="D763" s="33">
        <f>[5]AEMOData!B759</f>
        <v>42445.791666666664</v>
      </c>
      <c r="E763" s="32">
        <f>[5]AEMOData!D759</f>
        <v>82.81</v>
      </c>
      <c r="F763" s="40">
        <f>C763*'Mar 16'!$B$1*('Mar 16'!$B$3-('Mar 16'!E763*'Mar 16'!$B$2))</f>
        <v>0</v>
      </c>
    </row>
    <row r="764" spans="1:6" x14ac:dyDescent="0.25">
      <c r="A764" s="34">
        <v>42445</v>
      </c>
      <c r="B764" s="12">
        <v>0.8125</v>
      </c>
      <c r="C764" s="35">
        <v>0</v>
      </c>
      <c r="D764" s="33">
        <f>[5]AEMOData!B760</f>
        <v>42445.8125</v>
      </c>
      <c r="E764" s="32">
        <f>[5]AEMOData!D760</f>
        <v>60.46</v>
      </c>
      <c r="F764" s="40">
        <f>C764*'Mar 16'!$B$1*('Mar 16'!$B$3-('Mar 16'!E764*'Mar 16'!$B$2))</f>
        <v>0</v>
      </c>
    </row>
    <row r="765" spans="1:6" x14ac:dyDescent="0.25">
      <c r="A765" s="34">
        <v>42445</v>
      </c>
      <c r="B765" s="12">
        <v>0.83333333333333337</v>
      </c>
      <c r="C765" s="35">
        <v>0</v>
      </c>
      <c r="D765" s="33">
        <f>[5]AEMOData!B761</f>
        <v>42445.833333333336</v>
      </c>
      <c r="E765" s="32">
        <f>[5]AEMOData!D761</f>
        <v>58.7</v>
      </c>
      <c r="F765" s="40">
        <f>C765*'Mar 16'!$B$1*('Mar 16'!$B$3-('Mar 16'!E765*'Mar 16'!$B$2))</f>
        <v>0</v>
      </c>
    </row>
    <row r="766" spans="1:6" x14ac:dyDescent="0.25">
      <c r="A766" s="34">
        <v>42445</v>
      </c>
      <c r="B766" s="12">
        <v>0.85416666666666663</v>
      </c>
      <c r="C766" s="35">
        <v>0</v>
      </c>
      <c r="D766" s="33">
        <f>[5]AEMOData!B762</f>
        <v>42445.854166666664</v>
      </c>
      <c r="E766" s="32">
        <f>[5]AEMOData!D762</f>
        <v>60.54</v>
      </c>
      <c r="F766" s="40">
        <f>C766*'Mar 16'!$B$1*('Mar 16'!$B$3-('Mar 16'!E766*'Mar 16'!$B$2))</f>
        <v>0</v>
      </c>
    </row>
    <row r="767" spans="1:6" x14ac:dyDescent="0.25">
      <c r="A767" s="34">
        <v>42445</v>
      </c>
      <c r="B767" s="12">
        <v>0.875</v>
      </c>
      <c r="C767" s="35">
        <v>0</v>
      </c>
      <c r="D767" s="33">
        <f>[5]AEMOData!B763</f>
        <v>42445.875</v>
      </c>
      <c r="E767" s="32">
        <f>[5]AEMOData!D763</f>
        <v>61.27</v>
      </c>
      <c r="F767" s="40">
        <f>C767*'Mar 16'!$B$1*('Mar 16'!$B$3-('Mar 16'!E767*'Mar 16'!$B$2))</f>
        <v>0</v>
      </c>
    </row>
    <row r="768" spans="1:6" x14ac:dyDescent="0.25">
      <c r="A768" s="34">
        <v>42445</v>
      </c>
      <c r="B768" s="12">
        <v>0.89583333333333337</v>
      </c>
      <c r="C768" s="35">
        <v>0</v>
      </c>
      <c r="D768" s="33">
        <f>[5]AEMOData!B764</f>
        <v>42445.895833333336</v>
      </c>
      <c r="E768" s="32">
        <f>[5]AEMOData!D764</f>
        <v>52.23</v>
      </c>
      <c r="F768" s="40">
        <f>C768*'Mar 16'!$B$1*('Mar 16'!$B$3-('Mar 16'!E768*'Mar 16'!$B$2))</f>
        <v>0</v>
      </c>
    </row>
    <row r="769" spans="1:6" x14ac:dyDescent="0.25">
      <c r="A769" s="34">
        <v>42445</v>
      </c>
      <c r="B769" s="12">
        <v>0.91666666666666663</v>
      </c>
      <c r="C769" s="35">
        <v>0</v>
      </c>
      <c r="D769" s="33">
        <f>[5]AEMOData!B765</f>
        <v>42445.916666666664</v>
      </c>
      <c r="E769" s="32">
        <f>[5]AEMOData!D765</f>
        <v>40.24</v>
      </c>
      <c r="F769" s="40">
        <f>C769*'Mar 16'!$B$1*('Mar 16'!$B$3-('Mar 16'!E769*'Mar 16'!$B$2))</f>
        <v>0</v>
      </c>
    </row>
    <row r="770" spans="1:6" x14ac:dyDescent="0.25">
      <c r="A770" s="34">
        <v>42445</v>
      </c>
      <c r="B770" s="12">
        <v>0.9375</v>
      </c>
      <c r="C770" s="35">
        <v>0</v>
      </c>
      <c r="D770" s="33">
        <f>[5]AEMOData!B766</f>
        <v>42445.9375</v>
      </c>
      <c r="E770" s="32">
        <f>[5]AEMOData!D766</f>
        <v>79.42</v>
      </c>
      <c r="F770" s="40">
        <f>C770*'Mar 16'!$B$1*('Mar 16'!$B$3-('Mar 16'!E770*'Mar 16'!$B$2))</f>
        <v>0</v>
      </c>
    </row>
    <row r="771" spans="1:6" x14ac:dyDescent="0.25">
      <c r="A771" s="34">
        <v>42445</v>
      </c>
      <c r="B771" s="12">
        <v>0.95833333333333337</v>
      </c>
      <c r="C771" s="35">
        <v>0</v>
      </c>
      <c r="D771" s="33">
        <f>[5]AEMOData!B767</f>
        <v>42445.958333333336</v>
      </c>
      <c r="E771" s="32">
        <f>[5]AEMOData!D767</f>
        <v>52.58</v>
      </c>
      <c r="F771" s="40">
        <f>C771*'Mar 16'!$B$1*('Mar 16'!$B$3-('Mar 16'!E771*'Mar 16'!$B$2))</f>
        <v>0</v>
      </c>
    </row>
    <row r="772" spans="1:6" x14ac:dyDescent="0.25">
      <c r="A772" s="34">
        <v>42445</v>
      </c>
      <c r="B772" s="12">
        <v>0.97916666666666663</v>
      </c>
      <c r="C772" s="35">
        <v>0</v>
      </c>
      <c r="D772" s="33">
        <f>[5]AEMOData!B768</f>
        <v>42445.979166666664</v>
      </c>
      <c r="E772" s="32">
        <f>[5]AEMOData!D768</f>
        <v>61.51</v>
      </c>
      <c r="F772" s="40">
        <f>C772*'Mar 16'!$B$1*('Mar 16'!$B$3-('Mar 16'!E772*'Mar 16'!$B$2))</f>
        <v>0</v>
      </c>
    </row>
    <row r="773" spans="1:6" x14ac:dyDescent="0.25">
      <c r="A773" s="34">
        <v>42445</v>
      </c>
      <c r="B773" s="12">
        <v>0.99998842592592585</v>
      </c>
      <c r="C773" s="35">
        <v>0</v>
      </c>
      <c r="D773" s="33">
        <f>[5]AEMOData!B769</f>
        <v>42446</v>
      </c>
      <c r="E773" s="32">
        <f>[5]AEMOData!D769</f>
        <v>59.76</v>
      </c>
      <c r="F773" s="40">
        <f>C773*'Mar 16'!$B$1*('Mar 16'!$B$3-('Mar 16'!E773*'Mar 16'!$B$2))</f>
        <v>0</v>
      </c>
    </row>
    <row r="774" spans="1:6" x14ac:dyDescent="0.25">
      <c r="A774" s="34">
        <v>42446</v>
      </c>
      <c r="B774" s="12">
        <v>2.0833333333333332E-2</v>
      </c>
      <c r="C774" s="35">
        <v>0</v>
      </c>
      <c r="D774" s="33">
        <f>[5]AEMOData!B770</f>
        <v>42446.020833333336</v>
      </c>
      <c r="E774" s="32">
        <f>[5]AEMOData!D770</f>
        <v>42.28</v>
      </c>
      <c r="F774" s="40">
        <f>C774*'Mar 16'!$B$1*('Mar 16'!$B$3-('Mar 16'!E774*'Mar 16'!$B$2))</f>
        <v>0</v>
      </c>
    </row>
    <row r="775" spans="1:6" x14ac:dyDescent="0.25">
      <c r="A775" s="34">
        <v>42446</v>
      </c>
      <c r="B775" s="12">
        <v>4.1666666666666664E-2</v>
      </c>
      <c r="C775" s="35">
        <v>0</v>
      </c>
      <c r="D775" s="33">
        <f>[5]AEMOData!B771</f>
        <v>42446.041666666664</v>
      </c>
      <c r="E775" s="32">
        <f>[5]AEMOData!D771</f>
        <v>37.46</v>
      </c>
      <c r="F775" s="40">
        <f>C775*'Mar 16'!$B$1*('Mar 16'!$B$3-('Mar 16'!E775*'Mar 16'!$B$2))</f>
        <v>0</v>
      </c>
    </row>
    <row r="776" spans="1:6" x14ac:dyDescent="0.25">
      <c r="A776" s="34">
        <v>42446</v>
      </c>
      <c r="B776" s="12">
        <v>6.25E-2</v>
      </c>
      <c r="C776" s="35">
        <v>0</v>
      </c>
      <c r="D776" s="33">
        <f>[5]AEMOData!B772</f>
        <v>42446.0625</v>
      </c>
      <c r="E776" s="32">
        <f>[5]AEMOData!D772</f>
        <v>33.799999999999997</v>
      </c>
      <c r="F776" s="40">
        <f>C776*'Mar 16'!$B$1*('Mar 16'!$B$3-('Mar 16'!E776*'Mar 16'!$B$2))</f>
        <v>0</v>
      </c>
    </row>
    <row r="777" spans="1:6" x14ac:dyDescent="0.25">
      <c r="A777" s="34">
        <v>42446</v>
      </c>
      <c r="B777" s="12">
        <v>8.3333333333333329E-2</v>
      </c>
      <c r="C777" s="35">
        <v>0</v>
      </c>
      <c r="D777" s="33">
        <f>[5]AEMOData!B773</f>
        <v>42446.083333333336</v>
      </c>
      <c r="E777" s="32">
        <f>[5]AEMOData!D773</f>
        <v>37.369999999999997</v>
      </c>
      <c r="F777" s="40">
        <f>C777*'Mar 16'!$B$1*('Mar 16'!$B$3-('Mar 16'!E777*'Mar 16'!$B$2))</f>
        <v>0</v>
      </c>
    </row>
    <row r="778" spans="1:6" x14ac:dyDescent="0.25">
      <c r="A778" s="34">
        <v>42446</v>
      </c>
      <c r="B778" s="12">
        <v>0.10416666666666667</v>
      </c>
      <c r="C778" s="35">
        <v>0</v>
      </c>
      <c r="D778" s="33">
        <f>[5]AEMOData!B774</f>
        <v>42446.104166666664</v>
      </c>
      <c r="E778" s="32">
        <f>[5]AEMOData!D774</f>
        <v>33.43</v>
      </c>
      <c r="F778" s="40">
        <f>C778*'Mar 16'!$B$1*('Mar 16'!$B$3-('Mar 16'!E778*'Mar 16'!$B$2))</f>
        <v>0</v>
      </c>
    </row>
    <row r="779" spans="1:6" x14ac:dyDescent="0.25">
      <c r="A779" s="34">
        <v>42446</v>
      </c>
      <c r="B779" s="12">
        <v>0.125</v>
      </c>
      <c r="C779" s="35">
        <v>0</v>
      </c>
      <c r="D779" s="33">
        <f>[5]AEMOData!B775</f>
        <v>42446.125</v>
      </c>
      <c r="E779" s="32">
        <f>[5]AEMOData!D775</f>
        <v>33.43</v>
      </c>
      <c r="F779" s="40">
        <f>C779*'Mar 16'!$B$1*('Mar 16'!$B$3-('Mar 16'!E779*'Mar 16'!$B$2))</f>
        <v>0</v>
      </c>
    </row>
    <row r="780" spans="1:6" x14ac:dyDescent="0.25">
      <c r="A780" s="34">
        <v>42446</v>
      </c>
      <c r="B780" s="12">
        <v>0.14583333333333334</v>
      </c>
      <c r="C780" s="35">
        <v>0</v>
      </c>
      <c r="D780" s="33">
        <f>[5]AEMOData!B776</f>
        <v>42446.145833333336</v>
      </c>
      <c r="E780" s="32">
        <f>[5]AEMOData!D776</f>
        <v>33.909999999999997</v>
      </c>
      <c r="F780" s="40">
        <f>C780*'Mar 16'!$B$1*('Mar 16'!$B$3-('Mar 16'!E780*'Mar 16'!$B$2))</f>
        <v>0</v>
      </c>
    </row>
    <row r="781" spans="1:6" x14ac:dyDescent="0.25">
      <c r="A781" s="34">
        <v>42446</v>
      </c>
      <c r="B781" s="12">
        <v>0.16666666666666666</v>
      </c>
      <c r="C781" s="35">
        <v>0</v>
      </c>
      <c r="D781" s="33">
        <f>[5]AEMOData!B777</f>
        <v>42446.166666666664</v>
      </c>
      <c r="E781" s="32">
        <f>[5]AEMOData!D777</f>
        <v>38.97</v>
      </c>
      <c r="F781" s="40">
        <f>C781*'Mar 16'!$B$1*('Mar 16'!$B$3-('Mar 16'!E781*'Mar 16'!$B$2))</f>
        <v>0</v>
      </c>
    </row>
    <row r="782" spans="1:6" x14ac:dyDescent="0.25">
      <c r="A782" s="34">
        <v>42446</v>
      </c>
      <c r="B782" s="12">
        <v>0.1875</v>
      </c>
      <c r="C782" s="35">
        <v>0</v>
      </c>
      <c r="D782" s="33">
        <f>[5]AEMOData!B778</f>
        <v>42446.1875</v>
      </c>
      <c r="E782" s="32">
        <f>[5]AEMOData!D778</f>
        <v>39.01</v>
      </c>
      <c r="F782" s="40">
        <f>C782*'Mar 16'!$B$1*('Mar 16'!$B$3-('Mar 16'!E782*'Mar 16'!$B$2))</f>
        <v>0</v>
      </c>
    </row>
    <row r="783" spans="1:6" x14ac:dyDescent="0.25">
      <c r="A783" s="34">
        <v>42446</v>
      </c>
      <c r="B783" s="12">
        <v>0.20833333333333334</v>
      </c>
      <c r="C783" s="35">
        <v>0</v>
      </c>
      <c r="D783" s="33">
        <f>[5]AEMOData!B779</f>
        <v>42446.208333333336</v>
      </c>
      <c r="E783" s="32">
        <f>[5]AEMOData!D779</f>
        <v>42.87</v>
      </c>
      <c r="F783" s="40">
        <f>C783*'Mar 16'!$B$1*('Mar 16'!$B$3-('Mar 16'!E783*'Mar 16'!$B$2))</f>
        <v>0</v>
      </c>
    </row>
    <row r="784" spans="1:6" x14ac:dyDescent="0.25">
      <c r="A784" s="34">
        <v>42446</v>
      </c>
      <c r="B784" s="12">
        <v>0.22916666666666666</v>
      </c>
      <c r="C784" s="35">
        <v>0</v>
      </c>
      <c r="D784" s="33">
        <f>[5]AEMOData!B780</f>
        <v>42446.229166666664</v>
      </c>
      <c r="E784" s="32">
        <f>[5]AEMOData!D780</f>
        <v>58.92</v>
      </c>
      <c r="F784" s="40">
        <f>C784*'Mar 16'!$B$1*('Mar 16'!$B$3-('Mar 16'!E784*'Mar 16'!$B$2))</f>
        <v>0</v>
      </c>
    </row>
    <row r="785" spans="1:6" x14ac:dyDescent="0.25">
      <c r="A785" s="34">
        <v>42446</v>
      </c>
      <c r="B785" s="12">
        <v>0.25</v>
      </c>
      <c r="C785" s="35">
        <v>0</v>
      </c>
      <c r="D785" s="33">
        <f>[5]AEMOData!B781</f>
        <v>42446.25</v>
      </c>
      <c r="E785" s="32">
        <f>[5]AEMOData!D781</f>
        <v>46.34</v>
      </c>
      <c r="F785" s="40">
        <f>C785*'Mar 16'!$B$1*('Mar 16'!$B$3-('Mar 16'!E785*'Mar 16'!$B$2))</f>
        <v>0</v>
      </c>
    </row>
    <row r="786" spans="1:6" x14ac:dyDescent="0.25">
      <c r="A786" s="34">
        <v>42446</v>
      </c>
      <c r="B786" s="12">
        <v>0.27083333333333331</v>
      </c>
      <c r="C786" s="35">
        <v>5.9006000000000003E-2</v>
      </c>
      <c r="D786" s="33">
        <f>[5]AEMOData!B782</f>
        <v>42446.270833333336</v>
      </c>
      <c r="E786" s="32">
        <f>[5]AEMOData!D782</f>
        <v>58.93</v>
      </c>
      <c r="F786" s="40">
        <f>C786*'Mar 16'!$B$1*('Mar 16'!$B$3-('Mar 16'!E786*'Mar 16'!$B$2))</f>
        <v>7.5569448955094431</v>
      </c>
    </row>
    <row r="787" spans="1:6" x14ac:dyDescent="0.25">
      <c r="A787" s="34">
        <v>42446</v>
      </c>
      <c r="B787" s="12">
        <v>0.29166666666666669</v>
      </c>
      <c r="C787" s="35">
        <v>0.72883299999999995</v>
      </c>
      <c r="D787" s="33">
        <f>[5]AEMOData!B783</f>
        <v>42446.291666666664</v>
      </c>
      <c r="E787" s="32">
        <f>[5]AEMOData!D783</f>
        <v>72.680000000000007</v>
      </c>
      <c r="F787" s="40">
        <f>C787*'Mar 16'!$B$1*('Mar 16'!$B$3-('Mar 16'!E787*'Mar 16'!$B$2))</f>
        <v>83.494116531290189</v>
      </c>
    </row>
    <row r="788" spans="1:6" x14ac:dyDescent="0.25">
      <c r="A788" s="34">
        <v>42446</v>
      </c>
      <c r="B788" s="12">
        <v>0.3125</v>
      </c>
      <c r="C788" s="35">
        <v>1.229209</v>
      </c>
      <c r="D788" s="33">
        <f>[5]AEMOData!B784</f>
        <v>42446.3125</v>
      </c>
      <c r="E788" s="32">
        <f>[5]AEMOData!D784</f>
        <v>39.729999999999997</v>
      </c>
      <c r="F788" s="40">
        <f>C788*'Mar 16'!$B$1*('Mar 16'!$B$3-('Mar 16'!E788*'Mar 16'!$B$2))</f>
        <v>180.61832413662646</v>
      </c>
    </row>
    <row r="789" spans="1:6" x14ac:dyDescent="0.25">
      <c r="A789" s="34">
        <v>42446</v>
      </c>
      <c r="B789" s="12">
        <v>0.33333333333333331</v>
      </c>
      <c r="C789" s="35">
        <v>3.3399989999999997</v>
      </c>
      <c r="D789" s="33">
        <f>[5]AEMOData!B785</f>
        <v>42446.333333333336</v>
      </c>
      <c r="E789" s="32">
        <f>[5]AEMOData!D785</f>
        <v>37.909999999999997</v>
      </c>
      <c r="F789" s="40">
        <f>C789*'Mar 16'!$B$1*('Mar 16'!$B$3-('Mar 16'!E789*'Mar 16'!$B$2))</f>
        <v>496.74862510745413</v>
      </c>
    </row>
    <row r="790" spans="1:6" x14ac:dyDescent="0.25">
      <c r="A790" s="34">
        <v>42446</v>
      </c>
      <c r="B790" s="12">
        <v>0.35416666666666669</v>
      </c>
      <c r="C790" s="35">
        <v>2.8741380000000003</v>
      </c>
      <c r="D790" s="33">
        <f>[5]AEMOData!B786</f>
        <v>42446.354166666664</v>
      </c>
      <c r="E790" s="32">
        <f>[5]AEMOData!D786</f>
        <v>55.78</v>
      </c>
      <c r="F790" s="40">
        <f>C790*'Mar 16'!$B$1*('Mar 16'!$B$3-('Mar 16'!E790*'Mar 16'!$B$2))</f>
        <v>376.99004156897377</v>
      </c>
    </row>
    <row r="791" spans="1:6" x14ac:dyDescent="0.25">
      <c r="A791" s="34">
        <v>42446</v>
      </c>
      <c r="B791" s="12">
        <v>0.375</v>
      </c>
      <c r="C791" s="35">
        <v>7.1181009999999993</v>
      </c>
      <c r="D791" s="33">
        <f>[5]AEMOData!B787</f>
        <v>42446.375</v>
      </c>
      <c r="E791" s="32">
        <f>[5]AEMOData!D787</f>
        <v>70.88</v>
      </c>
      <c r="F791" s="40">
        <f>C791*'Mar 16'!$B$1*('Mar 16'!$B$3-('Mar 16'!E791*'Mar 16'!$B$2))</f>
        <v>828.03090892870591</v>
      </c>
    </row>
    <row r="792" spans="1:6" x14ac:dyDescent="0.25">
      <c r="A792" s="34">
        <v>42446</v>
      </c>
      <c r="B792" s="12">
        <v>0.39583333333333331</v>
      </c>
      <c r="C792" s="35">
        <v>5.5463310000000003</v>
      </c>
      <c r="D792" s="33">
        <f>[5]AEMOData!B788</f>
        <v>42446.395833333336</v>
      </c>
      <c r="E792" s="32">
        <f>[5]AEMOData!D788</f>
        <v>72.86</v>
      </c>
      <c r="F792" s="40">
        <f>C792*'Mar 16'!$B$1*('Mar 16'!$B$3-('Mar 16'!E792*'Mar 16'!$B$2))</f>
        <v>634.39906072785413</v>
      </c>
    </row>
    <row r="793" spans="1:6" x14ac:dyDescent="0.25">
      <c r="A793" s="34">
        <v>42446</v>
      </c>
      <c r="B793" s="12">
        <v>0.41666666666666669</v>
      </c>
      <c r="C793" s="35">
        <v>7.7133959999999995</v>
      </c>
      <c r="D793" s="33">
        <f>[5]AEMOData!B789</f>
        <v>42446.416666666664</v>
      </c>
      <c r="E793" s="32">
        <f>[5]AEMOData!D789</f>
        <v>48.5</v>
      </c>
      <c r="F793" s="40">
        <f>C793*'Mar 16'!$B$1*('Mar 16'!$B$3-('Mar 16'!E793*'Mar 16'!$B$2))</f>
        <v>1066.9197622967056</v>
      </c>
    </row>
    <row r="794" spans="1:6" x14ac:dyDescent="0.25">
      <c r="A794" s="34">
        <v>42446</v>
      </c>
      <c r="B794" s="12">
        <v>0.4375</v>
      </c>
      <c r="C794" s="35">
        <v>8.9495329999999989</v>
      </c>
      <c r="D794" s="33">
        <f>[5]AEMOData!B790</f>
        <v>42446.4375</v>
      </c>
      <c r="E794" s="32">
        <f>[5]AEMOData!D790</f>
        <v>49.09</v>
      </c>
      <c r="F794" s="40">
        <f>C794*'Mar 16'!$B$1*('Mar 16'!$B$3-('Mar 16'!E794*'Mar 16'!$B$2))</f>
        <v>1232.7137996111519</v>
      </c>
    </row>
    <row r="795" spans="1:6" x14ac:dyDescent="0.25">
      <c r="A795" s="34">
        <v>42446</v>
      </c>
      <c r="B795" s="12">
        <v>0.45833333333333331</v>
      </c>
      <c r="C795" s="35">
        <v>9.244053000000001</v>
      </c>
      <c r="D795" s="33">
        <f>[5]AEMOData!B791</f>
        <v>42446.458333333336</v>
      </c>
      <c r="E795" s="32">
        <f>[5]AEMOData!D791</f>
        <v>63.23</v>
      </c>
      <c r="F795" s="40">
        <f>C795*'Mar 16'!$B$1*('Mar 16'!$B$3-('Mar 16'!E795*'Mar 16'!$B$2))</f>
        <v>1144.8313175332569</v>
      </c>
    </row>
    <row r="796" spans="1:6" x14ac:dyDescent="0.25">
      <c r="A796" s="34">
        <v>42446</v>
      </c>
      <c r="B796" s="12">
        <v>0.47916666666666669</v>
      </c>
      <c r="C796" s="35">
        <v>9.4899090000000008</v>
      </c>
      <c r="D796" s="33">
        <f>[5]AEMOData!B792</f>
        <v>42446.479166666664</v>
      </c>
      <c r="E796" s="32">
        <f>[5]AEMOData!D792</f>
        <v>59.61</v>
      </c>
      <c r="F796" s="40">
        <f>C796*'Mar 16'!$B$1*('Mar 16'!$B$3-('Mar 16'!E796*'Mar 16'!$B$2))</f>
        <v>1209.0386103357991</v>
      </c>
    </row>
    <row r="797" spans="1:6" x14ac:dyDescent="0.25">
      <c r="A797" s="34">
        <v>42446</v>
      </c>
      <c r="B797" s="12">
        <v>0.5</v>
      </c>
      <c r="C797" s="35">
        <v>9.6712089999999993</v>
      </c>
      <c r="D797" s="33">
        <f>[5]AEMOData!B793</f>
        <v>42446.5</v>
      </c>
      <c r="E797" s="32">
        <f>[5]AEMOData!D793</f>
        <v>59.67</v>
      </c>
      <c r="F797" s="40">
        <f>C797*'Mar 16'!$B$1*('Mar 16'!$B$3-('Mar 16'!E797*'Mar 16'!$B$2))</f>
        <v>1231.5664579130282</v>
      </c>
    </row>
    <row r="798" spans="1:6" x14ac:dyDescent="0.25">
      <c r="A798" s="34">
        <v>42446</v>
      </c>
      <c r="B798" s="12">
        <v>0.52083333333333337</v>
      </c>
      <c r="C798" s="35">
        <v>9.3998479999999986</v>
      </c>
      <c r="D798" s="33">
        <f>[5]AEMOData!B794</f>
        <v>42446.520833333336</v>
      </c>
      <c r="E798" s="32">
        <f>[5]AEMOData!D794</f>
        <v>53.18</v>
      </c>
      <c r="F798" s="40">
        <f>C798*'Mar 16'!$B$1*('Mar 16'!$B$3-('Mar 16'!E798*'Mar 16'!$B$2))</f>
        <v>1256.9601061447349</v>
      </c>
    </row>
    <row r="799" spans="1:6" x14ac:dyDescent="0.25">
      <c r="A799" s="34">
        <v>42446</v>
      </c>
      <c r="B799" s="12">
        <v>0.54166666666666663</v>
      </c>
      <c r="C799" s="35">
        <v>9.3480019999999975</v>
      </c>
      <c r="D799" s="33">
        <f>[5]AEMOData!B795</f>
        <v>42446.541666666664</v>
      </c>
      <c r="E799" s="32">
        <f>[5]AEMOData!D795</f>
        <v>93</v>
      </c>
      <c r="F799" s="40">
        <f>C799*'Mar 16'!$B$1*('Mar 16'!$B$3-('Mar 16'!E799*'Mar 16'!$B$2))</f>
        <v>884.22881827419985</v>
      </c>
    </row>
    <row r="800" spans="1:6" x14ac:dyDescent="0.25">
      <c r="A800" s="34">
        <v>42446</v>
      </c>
      <c r="B800" s="12">
        <v>0.5625</v>
      </c>
      <c r="C800" s="35">
        <v>7.8646569999999993</v>
      </c>
      <c r="D800" s="33">
        <f>[5]AEMOData!B796</f>
        <v>42446.5625</v>
      </c>
      <c r="E800" s="32">
        <f>[5]AEMOData!D796</f>
        <v>74.17</v>
      </c>
      <c r="F800" s="40">
        <f>C800*'Mar 16'!$B$1*('Mar 16'!$B$3-('Mar 16'!E800*'Mar 16'!$B$2))</f>
        <v>889.44877022426817</v>
      </c>
    </row>
    <row r="801" spans="1:6" x14ac:dyDescent="0.25">
      <c r="A801" s="34">
        <v>42446</v>
      </c>
      <c r="B801" s="12">
        <v>0.58333333333333337</v>
      </c>
      <c r="C801" s="35">
        <v>7.3477870000000003</v>
      </c>
      <c r="D801" s="33">
        <f>[5]AEMOData!B797</f>
        <v>42446.583333333336</v>
      </c>
      <c r="E801" s="32">
        <f>[5]AEMOData!D797</f>
        <v>62.82</v>
      </c>
      <c r="F801" s="40">
        <f>C801*'Mar 16'!$B$1*('Mar 16'!$B$3-('Mar 16'!E801*'Mar 16'!$B$2))</f>
        <v>912.94841193305751</v>
      </c>
    </row>
    <row r="802" spans="1:6" x14ac:dyDescent="0.25">
      <c r="A802" s="34">
        <v>42446</v>
      </c>
      <c r="B802" s="12">
        <v>0.60416666666666663</v>
      </c>
      <c r="C802" s="35">
        <v>6.2632530000000006</v>
      </c>
      <c r="D802" s="33">
        <f>[5]AEMOData!B798</f>
        <v>42446.604166666664</v>
      </c>
      <c r="E802" s="32">
        <f>[5]AEMOData!D798</f>
        <v>62.68</v>
      </c>
      <c r="F802" s="40">
        <f>C802*'Mar 16'!$B$1*('Mar 16'!$B$3-('Mar 16'!E802*'Mar 16'!$B$2))</f>
        <v>779.05883429149151</v>
      </c>
    </row>
    <row r="803" spans="1:6" x14ac:dyDescent="0.25">
      <c r="A803" s="34">
        <v>42446</v>
      </c>
      <c r="B803" s="12">
        <v>0.625</v>
      </c>
      <c r="C803" s="35">
        <v>8.1010059999999999</v>
      </c>
      <c r="D803" s="33">
        <f>[5]AEMOData!B799</f>
        <v>42446.625</v>
      </c>
      <c r="E803" s="32">
        <f>[5]AEMOData!D799</f>
        <v>56.04</v>
      </c>
      <c r="F803" s="40">
        <f>C803*'Mar 16'!$B$1*('Mar 16'!$B$3-('Mar 16'!E803*'Mar 16'!$B$2))</f>
        <v>1060.5091407111047</v>
      </c>
    </row>
    <row r="804" spans="1:6" x14ac:dyDescent="0.25">
      <c r="A804" s="34">
        <v>42446</v>
      </c>
      <c r="B804" s="12">
        <v>0.64583333333333337</v>
      </c>
      <c r="C804" s="35">
        <v>6.6217030000000001</v>
      </c>
      <c r="D804" s="33">
        <f>[5]AEMOData!B800</f>
        <v>42446.645833333336</v>
      </c>
      <c r="E804" s="32">
        <f>[5]AEMOData!D800</f>
        <v>58.41</v>
      </c>
      <c r="F804" s="40">
        <f>C804*'Mar 16'!$B$1*('Mar 16'!$B$3-('Mar 16'!E804*'Mar 16'!$B$2))</f>
        <v>851.43044137306276</v>
      </c>
    </row>
    <row r="805" spans="1:6" x14ac:dyDescent="0.25">
      <c r="A805" s="34">
        <v>42446</v>
      </c>
      <c r="B805" s="12">
        <v>0.66666666666666663</v>
      </c>
      <c r="C805" s="35">
        <v>4.9234249999999999</v>
      </c>
      <c r="D805" s="33">
        <f>[5]AEMOData!B801</f>
        <v>42446.666666666664</v>
      </c>
      <c r="E805" s="32">
        <f>[5]AEMOData!D801</f>
        <v>63.82</v>
      </c>
      <c r="F805" s="40">
        <f>C805*'Mar 16'!$B$1*('Mar 16'!$B$3-('Mar 16'!E805*'Mar 16'!$B$2))</f>
        <v>606.88783496321832</v>
      </c>
    </row>
    <row r="806" spans="1:6" x14ac:dyDescent="0.25">
      <c r="A806" s="34">
        <v>42446</v>
      </c>
      <c r="B806" s="12">
        <v>0.6875</v>
      </c>
      <c r="C806" s="35">
        <v>2.6522370000000004</v>
      </c>
      <c r="D806" s="33">
        <f>[5]AEMOData!B802</f>
        <v>42446.6875</v>
      </c>
      <c r="E806" s="32">
        <f>[5]AEMOData!D802</f>
        <v>80.010000000000005</v>
      </c>
      <c r="F806" s="40">
        <f>C806*'Mar 16'!$B$1*('Mar 16'!$B$3-('Mar 16'!E806*'Mar 16'!$B$2))</f>
        <v>284.73205787337133</v>
      </c>
    </row>
    <row r="807" spans="1:6" x14ac:dyDescent="0.25">
      <c r="A807" s="34">
        <v>42446</v>
      </c>
      <c r="B807" s="12">
        <v>0.70833333333333337</v>
      </c>
      <c r="C807" s="35">
        <v>1.2261569999999997</v>
      </c>
      <c r="D807" s="33">
        <f>[5]AEMOData!B803</f>
        <v>42446.708333333336</v>
      </c>
      <c r="E807" s="32">
        <f>[5]AEMOData!D803</f>
        <v>54.62</v>
      </c>
      <c r="F807" s="40">
        <f>C807*'Mar 16'!$B$1*('Mar 16'!$B$3-('Mar 16'!E807*'Mar 16'!$B$2))</f>
        <v>162.22821257614598</v>
      </c>
    </row>
    <row r="808" spans="1:6" x14ac:dyDescent="0.25">
      <c r="A808" s="34">
        <v>42446</v>
      </c>
      <c r="B808" s="12">
        <v>0.72916666666666663</v>
      </c>
      <c r="C808" s="35">
        <v>0.53022199999999997</v>
      </c>
      <c r="D808" s="33">
        <f>[5]AEMOData!B804</f>
        <v>42446.729166666664</v>
      </c>
      <c r="E808" s="32">
        <f>[5]AEMOData!D804</f>
        <v>59.05</v>
      </c>
      <c r="F808" s="40">
        <f>C808*'Mar 16'!$B$1*('Mar 16'!$B$3-('Mar 16'!E808*'Mar 16'!$B$2))</f>
        <v>67.843423155702339</v>
      </c>
    </row>
    <row r="809" spans="1:6" x14ac:dyDescent="0.25">
      <c r="A809" s="34">
        <v>42446</v>
      </c>
      <c r="B809" s="12">
        <v>0.75</v>
      </c>
      <c r="C809" s="35">
        <v>0.154978</v>
      </c>
      <c r="D809" s="33">
        <f>[5]AEMOData!B805</f>
        <v>42446.75</v>
      </c>
      <c r="E809" s="32">
        <f>[5]AEMOData!D805</f>
        <v>52.74</v>
      </c>
      <c r="F809" s="40">
        <f>C809*'Mar 16'!$B$1*('Mar 16'!$B$3-('Mar 16'!E809*'Mar 16'!$B$2))</f>
        <v>20.790873867867681</v>
      </c>
    </row>
    <row r="810" spans="1:6" x14ac:dyDescent="0.25">
      <c r="A810" s="34">
        <v>42446</v>
      </c>
      <c r="B810" s="12">
        <v>0.77083333333333337</v>
      </c>
      <c r="C810" s="35">
        <v>7.1170000000000001E-3</v>
      </c>
      <c r="D810" s="33">
        <f>[5]AEMOData!B806</f>
        <v>42446.770833333336</v>
      </c>
      <c r="E810" s="32">
        <f>[5]AEMOData!D806</f>
        <v>55.36</v>
      </c>
      <c r="F810" s="40">
        <f>C810*'Mar 16'!$B$1*('Mar 16'!$B$3-('Mar 16'!E810*'Mar 16'!$B$2))</f>
        <v>0.93644797630095367</v>
      </c>
    </row>
    <row r="811" spans="1:6" x14ac:dyDescent="0.25">
      <c r="A811" s="34">
        <v>42446</v>
      </c>
      <c r="B811" s="12">
        <v>0.79166666666666663</v>
      </c>
      <c r="C811" s="35">
        <v>0</v>
      </c>
      <c r="D811" s="33">
        <f>[5]AEMOData!B807</f>
        <v>42446.791666666664</v>
      </c>
      <c r="E811" s="32">
        <f>[5]AEMOData!D807</f>
        <v>68.72</v>
      </c>
      <c r="F811" s="40">
        <f>C811*'Mar 16'!$B$1*('Mar 16'!$B$3-('Mar 16'!E811*'Mar 16'!$B$2))</f>
        <v>0</v>
      </c>
    </row>
    <row r="812" spans="1:6" x14ac:dyDescent="0.25">
      <c r="A812" s="34">
        <v>42446</v>
      </c>
      <c r="B812" s="12">
        <v>0.8125</v>
      </c>
      <c r="C812" s="35">
        <v>0</v>
      </c>
      <c r="D812" s="33">
        <f>[5]AEMOData!B808</f>
        <v>42446.8125</v>
      </c>
      <c r="E812" s="32">
        <f>[5]AEMOData!D808</f>
        <v>51.05</v>
      </c>
      <c r="F812" s="40">
        <f>C812*'Mar 16'!$B$1*('Mar 16'!$B$3-('Mar 16'!E812*'Mar 16'!$B$2))</f>
        <v>0</v>
      </c>
    </row>
    <row r="813" spans="1:6" x14ac:dyDescent="0.25">
      <c r="A813" s="34">
        <v>42446</v>
      </c>
      <c r="B813" s="12">
        <v>0.83333333333333337</v>
      </c>
      <c r="C813" s="35">
        <v>0</v>
      </c>
      <c r="D813" s="33">
        <f>[5]AEMOData!B809</f>
        <v>42446.833333333336</v>
      </c>
      <c r="E813" s="32">
        <f>[5]AEMOData!D809</f>
        <v>48.72</v>
      </c>
      <c r="F813" s="40">
        <f>C813*'Mar 16'!$B$1*('Mar 16'!$B$3-('Mar 16'!E813*'Mar 16'!$B$2))</f>
        <v>0</v>
      </c>
    </row>
    <row r="814" spans="1:6" x14ac:dyDescent="0.25">
      <c r="A814" s="34">
        <v>42446</v>
      </c>
      <c r="B814" s="12">
        <v>0.85416666666666663</v>
      </c>
      <c r="C814" s="35">
        <v>0</v>
      </c>
      <c r="D814" s="33">
        <f>[5]AEMOData!B810</f>
        <v>42446.854166666664</v>
      </c>
      <c r="E814" s="32">
        <f>[5]AEMOData!D810</f>
        <v>50.85</v>
      </c>
      <c r="F814" s="40">
        <f>C814*'Mar 16'!$B$1*('Mar 16'!$B$3-('Mar 16'!E814*'Mar 16'!$B$2))</f>
        <v>0</v>
      </c>
    </row>
    <row r="815" spans="1:6" x14ac:dyDescent="0.25">
      <c r="A815" s="34">
        <v>42446</v>
      </c>
      <c r="B815" s="12">
        <v>0.875</v>
      </c>
      <c r="C815" s="35">
        <v>0</v>
      </c>
      <c r="D815" s="33">
        <f>[5]AEMOData!B811</f>
        <v>42446.875</v>
      </c>
      <c r="E815" s="32">
        <f>[5]AEMOData!D811</f>
        <v>52.14</v>
      </c>
      <c r="F815" s="40">
        <f>C815*'Mar 16'!$B$1*('Mar 16'!$B$3-('Mar 16'!E815*'Mar 16'!$B$2))</f>
        <v>0</v>
      </c>
    </row>
    <row r="816" spans="1:6" x14ac:dyDescent="0.25">
      <c r="A816" s="34">
        <v>42446</v>
      </c>
      <c r="B816" s="12">
        <v>0.89583333333333337</v>
      </c>
      <c r="C816" s="35">
        <v>0</v>
      </c>
      <c r="D816" s="33">
        <f>[5]AEMOData!B812</f>
        <v>42446.895833333336</v>
      </c>
      <c r="E816" s="32">
        <f>[5]AEMOData!D812</f>
        <v>50.44</v>
      </c>
      <c r="F816" s="40">
        <f>C816*'Mar 16'!$B$1*('Mar 16'!$B$3-('Mar 16'!E816*'Mar 16'!$B$2))</f>
        <v>0</v>
      </c>
    </row>
    <row r="817" spans="1:6" x14ac:dyDescent="0.25">
      <c r="A817" s="34">
        <v>42446</v>
      </c>
      <c r="B817" s="12">
        <v>0.91666666666666663</v>
      </c>
      <c r="C817" s="35">
        <v>0</v>
      </c>
      <c r="D817" s="33">
        <f>[5]AEMOData!B813</f>
        <v>42446.916666666664</v>
      </c>
      <c r="E817" s="32">
        <f>[5]AEMOData!D813</f>
        <v>38.22</v>
      </c>
      <c r="F817" s="40">
        <f>C817*'Mar 16'!$B$1*('Mar 16'!$B$3-('Mar 16'!E817*'Mar 16'!$B$2))</f>
        <v>0</v>
      </c>
    </row>
    <row r="818" spans="1:6" x14ac:dyDescent="0.25">
      <c r="A818" s="34">
        <v>42446</v>
      </c>
      <c r="B818" s="12">
        <v>0.9375</v>
      </c>
      <c r="C818" s="35">
        <v>0</v>
      </c>
      <c r="D818" s="33">
        <f>[5]AEMOData!B814</f>
        <v>42446.9375</v>
      </c>
      <c r="E818" s="32">
        <f>[5]AEMOData!D814</f>
        <v>84.13</v>
      </c>
      <c r="F818" s="40">
        <f>C818*'Mar 16'!$B$1*('Mar 16'!$B$3-('Mar 16'!E818*'Mar 16'!$B$2))</f>
        <v>0</v>
      </c>
    </row>
    <row r="819" spans="1:6" x14ac:dyDescent="0.25">
      <c r="A819" s="34">
        <v>42446</v>
      </c>
      <c r="B819" s="12">
        <v>0.95833333333333337</v>
      </c>
      <c r="C819" s="35">
        <v>0</v>
      </c>
      <c r="D819" s="33">
        <f>[5]AEMOData!B815</f>
        <v>42446.958333333336</v>
      </c>
      <c r="E819" s="32">
        <f>[5]AEMOData!D815</f>
        <v>50.75</v>
      </c>
      <c r="F819" s="40">
        <f>C819*'Mar 16'!$B$1*('Mar 16'!$B$3-('Mar 16'!E819*'Mar 16'!$B$2))</f>
        <v>0</v>
      </c>
    </row>
    <row r="820" spans="1:6" x14ac:dyDescent="0.25">
      <c r="A820" s="34">
        <v>42446</v>
      </c>
      <c r="B820" s="12">
        <v>0.97916666666666663</v>
      </c>
      <c r="C820" s="35">
        <v>0</v>
      </c>
      <c r="D820" s="33">
        <f>[5]AEMOData!B816</f>
        <v>42446.979166666664</v>
      </c>
      <c r="E820" s="32">
        <f>[5]AEMOData!D816</f>
        <v>33.89</v>
      </c>
      <c r="F820" s="40">
        <f>C820*'Mar 16'!$B$1*('Mar 16'!$B$3-('Mar 16'!E820*'Mar 16'!$B$2))</f>
        <v>0</v>
      </c>
    </row>
    <row r="821" spans="1:6" x14ac:dyDescent="0.25">
      <c r="A821" s="34">
        <v>42446</v>
      </c>
      <c r="B821" s="12">
        <v>0.99998842592592585</v>
      </c>
      <c r="C821" s="35">
        <v>0</v>
      </c>
      <c r="D821" s="33">
        <f>[5]AEMOData!B817</f>
        <v>42447</v>
      </c>
      <c r="E821" s="32">
        <f>[5]AEMOData!D817</f>
        <v>38.700000000000003</v>
      </c>
      <c r="F821" s="40">
        <f>C821*'Mar 16'!$B$1*('Mar 16'!$B$3-('Mar 16'!E821*'Mar 16'!$B$2))</f>
        <v>0</v>
      </c>
    </row>
    <row r="822" spans="1:6" x14ac:dyDescent="0.25">
      <c r="A822" s="34">
        <v>42447</v>
      </c>
      <c r="B822" s="12">
        <v>2.0833333333333332E-2</v>
      </c>
      <c r="C822" s="35">
        <v>0</v>
      </c>
      <c r="D822" s="33">
        <f>[5]AEMOData!B818</f>
        <v>42447.020833333336</v>
      </c>
      <c r="E822" s="32">
        <f>[5]AEMOData!D818</f>
        <v>37.51</v>
      </c>
      <c r="F822" s="40">
        <f>C822*'Mar 16'!$B$1*('Mar 16'!$B$3-('Mar 16'!E822*'Mar 16'!$B$2))</f>
        <v>0</v>
      </c>
    </row>
    <row r="823" spans="1:6" x14ac:dyDescent="0.25">
      <c r="A823" s="34">
        <v>42447</v>
      </c>
      <c r="B823" s="12">
        <v>4.1666666666666664E-2</v>
      </c>
      <c r="C823" s="35">
        <v>0</v>
      </c>
      <c r="D823" s="33">
        <f>[5]AEMOData!B819</f>
        <v>42447.041666666664</v>
      </c>
      <c r="E823" s="32">
        <f>[5]AEMOData!D819</f>
        <v>34.03</v>
      </c>
      <c r="F823" s="40">
        <f>C823*'Mar 16'!$B$1*('Mar 16'!$B$3-('Mar 16'!E823*'Mar 16'!$B$2))</f>
        <v>0</v>
      </c>
    </row>
    <row r="824" spans="1:6" x14ac:dyDescent="0.25">
      <c r="A824" s="34">
        <v>42447</v>
      </c>
      <c r="B824" s="12">
        <v>6.25E-2</v>
      </c>
      <c r="C824" s="35">
        <v>0</v>
      </c>
      <c r="D824" s="33">
        <f>[5]AEMOData!B820</f>
        <v>42447.0625</v>
      </c>
      <c r="E824" s="32">
        <f>[5]AEMOData!D820</f>
        <v>31.98</v>
      </c>
      <c r="F824" s="40">
        <f>C824*'Mar 16'!$B$1*('Mar 16'!$B$3-('Mar 16'!E824*'Mar 16'!$B$2))</f>
        <v>0</v>
      </c>
    </row>
    <row r="825" spans="1:6" x14ac:dyDescent="0.25">
      <c r="A825" s="34">
        <v>42447</v>
      </c>
      <c r="B825" s="12">
        <v>8.3333333333333329E-2</v>
      </c>
      <c r="C825" s="35">
        <v>0</v>
      </c>
      <c r="D825" s="33">
        <f>[5]AEMOData!B821</f>
        <v>42447.083333333336</v>
      </c>
      <c r="E825" s="32">
        <f>[5]AEMOData!D821</f>
        <v>31.85</v>
      </c>
      <c r="F825" s="40">
        <f>C825*'Mar 16'!$B$1*('Mar 16'!$B$3-('Mar 16'!E825*'Mar 16'!$B$2))</f>
        <v>0</v>
      </c>
    </row>
    <row r="826" spans="1:6" x14ac:dyDescent="0.25">
      <c r="A826" s="34">
        <v>42447</v>
      </c>
      <c r="B826" s="12">
        <v>0.10416666666666667</v>
      </c>
      <c r="C826" s="35">
        <v>0</v>
      </c>
      <c r="D826" s="33">
        <f>[5]AEMOData!B822</f>
        <v>42447.104166666664</v>
      </c>
      <c r="E826" s="32">
        <f>[5]AEMOData!D822</f>
        <v>30.97</v>
      </c>
      <c r="F826" s="40">
        <f>C826*'Mar 16'!$B$1*('Mar 16'!$B$3-('Mar 16'!E826*'Mar 16'!$B$2))</f>
        <v>0</v>
      </c>
    </row>
    <row r="827" spans="1:6" x14ac:dyDescent="0.25">
      <c r="A827" s="34">
        <v>42447</v>
      </c>
      <c r="B827" s="12">
        <v>0.125</v>
      </c>
      <c r="C827" s="35">
        <v>0</v>
      </c>
      <c r="D827" s="33">
        <f>[5]AEMOData!B823</f>
        <v>42447.125</v>
      </c>
      <c r="E827" s="32">
        <f>[5]AEMOData!D823</f>
        <v>32.24</v>
      </c>
      <c r="F827" s="40">
        <f>C827*'Mar 16'!$B$1*('Mar 16'!$B$3-('Mar 16'!E827*'Mar 16'!$B$2))</f>
        <v>0</v>
      </c>
    </row>
    <row r="828" spans="1:6" x14ac:dyDescent="0.25">
      <c r="A828" s="34">
        <v>42447</v>
      </c>
      <c r="B828" s="12">
        <v>0.14583333333333334</v>
      </c>
      <c r="C828" s="35">
        <v>0</v>
      </c>
      <c r="D828" s="33">
        <f>[5]AEMOData!B824</f>
        <v>42447.145833333336</v>
      </c>
      <c r="E828" s="32">
        <f>[5]AEMOData!D824</f>
        <v>31.44</v>
      </c>
      <c r="F828" s="40">
        <f>C828*'Mar 16'!$B$1*('Mar 16'!$B$3-('Mar 16'!E828*'Mar 16'!$B$2))</f>
        <v>0</v>
      </c>
    </row>
    <row r="829" spans="1:6" x14ac:dyDescent="0.25">
      <c r="A829" s="34">
        <v>42447</v>
      </c>
      <c r="B829" s="12">
        <v>0.16666666666666666</v>
      </c>
      <c r="C829" s="35">
        <v>0</v>
      </c>
      <c r="D829" s="33">
        <f>[5]AEMOData!B825</f>
        <v>42447.166666666664</v>
      </c>
      <c r="E829" s="32">
        <f>[5]AEMOData!D825</f>
        <v>32.28</v>
      </c>
      <c r="F829" s="40">
        <f>C829*'Mar 16'!$B$1*('Mar 16'!$B$3-('Mar 16'!E829*'Mar 16'!$B$2))</f>
        <v>0</v>
      </c>
    </row>
    <row r="830" spans="1:6" x14ac:dyDescent="0.25">
      <c r="A830" s="34">
        <v>42447</v>
      </c>
      <c r="B830" s="12">
        <v>0.1875</v>
      </c>
      <c r="C830" s="35">
        <v>0</v>
      </c>
      <c r="D830" s="33">
        <f>[5]AEMOData!B826</f>
        <v>42447.1875</v>
      </c>
      <c r="E830" s="32">
        <f>[5]AEMOData!D826</f>
        <v>35.32</v>
      </c>
      <c r="F830" s="40">
        <f>C830*'Mar 16'!$B$1*('Mar 16'!$B$3-('Mar 16'!E830*'Mar 16'!$B$2))</f>
        <v>0</v>
      </c>
    </row>
    <row r="831" spans="1:6" x14ac:dyDescent="0.25">
      <c r="A831" s="34">
        <v>42447</v>
      </c>
      <c r="B831" s="12">
        <v>0.20833333333333334</v>
      </c>
      <c r="C831" s="35">
        <v>0</v>
      </c>
      <c r="D831" s="33">
        <f>[5]AEMOData!B827</f>
        <v>42447.208333333336</v>
      </c>
      <c r="E831" s="32">
        <f>[5]AEMOData!D827</f>
        <v>42.22</v>
      </c>
      <c r="F831" s="40">
        <f>C831*'Mar 16'!$B$1*('Mar 16'!$B$3-('Mar 16'!E831*'Mar 16'!$B$2))</f>
        <v>0</v>
      </c>
    </row>
    <row r="832" spans="1:6" x14ac:dyDescent="0.25">
      <c r="A832" s="34">
        <v>42447</v>
      </c>
      <c r="B832" s="12">
        <v>0.22916666666666666</v>
      </c>
      <c r="C832" s="35">
        <v>0</v>
      </c>
      <c r="D832" s="33">
        <f>[5]AEMOData!B828</f>
        <v>42447.229166666664</v>
      </c>
      <c r="E832" s="32">
        <f>[5]AEMOData!D828</f>
        <v>59.04</v>
      </c>
      <c r="F832" s="40">
        <f>C832*'Mar 16'!$B$1*('Mar 16'!$B$3-('Mar 16'!E832*'Mar 16'!$B$2))</f>
        <v>0</v>
      </c>
    </row>
    <row r="833" spans="1:6" x14ac:dyDescent="0.25">
      <c r="A833" s="34">
        <v>42447</v>
      </c>
      <c r="B833" s="12">
        <v>0.25</v>
      </c>
      <c r="C833" s="35">
        <v>0</v>
      </c>
      <c r="D833" s="33">
        <f>[5]AEMOData!B829</f>
        <v>42447.25</v>
      </c>
      <c r="E833" s="32">
        <f>[5]AEMOData!D829</f>
        <v>39.520000000000003</v>
      </c>
      <c r="F833" s="40">
        <f>C833*'Mar 16'!$B$1*('Mar 16'!$B$3-('Mar 16'!E833*'Mar 16'!$B$2))</f>
        <v>0</v>
      </c>
    </row>
    <row r="834" spans="1:6" x14ac:dyDescent="0.25">
      <c r="A834" s="34">
        <v>42447</v>
      </c>
      <c r="B834" s="12">
        <v>0.27083333333333331</v>
      </c>
      <c r="C834" s="35">
        <v>9.5410999999999996E-2</v>
      </c>
      <c r="D834" s="33">
        <f>[5]AEMOData!B830</f>
        <v>42447.270833333336</v>
      </c>
      <c r="E834" s="32">
        <f>[5]AEMOData!D830</f>
        <v>41.8</v>
      </c>
      <c r="F834" s="40">
        <f>C834*'Mar 16'!$B$1*('Mar 16'!$B$3-('Mar 16'!E834*'Mar 16'!$B$2))</f>
        <v>13.825480206270743</v>
      </c>
    </row>
    <row r="835" spans="1:6" x14ac:dyDescent="0.25">
      <c r="A835" s="34">
        <v>42447</v>
      </c>
      <c r="B835" s="12">
        <v>0.29166666666666669</v>
      </c>
      <c r="C835" s="35">
        <v>3.8276000000000004E-2</v>
      </c>
      <c r="D835" s="33">
        <f>[5]AEMOData!B831</f>
        <v>42447.291666666664</v>
      </c>
      <c r="E835" s="32">
        <f>[5]AEMOData!D831</f>
        <v>68.209999999999994</v>
      </c>
      <c r="F835" s="40">
        <f>C835*'Mar 16'!$B$1*('Mar 16'!$B$3-('Mar 16'!E835*'Mar 16'!$B$2))</f>
        <v>4.5529805589217496</v>
      </c>
    </row>
    <row r="836" spans="1:6" x14ac:dyDescent="0.25">
      <c r="A836" s="34">
        <v>42447</v>
      </c>
      <c r="B836" s="12">
        <v>0.3125</v>
      </c>
      <c r="C836" s="35">
        <v>2.9372000000000002E-2</v>
      </c>
      <c r="D836" s="33">
        <f>[5]AEMOData!B832</f>
        <v>42447.3125</v>
      </c>
      <c r="E836" s="32">
        <f>[5]AEMOData!D832</f>
        <v>35.44</v>
      </c>
      <c r="F836" s="40">
        <f>C836*'Mar 16'!$B$1*('Mar 16'!$B$3-('Mar 16'!E836*'Mar 16'!$B$2))</f>
        <v>4.4397085360408708</v>
      </c>
    </row>
    <row r="837" spans="1:6" x14ac:dyDescent="0.25">
      <c r="A837" s="34">
        <v>42447</v>
      </c>
      <c r="B837" s="12">
        <v>0.33333333333333331</v>
      </c>
      <c r="C837" s="35">
        <v>3.722099999999999E-2</v>
      </c>
      <c r="D837" s="33">
        <f>[5]AEMOData!B833</f>
        <v>42447.333333333336</v>
      </c>
      <c r="E837" s="32">
        <f>[5]AEMOData!D833</f>
        <v>35.17</v>
      </c>
      <c r="F837" s="40">
        <f>C837*'Mar 16'!$B$1*('Mar 16'!$B$3-('Mar 16'!E837*'Mar 16'!$B$2))</f>
        <v>5.6359956502733777</v>
      </c>
    </row>
    <row r="838" spans="1:6" x14ac:dyDescent="0.25">
      <c r="A838" s="34">
        <v>42447</v>
      </c>
      <c r="B838" s="12">
        <v>0.35416666666666669</v>
      </c>
      <c r="C838" s="35">
        <v>3.3092999999999997E-2</v>
      </c>
      <c r="D838" s="33">
        <f>[5]AEMOData!B834</f>
        <v>42447.354166666664</v>
      </c>
      <c r="E838" s="32">
        <f>[5]AEMOData!D834</f>
        <v>36.26</v>
      </c>
      <c r="F838" s="40">
        <f>C838*'Mar 16'!$B$1*('Mar 16'!$B$3-('Mar 16'!E838*'Mar 16'!$B$2))</f>
        <v>4.9754873989962505</v>
      </c>
    </row>
    <row r="839" spans="1:6" x14ac:dyDescent="0.25">
      <c r="A839" s="34">
        <v>42447</v>
      </c>
      <c r="B839" s="12">
        <v>0.375</v>
      </c>
      <c r="C839" s="35">
        <v>0.21553299999999997</v>
      </c>
      <c r="D839" s="33">
        <f>[5]AEMOData!B835</f>
        <v>42447.375</v>
      </c>
      <c r="E839" s="32">
        <f>[5]AEMOData!D835</f>
        <v>39.51</v>
      </c>
      <c r="F839" s="40">
        <f>C839*'Mar 16'!$B$1*('Mar 16'!$B$3-('Mar 16'!E839*'Mar 16'!$B$2))</f>
        <v>31.716727371939811</v>
      </c>
    </row>
    <row r="840" spans="1:6" x14ac:dyDescent="0.25">
      <c r="A840" s="34">
        <v>42447</v>
      </c>
      <c r="B840" s="12">
        <v>0.39583333333333331</v>
      </c>
      <c r="C840" s="35">
        <v>0.157772</v>
      </c>
      <c r="D840" s="33">
        <f>[5]AEMOData!B836</f>
        <v>42447.395833333336</v>
      </c>
      <c r="E840" s="32">
        <f>[5]AEMOData!D836</f>
        <v>38.1</v>
      </c>
      <c r="F840" s="40">
        <f>C840*'Mar 16'!$B$1*('Mar 16'!$B$3-('Mar 16'!E840*'Mar 16'!$B$2))</f>
        <v>23.435526160045292</v>
      </c>
    </row>
    <row r="841" spans="1:6" x14ac:dyDescent="0.25">
      <c r="A841" s="34">
        <v>42447</v>
      </c>
      <c r="B841" s="12">
        <v>0.41666666666666669</v>
      </c>
      <c r="C841" s="35">
        <v>0.20918899999999999</v>
      </c>
      <c r="D841" s="33">
        <f>[5]AEMOData!B837</f>
        <v>42447.416666666664</v>
      </c>
      <c r="E841" s="32">
        <f>[5]AEMOData!D837</f>
        <v>42.31</v>
      </c>
      <c r="F841" s="40">
        <f>C841*'Mar 16'!$B$1*('Mar 16'!$B$3-('Mar 16'!E841*'Mar 16'!$B$2))</f>
        <v>30.207579879254062</v>
      </c>
    </row>
    <row r="842" spans="1:6" x14ac:dyDescent="0.25">
      <c r="A842" s="34">
        <v>42447</v>
      </c>
      <c r="B842" s="12">
        <v>0.4375</v>
      </c>
      <c r="C842" s="35">
        <v>0.18626599999999999</v>
      </c>
      <c r="D842" s="33">
        <f>[5]AEMOData!B838</f>
        <v>42447.4375</v>
      </c>
      <c r="E842" s="32">
        <f>[5]AEMOData!D838</f>
        <v>37.18</v>
      </c>
      <c r="F842" s="40">
        <f>C842*'Mar 16'!$B$1*('Mar 16'!$B$3-('Mar 16'!E842*'Mar 16'!$B$2))</f>
        <v>27.836438559687807</v>
      </c>
    </row>
    <row r="843" spans="1:6" x14ac:dyDescent="0.25">
      <c r="A843" s="34">
        <v>42447</v>
      </c>
      <c r="B843" s="12">
        <v>0.45833333333333331</v>
      </c>
      <c r="C843" s="35">
        <v>0.29488199999999998</v>
      </c>
      <c r="D843" s="33">
        <f>[5]AEMOData!B839</f>
        <v>42447.458333333336</v>
      </c>
      <c r="E843" s="32">
        <f>[5]AEMOData!D839</f>
        <v>42.39</v>
      </c>
      <c r="F843" s="40">
        <f>C843*'Mar 16'!$B$1*('Mar 16'!$B$3-('Mar 16'!E843*'Mar 16'!$B$2))</f>
        <v>42.558748544771476</v>
      </c>
    </row>
    <row r="844" spans="1:6" x14ac:dyDescent="0.25">
      <c r="A844" s="34">
        <v>42447</v>
      </c>
      <c r="B844" s="12">
        <v>0.47916666666666669</v>
      </c>
      <c r="C844" s="35">
        <v>0.51923400000000008</v>
      </c>
      <c r="D844" s="33">
        <f>[5]AEMOData!B840</f>
        <v>42447.479166666664</v>
      </c>
      <c r="E844" s="32">
        <f>[5]AEMOData!D840</f>
        <v>41.11</v>
      </c>
      <c r="F844" s="40">
        <f>C844*'Mar 16'!$B$1*('Mar 16'!$B$3-('Mar 16'!E844*'Mar 16'!$B$2))</f>
        <v>75.591400571481259</v>
      </c>
    </row>
    <row r="845" spans="1:6" x14ac:dyDescent="0.25">
      <c r="A845" s="34">
        <v>42447</v>
      </c>
      <c r="B845" s="12">
        <v>0.5</v>
      </c>
      <c r="C845" s="35">
        <v>0.32339699999999999</v>
      </c>
      <c r="D845" s="33">
        <f>[5]AEMOData!B841</f>
        <v>42447.5</v>
      </c>
      <c r="E845" s="32">
        <f>[5]AEMOData!D841</f>
        <v>39.35</v>
      </c>
      <c r="F845" s="40">
        <f>C845*'Mar 16'!$B$1*('Mar 16'!$B$3-('Mar 16'!E845*'Mar 16'!$B$2))</f>
        <v>47.640287102379247</v>
      </c>
    </row>
    <row r="846" spans="1:6" x14ac:dyDescent="0.25">
      <c r="A846" s="34">
        <v>42447</v>
      </c>
      <c r="B846" s="12">
        <v>0.52083333333333337</v>
      </c>
      <c r="C846" s="35">
        <v>3.7421670000000002</v>
      </c>
      <c r="D846" s="33">
        <f>[5]AEMOData!B842</f>
        <v>42447.520833333336</v>
      </c>
      <c r="E846" s="32">
        <f>[5]AEMOData!D842</f>
        <v>41.35</v>
      </c>
      <c r="F846" s="40">
        <f>C846*'Mar 16'!$B$1*('Mar 16'!$B$3-('Mar 16'!E846*'Mar 16'!$B$2))</f>
        <v>543.91156396768372</v>
      </c>
    </row>
    <row r="847" spans="1:6" x14ac:dyDescent="0.25">
      <c r="A847" s="34">
        <v>42447</v>
      </c>
      <c r="B847" s="12">
        <v>0.54166666666666663</v>
      </c>
      <c r="C847" s="35">
        <v>4.1913</v>
      </c>
      <c r="D847" s="33">
        <f>[5]AEMOData!B843</f>
        <v>42447.541666666664</v>
      </c>
      <c r="E847" s="32">
        <f>[5]AEMOData!D843</f>
        <v>56.15</v>
      </c>
      <c r="F847" s="40">
        <f>C847*'Mar 16'!$B$1*('Mar 16'!$B$3-('Mar 16'!E847*'Mar 16'!$B$2))</f>
        <v>548.23334989612863</v>
      </c>
    </row>
    <row r="848" spans="1:6" x14ac:dyDescent="0.25">
      <c r="A848" s="34">
        <v>42447</v>
      </c>
      <c r="B848" s="12">
        <v>0.5625</v>
      </c>
      <c r="C848" s="35">
        <v>6.1083819999999998</v>
      </c>
      <c r="D848" s="33">
        <f>[5]AEMOData!B844</f>
        <v>42447.5625</v>
      </c>
      <c r="E848" s="32">
        <f>[5]AEMOData!D844</f>
        <v>46.46</v>
      </c>
      <c r="F848" s="40">
        <f>C848*'Mar 16'!$B$1*('Mar 16'!$B$3-('Mar 16'!E848*'Mar 16'!$B$2))</f>
        <v>857.15918114622025</v>
      </c>
    </row>
    <row r="849" spans="1:6" x14ac:dyDescent="0.25">
      <c r="A849" s="34">
        <v>42447</v>
      </c>
      <c r="B849" s="12">
        <v>0.58333333333333337</v>
      </c>
      <c r="C849" s="35">
        <v>9.7850290000000015</v>
      </c>
      <c r="D849" s="33">
        <f>[5]AEMOData!B845</f>
        <v>42447.583333333336</v>
      </c>
      <c r="E849" s="32">
        <f>[5]AEMOData!D845</f>
        <v>35.57</v>
      </c>
      <c r="F849" s="40">
        <f>C849*'Mar 16'!$B$1*('Mar 16'!$B$3-('Mar 16'!E849*'Mar 16'!$B$2))</f>
        <v>1477.8006375090811</v>
      </c>
    </row>
    <row r="850" spans="1:6" x14ac:dyDescent="0.25">
      <c r="A850" s="34">
        <v>42447</v>
      </c>
      <c r="B850" s="12">
        <v>0.60416666666666663</v>
      </c>
      <c r="C850" s="35">
        <v>9.0955239999999993</v>
      </c>
      <c r="D850" s="33">
        <f>[5]AEMOData!B846</f>
        <v>42447.604166666664</v>
      </c>
      <c r="E850" s="32">
        <f>[5]AEMOData!D846</f>
        <v>34.28</v>
      </c>
      <c r="F850" s="40">
        <f>C850*'Mar 16'!$B$1*('Mar 16'!$B$3-('Mar 16'!E850*'Mar 16'!$B$2))</f>
        <v>1385.1972341820081</v>
      </c>
    </row>
    <row r="851" spans="1:6" x14ac:dyDescent="0.25">
      <c r="A851" s="34">
        <v>42447</v>
      </c>
      <c r="B851" s="12">
        <v>0.625</v>
      </c>
      <c r="C851" s="35">
        <v>7.8297129999999999</v>
      </c>
      <c r="D851" s="33">
        <f>[5]AEMOData!B847</f>
        <v>42447.625</v>
      </c>
      <c r="E851" s="32">
        <f>[5]AEMOData!D847</f>
        <v>47.59</v>
      </c>
      <c r="F851" s="40">
        <f>C851*'Mar 16'!$B$1*('Mar 16'!$B$3-('Mar 16'!E851*'Mar 16'!$B$2))</f>
        <v>1090.0105602894994</v>
      </c>
    </row>
    <row r="852" spans="1:6" x14ac:dyDescent="0.25">
      <c r="A852" s="34">
        <v>42447</v>
      </c>
      <c r="B852" s="12">
        <v>0.64583333333333337</v>
      </c>
      <c r="C852" s="35">
        <v>3.4942690000000001</v>
      </c>
      <c r="D852" s="33">
        <f>[5]AEMOData!B848</f>
        <v>42447.645833333336</v>
      </c>
      <c r="E852" s="32">
        <f>[5]AEMOData!D848</f>
        <v>40.03</v>
      </c>
      <c r="F852" s="40">
        <f>C852*'Mar 16'!$B$1*('Mar 16'!$B$3-('Mar 16'!E852*'Mar 16'!$B$2))</f>
        <v>512.41305961419948</v>
      </c>
    </row>
    <row r="853" spans="1:6" x14ac:dyDescent="0.25">
      <c r="A853" s="34">
        <v>42447</v>
      </c>
      <c r="B853" s="12">
        <v>0.66666666666666663</v>
      </c>
      <c r="C853" s="35">
        <v>3.7717349999999996</v>
      </c>
      <c r="D853" s="33">
        <f>[5]AEMOData!B849</f>
        <v>42447.666666666664</v>
      </c>
      <c r="E853" s="32">
        <f>[5]AEMOData!D849</f>
        <v>41.38</v>
      </c>
      <c r="F853" s="40">
        <f>C853*'Mar 16'!$B$1*('Mar 16'!$B$3-('Mar 16'!E853*'Mar 16'!$B$2))</f>
        <v>548.09798000243177</v>
      </c>
    </row>
    <row r="854" spans="1:6" x14ac:dyDescent="0.25">
      <c r="A854" s="34">
        <v>42447</v>
      </c>
      <c r="B854" s="12">
        <v>0.6875</v>
      </c>
      <c r="C854" s="35">
        <v>1.5187599999999999</v>
      </c>
      <c r="D854" s="33">
        <f>[5]AEMOData!B850</f>
        <v>42447.6875</v>
      </c>
      <c r="E854" s="32">
        <f>[5]AEMOData!D850</f>
        <v>34.57</v>
      </c>
      <c r="F854" s="40">
        <f>C854*'Mar 16'!$B$1*('Mar 16'!$B$3-('Mar 16'!E854*'Mar 16'!$B$2))</f>
        <v>230.8657986822829</v>
      </c>
    </row>
    <row r="855" spans="1:6" x14ac:dyDescent="0.25">
      <c r="A855" s="34">
        <v>42447</v>
      </c>
      <c r="B855" s="12">
        <v>0.70833333333333337</v>
      </c>
      <c r="C855" s="35">
        <v>1.1388499999999999</v>
      </c>
      <c r="D855" s="33">
        <f>[5]AEMOData!B851</f>
        <v>42447.708333333336</v>
      </c>
      <c r="E855" s="32">
        <f>[5]AEMOData!D851</f>
        <v>34.67</v>
      </c>
      <c r="F855" s="40">
        <f>C855*'Mar 16'!$B$1*('Mar 16'!$B$3-('Mar 16'!E855*'Mar 16'!$B$2))</f>
        <v>173.00399195799125</v>
      </c>
    </row>
    <row r="856" spans="1:6" x14ac:dyDescent="0.25">
      <c r="A856" s="34">
        <v>42447</v>
      </c>
      <c r="B856" s="12">
        <v>0.72916666666666663</v>
      </c>
      <c r="C856" s="35">
        <v>0.52835100000000002</v>
      </c>
      <c r="D856" s="33">
        <f>[5]AEMOData!B852</f>
        <v>42447.729166666664</v>
      </c>
      <c r="E856" s="32">
        <f>[5]AEMOData!D852</f>
        <v>42.08</v>
      </c>
      <c r="F856" s="40">
        <f>C856*'Mar 16'!$B$1*('Mar 16'!$B$3-('Mar 16'!E856*'Mar 16'!$B$2))</f>
        <v>76.415041425006663</v>
      </c>
    </row>
    <row r="857" spans="1:6" x14ac:dyDescent="0.25">
      <c r="A857" s="34">
        <v>42447</v>
      </c>
      <c r="B857" s="12">
        <v>0.75</v>
      </c>
      <c r="C857" s="35">
        <v>0.191104</v>
      </c>
      <c r="D857" s="33">
        <f>[5]AEMOData!B853</f>
        <v>42447.75</v>
      </c>
      <c r="E857" s="32">
        <f>[5]AEMOData!D853</f>
        <v>33.869999999999997</v>
      </c>
      <c r="F857" s="40">
        <f>C857*'Mar 16'!$B$1*('Mar 16'!$B$3-('Mar 16'!E857*'Mar 16'!$B$2))</f>
        <v>29.181063432472932</v>
      </c>
    </row>
    <row r="858" spans="1:6" x14ac:dyDescent="0.25">
      <c r="A858" s="34">
        <v>42447</v>
      </c>
      <c r="B858" s="12">
        <v>0.77083333333333337</v>
      </c>
      <c r="C858" s="35">
        <v>7.7190000000000002E-3</v>
      </c>
      <c r="D858" s="33">
        <f>[5]AEMOData!B854</f>
        <v>42447.770833333336</v>
      </c>
      <c r="E858" s="32">
        <f>[5]AEMOData!D854</f>
        <v>35.520000000000003</v>
      </c>
      <c r="F858" s="40">
        <f>C858*'Mar 16'!$B$1*('Mar 16'!$B$3-('Mar 16'!E858*'Mar 16'!$B$2))</f>
        <v>1.1661543696363263</v>
      </c>
    </row>
    <row r="859" spans="1:6" x14ac:dyDescent="0.25">
      <c r="A859" s="34">
        <v>42447</v>
      </c>
      <c r="B859" s="12">
        <v>0.79166666666666663</v>
      </c>
      <c r="C859" s="35">
        <v>0</v>
      </c>
      <c r="D859" s="33">
        <f>[5]AEMOData!B855</f>
        <v>42447.791666666664</v>
      </c>
      <c r="E859" s="32">
        <f>[5]AEMOData!D855</f>
        <v>40.64</v>
      </c>
      <c r="F859" s="40">
        <f>C859*'Mar 16'!$B$1*('Mar 16'!$B$3-('Mar 16'!E859*'Mar 16'!$B$2))</f>
        <v>0</v>
      </c>
    </row>
    <row r="860" spans="1:6" x14ac:dyDescent="0.25">
      <c r="A860" s="34">
        <v>42447</v>
      </c>
      <c r="B860" s="12">
        <v>0.8125</v>
      </c>
      <c r="C860" s="35">
        <v>0</v>
      </c>
      <c r="D860" s="33">
        <f>[5]AEMOData!B856</f>
        <v>42447.8125</v>
      </c>
      <c r="E860" s="32">
        <f>[5]AEMOData!D856</f>
        <v>38.28</v>
      </c>
      <c r="F860" s="40">
        <f>C860*'Mar 16'!$B$1*('Mar 16'!$B$3-('Mar 16'!E860*'Mar 16'!$B$2))</f>
        <v>0</v>
      </c>
    </row>
    <row r="861" spans="1:6" x14ac:dyDescent="0.25">
      <c r="A861" s="34">
        <v>42447</v>
      </c>
      <c r="B861" s="12">
        <v>0.83333333333333337</v>
      </c>
      <c r="C861" s="35">
        <v>0</v>
      </c>
      <c r="D861" s="33">
        <f>[5]AEMOData!B857</f>
        <v>42447.833333333336</v>
      </c>
      <c r="E861" s="32">
        <f>[5]AEMOData!D857</f>
        <v>42.98</v>
      </c>
      <c r="F861" s="40">
        <f>C861*'Mar 16'!$B$1*('Mar 16'!$B$3-('Mar 16'!E861*'Mar 16'!$B$2))</f>
        <v>0</v>
      </c>
    </row>
    <row r="862" spans="1:6" x14ac:dyDescent="0.25">
      <c r="A862" s="34">
        <v>42447</v>
      </c>
      <c r="B862" s="12">
        <v>0.85416666666666663</v>
      </c>
      <c r="C862" s="35">
        <v>0</v>
      </c>
      <c r="D862" s="33">
        <f>[5]AEMOData!B858</f>
        <v>42447.854166666664</v>
      </c>
      <c r="E862" s="32">
        <f>[5]AEMOData!D858</f>
        <v>39.049999999999997</v>
      </c>
      <c r="F862" s="40">
        <f>C862*'Mar 16'!$B$1*('Mar 16'!$B$3-('Mar 16'!E862*'Mar 16'!$B$2))</f>
        <v>0</v>
      </c>
    </row>
    <row r="863" spans="1:6" x14ac:dyDescent="0.25">
      <c r="A863" s="34">
        <v>42447</v>
      </c>
      <c r="B863" s="12">
        <v>0.875</v>
      </c>
      <c r="C863" s="35">
        <v>0</v>
      </c>
      <c r="D863" s="33">
        <f>[5]AEMOData!B859</f>
        <v>42447.875</v>
      </c>
      <c r="E863" s="32">
        <f>[5]AEMOData!D859</f>
        <v>36.67</v>
      </c>
      <c r="F863" s="40">
        <f>C863*'Mar 16'!$B$1*('Mar 16'!$B$3-('Mar 16'!E863*'Mar 16'!$B$2))</f>
        <v>0</v>
      </c>
    </row>
    <row r="864" spans="1:6" x14ac:dyDescent="0.25">
      <c r="A864" s="34">
        <v>42447</v>
      </c>
      <c r="B864" s="12">
        <v>0.89583333333333337</v>
      </c>
      <c r="C864" s="35">
        <v>0</v>
      </c>
      <c r="D864" s="33">
        <f>[5]AEMOData!B860</f>
        <v>42447.895833333336</v>
      </c>
      <c r="E864" s="32">
        <f>[5]AEMOData!D860</f>
        <v>35.06</v>
      </c>
      <c r="F864" s="40">
        <f>C864*'Mar 16'!$B$1*('Mar 16'!$B$3-('Mar 16'!E864*'Mar 16'!$B$2))</f>
        <v>0</v>
      </c>
    </row>
    <row r="865" spans="1:6" x14ac:dyDescent="0.25">
      <c r="A865" s="34">
        <v>42447</v>
      </c>
      <c r="B865" s="12">
        <v>0.91666666666666663</v>
      </c>
      <c r="C865" s="35">
        <v>0</v>
      </c>
      <c r="D865" s="33">
        <f>[5]AEMOData!B861</f>
        <v>42447.916666666664</v>
      </c>
      <c r="E865" s="32">
        <f>[5]AEMOData!D861</f>
        <v>33.92</v>
      </c>
      <c r="F865" s="40">
        <f>C865*'Mar 16'!$B$1*('Mar 16'!$B$3-('Mar 16'!E865*'Mar 16'!$B$2))</f>
        <v>0</v>
      </c>
    </row>
    <row r="866" spans="1:6" x14ac:dyDescent="0.25">
      <c r="A866" s="34">
        <v>42447</v>
      </c>
      <c r="B866" s="12">
        <v>0.9375</v>
      </c>
      <c r="C866" s="35">
        <v>0</v>
      </c>
      <c r="D866" s="33">
        <f>[5]AEMOData!B862</f>
        <v>42447.9375</v>
      </c>
      <c r="E866" s="32">
        <f>[5]AEMOData!D862</f>
        <v>64.180000000000007</v>
      </c>
      <c r="F866" s="40">
        <f>C866*'Mar 16'!$B$1*('Mar 16'!$B$3-('Mar 16'!E866*'Mar 16'!$B$2))</f>
        <v>0</v>
      </c>
    </row>
    <row r="867" spans="1:6" x14ac:dyDescent="0.25">
      <c r="A867" s="34">
        <v>42447</v>
      </c>
      <c r="B867" s="12">
        <v>0.95833333333333337</v>
      </c>
      <c r="C867" s="35">
        <v>0</v>
      </c>
      <c r="D867" s="33">
        <f>[5]AEMOData!B863</f>
        <v>42447.958333333336</v>
      </c>
      <c r="E867" s="32">
        <f>[5]AEMOData!D863</f>
        <v>150.44</v>
      </c>
      <c r="F867" s="40">
        <f>C867*'Mar 16'!$B$1*('Mar 16'!$B$3-('Mar 16'!E867*'Mar 16'!$B$2))</f>
        <v>0</v>
      </c>
    </row>
    <row r="868" spans="1:6" x14ac:dyDescent="0.25">
      <c r="A868" s="34">
        <v>42447</v>
      </c>
      <c r="B868" s="12">
        <v>0.97916666666666663</v>
      </c>
      <c r="C868" s="35">
        <v>0</v>
      </c>
      <c r="D868" s="33">
        <f>[5]AEMOData!B864</f>
        <v>42447.979166666664</v>
      </c>
      <c r="E868" s="32">
        <f>[5]AEMOData!D864</f>
        <v>47.47</v>
      </c>
      <c r="F868" s="40">
        <f>C868*'Mar 16'!$B$1*('Mar 16'!$B$3-('Mar 16'!E868*'Mar 16'!$B$2))</f>
        <v>0</v>
      </c>
    </row>
    <row r="869" spans="1:6" x14ac:dyDescent="0.25">
      <c r="A869" s="34">
        <v>42447</v>
      </c>
      <c r="B869" s="12">
        <v>0.99998842592592585</v>
      </c>
      <c r="C869" s="35">
        <v>0</v>
      </c>
      <c r="D869" s="33">
        <f>[5]AEMOData!B865</f>
        <v>42448</v>
      </c>
      <c r="E869" s="32">
        <f>[5]AEMOData!D865</f>
        <v>40.99</v>
      </c>
      <c r="F869" s="40">
        <f>C869*'Mar 16'!$B$1*('Mar 16'!$B$3-('Mar 16'!E869*'Mar 16'!$B$2))</f>
        <v>0</v>
      </c>
    </row>
    <row r="870" spans="1:6" x14ac:dyDescent="0.25">
      <c r="A870" s="34">
        <v>42448</v>
      </c>
      <c r="B870" s="12">
        <v>2.0833333333333332E-2</v>
      </c>
      <c r="C870" s="35">
        <v>0</v>
      </c>
      <c r="D870" s="33">
        <f>[5]AEMOData!B866</f>
        <v>42448.020833333336</v>
      </c>
      <c r="E870" s="32">
        <f>[5]AEMOData!D866</f>
        <v>44.01</v>
      </c>
      <c r="F870" s="40">
        <f>C870*'Mar 16'!$B$1*('Mar 16'!$B$3-('Mar 16'!E870*'Mar 16'!$B$2))</f>
        <v>0</v>
      </c>
    </row>
    <row r="871" spans="1:6" x14ac:dyDescent="0.25">
      <c r="A871" s="34">
        <v>42448</v>
      </c>
      <c r="B871" s="12">
        <v>4.1666666666666664E-2</v>
      </c>
      <c r="C871" s="35">
        <v>0</v>
      </c>
      <c r="D871" s="33">
        <f>[5]AEMOData!B867</f>
        <v>42448.041666666664</v>
      </c>
      <c r="E871" s="32">
        <f>[5]AEMOData!D867</f>
        <v>56.41</v>
      </c>
      <c r="F871" s="40">
        <f>C871*'Mar 16'!$B$1*('Mar 16'!$B$3-('Mar 16'!E871*'Mar 16'!$B$2))</f>
        <v>0</v>
      </c>
    </row>
    <row r="872" spans="1:6" x14ac:dyDescent="0.25">
      <c r="A872" s="34">
        <v>42448</v>
      </c>
      <c r="B872" s="12">
        <v>6.25E-2</v>
      </c>
      <c r="C872" s="35">
        <v>0</v>
      </c>
      <c r="D872" s="33">
        <f>[5]AEMOData!B868</f>
        <v>42448.0625</v>
      </c>
      <c r="E872" s="32">
        <f>[5]AEMOData!D868</f>
        <v>47.77</v>
      </c>
      <c r="F872" s="40">
        <f>C872*'Mar 16'!$B$1*('Mar 16'!$B$3-('Mar 16'!E872*'Mar 16'!$B$2))</f>
        <v>0</v>
      </c>
    </row>
    <row r="873" spans="1:6" x14ac:dyDescent="0.25">
      <c r="A873" s="34">
        <v>42448</v>
      </c>
      <c r="B873" s="12">
        <v>8.3333333333333329E-2</v>
      </c>
      <c r="C873" s="35">
        <v>0</v>
      </c>
      <c r="D873" s="33">
        <f>[5]AEMOData!B869</f>
        <v>42448.083333333336</v>
      </c>
      <c r="E873" s="32">
        <f>[5]AEMOData!D869</f>
        <v>52.65</v>
      </c>
      <c r="F873" s="40">
        <f>C873*'Mar 16'!$B$1*('Mar 16'!$B$3-('Mar 16'!E873*'Mar 16'!$B$2))</f>
        <v>0</v>
      </c>
    </row>
    <row r="874" spans="1:6" x14ac:dyDescent="0.25">
      <c r="A874" s="34">
        <v>42448</v>
      </c>
      <c r="B874" s="12">
        <v>0.10416666666666667</v>
      </c>
      <c r="C874" s="35">
        <v>0</v>
      </c>
      <c r="D874" s="33">
        <f>[5]AEMOData!B870</f>
        <v>42448.104166666664</v>
      </c>
      <c r="E874" s="32">
        <f>[5]AEMOData!D870</f>
        <v>49.74</v>
      </c>
      <c r="F874" s="40">
        <f>C874*'Mar 16'!$B$1*('Mar 16'!$B$3-('Mar 16'!E874*'Mar 16'!$B$2))</f>
        <v>0</v>
      </c>
    </row>
    <row r="875" spans="1:6" x14ac:dyDescent="0.25">
      <c r="A875" s="34">
        <v>42448</v>
      </c>
      <c r="B875" s="12">
        <v>0.125</v>
      </c>
      <c r="C875" s="35">
        <v>0</v>
      </c>
      <c r="D875" s="33">
        <f>[5]AEMOData!B871</f>
        <v>42448.125</v>
      </c>
      <c r="E875" s="32">
        <f>[5]AEMOData!D871</f>
        <v>51.86</v>
      </c>
      <c r="F875" s="40">
        <f>C875*'Mar 16'!$B$1*('Mar 16'!$B$3-('Mar 16'!E875*'Mar 16'!$B$2))</f>
        <v>0</v>
      </c>
    </row>
    <row r="876" spans="1:6" x14ac:dyDescent="0.25">
      <c r="A876" s="34">
        <v>42448</v>
      </c>
      <c r="B876" s="12">
        <v>0.14583333333333334</v>
      </c>
      <c r="C876" s="35">
        <v>0</v>
      </c>
      <c r="D876" s="33">
        <f>[5]AEMOData!B872</f>
        <v>42448.145833333336</v>
      </c>
      <c r="E876" s="32">
        <f>[5]AEMOData!D872</f>
        <v>53.66</v>
      </c>
      <c r="F876" s="40">
        <f>C876*'Mar 16'!$B$1*('Mar 16'!$B$3-('Mar 16'!E876*'Mar 16'!$B$2))</f>
        <v>0</v>
      </c>
    </row>
    <row r="877" spans="1:6" x14ac:dyDescent="0.25">
      <c r="A877" s="34">
        <v>42448</v>
      </c>
      <c r="B877" s="12">
        <v>0.16666666666666666</v>
      </c>
      <c r="C877" s="35">
        <v>0</v>
      </c>
      <c r="D877" s="33">
        <f>[5]AEMOData!B873</f>
        <v>42448.166666666664</v>
      </c>
      <c r="E877" s="32">
        <f>[5]AEMOData!D873</f>
        <v>55.61</v>
      </c>
      <c r="F877" s="40">
        <f>C877*'Mar 16'!$B$1*('Mar 16'!$B$3-('Mar 16'!E877*'Mar 16'!$B$2))</f>
        <v>0</v>
      </c>
    </row>
    <row r="878" spans="1:6" x14ac:dyDescent="0.25">
      <c r="A878" s="34">
        <v>42448</v>
      </c>
      <c r="B878" s="12">
        <v>0.1875</v>
      </c>
      <c r="C878" s="35">
        <v>0</v>
      </c>
      <c r="D878" s="33">
        <f>[5]AEMOData!B874</f>
        <v>42448.1875</v>
      </c>
      <c r="E878" s="32">
        <f>[5]AEMOData!D874</f>
        <v>54.7</v>
      </c>
      <c r="F878" s="40">
        <f>C878*'Mar 16'!$B$1*('Mar 16'!$B$3-('Mar 16'!E878*'Mar 16'!$B$2))</f>
        <v>0</v>
      </c>
    </row>
    <row r="879" spans="1:6" x14ac:dyDescent="0.25">
      <c r="A879" s="34">
        <v>42448</v>
      </c>
      <c r="B879" s="12">
        <v>0.20833333333333334</v>
      </c>
      <c r="C879" s="35">
        <v>0</v>
      </c>
      <c r="D879" s="33">
        <f>[5]AEMOData!B875</f>
        <v>42448.208333333336</v>
      </c>
      <c r="E879" s="32">
        <f>[5]AEMOData!D875</f>
        <v>53.97</v>
      </c>
      <c r="F879" s="40">
        <f>C879*'Mar 16'!$B$1*('Mar 16'!$B$3-('Mar 16'!E879*'Mar 16'!$B$2))</f>
        <v>0</v>
      </c>
    </row>
    <row r="880" spans="1:6" x14ac:dyDescent="0.25">
      <c r="A880" s="34">
        <v>42448</v>
      </c>
      <c r="B880" s="12">
        <v>0.22916666666666666</v>
      </c>
      <c r="C880" s="35">
        <v>0</v>
      </c>
      <c r="D880" s="33">
        <f>[5]AEMOData!B876</f>
        <v>42448.229166666664</v>
      </c>
      <c r="E880" s="32">
        <f>[5]AEMOData!D876</f>
        <v>58.57</v>
      </c>
      <c r="F880" s="40">
        <f>C880*'Mar 16'!$B$1*('Mar 16'!$B$3-('Mar 16'!E880*'Mar 16'!$B$2))</f>
        <v>0</v>
      </c>
    </row>
    <row r="881" spans="1:6" x14ac:dyDescent="0.25">
      <c r="A881" s="34">
        <v>42448</v>
      </c>
      <c r="B881" s="12">
        <v>0.25</v>
      </c>
      <c r="C881" s="35">
        <v>0</v>
      </c>
      <c r="D881" s="33">
        <f>[5]AEMOData!B877</f>
        <v>42448.25</v>
      </c>
      <c r="E881" s="32">
        <f>[5]AEMOData!D877</f>
        <v>63.77</v>
      </c>
      <c r="F881" s="40">
        <f>C881*'Mar 16'!$B$1*('Mar 16'!$B$3-('Mar 16'!E881*'Mar 16'!$B$2))</f>
        <v>0</v>
      </c>
    </row>
    <row r="882" spans="1:6" x14ac:dyDescent="0.25">
      <c r="A882" s="34">
        <v>42448</v>
      </c>
      <c r="B882" s="12">
        <v>0.27083333333333331</v>
      </c>
      <c r="C882" s="35">
        <v>0.11177599999999999</v>
      </c>
      <c r="D882" s="33">
        <f>[5]AEMOData!B878</f>
        <v>42448.270833333336</v>
      </c>
      <c r="E882" s="32">
        <f>[5]AEMOData!D878</f>
        <v>48.18</v>
      </c>
      <c r="F882" s="40">
        <f>C882*'Mar 16'!$B$1*('Mar 16'!$B$3-('Mar 16'!E882*'Mar 16'!$B$2))</f>
        <v>15.496046884431589</v>
      </c>
    </row>
    <row r="883" spans="1:6" x14ac:dyDescent="0.25">
      <c r="A883" s="34">
        <v>42448</v>
      </c>
      <c r="B883" s="12">
        <v>0.29166666666666669</v>
      </c>
      <c r="C883" s="35">
        <v>1.0719939999999999</v>
      </c>
      <c r="D883" s="33">
        <f>[5]AEMOData!B879</f>
        <v>42448.291666666664</v>
      </c>
      <c r="E883" s="32">
        <f>[5]AEMOData!D879</f>
        <v>77.62</v>
      </c>
      <c r="F883" s="40">
        <f>C883*'Mar 16'!$B$1*('Mar 16'!$B$3-('Mar 16'!E883*'Mar 16'!$B$2))</f>
        <v>117.60212892858424</v>
      </c>
    </row>
    <row r="884" spans="1:6" x14ac:dyDescent="0.25">
      <c r="A884" s="34">
        <v>42448</v>
      </c>
      <c r="B884" s="12">
        <v>0.3125</v>
      </c>
      <c r="C884" s="35">
        <v>2.7676929999999995</v>
      </c>
      <c r="D884" s="33">
        <f>[5]AEMOData!B880</f>
        <v>42448.3125</v>
      </c>
      <c r="E884" s="32">
        <f>[5]AEMOData!D880</f>
        <v>81</v>
      </c>
      <c r="F884" s="40">
        <f>C884*'Mar 16'!$B$1*('Mar 16'!$B$3-('Mar 16'!E884*'Mar 16'!$B$2))</f>
        <v>294.43426851611116</v>
      </c>
    </row>
    <row r="885" spans="1:6" x14ac:dyDescent="0.25">
      <c r="A885" s="34">
        <v>42448</v>
      </c>
      <c r="B885" s="12">
        <v>0.33333333333333331</v>
      </c>
      <c r="C885" s="35">
        <v>4.5002270000000006</v>
      </c>
      <c r="D885" s="33">
        <f>[5]AEMOData!B881</f>
        <v>42448.333333333336</v>
      </c>
      <c r="E885" s="32">
        <f>[5]AEMOData!D881</f>
        <v>55.25</v>
      </c>
      <c r="F885" s="40">
        <f>C885*'Mar 16'!$B$1*('Mar 16'!$B$3-('Mar 16'!E885*'Mar 16'!$B$2))</f>
        <v>592.62197784350326</v>
      </c>
    </row>
    <row r="886" spans="1:6" x14ac:dyDescent="0.25">
      <c r="A886" s="34">
        <v>42448</v>
      </c>
      <c r="B886" s="12">
        <v>0.35416666666666669</v>
      </c>
      <c r="C886" s="35">
        <v>5.9618529999999996</v>
      </c>
      <c r="D886" s="33">
        <f>[5]AEMOData!B882</f>
        <v>42448.354166666664</v>
      </c>
      <c r="E886" s="32">
        <f>[5]AEMOData!D882</f>
        <v>61.78</v>
      </c>
      <c r="F886" s="40">
        <f>C886*'Mar 16'!$B$1*('Mar 16'!$B$3-('Mar 16'!E886*'Mar 16'!$B$2))</f>
        <v>746.84184839344312</v>
      </c>
    </row>
    <row r="887" spans="1:6" x14ac:dyDescent="0.25">
      <c r="A887" s="34">
        <v>42448</v>
      </c>
      <c r="B887" s="12">
        <v>0.375</v>
      </c>
      <c r="C887" s="35">
        <v>7.2559000000000005</v>
      </c>
      <c r="D887" s="33">
        <f>[5]AEMOData!B883</f>
        <v>42448.375</v>
      </c>
      <c r="E887" s="32">
        <f>[5]AEMOData!D883</f>
        <v>53.67</v>
      </c>
      <c r="F887" s="40">
        <f>C887*'Mar 16'!$B$1*('Mar 16'!$B$3-('Mar 16'!E887*'Mar 16'!$B$2))</f>
        <v>966.77465529735696</v>
      </c>
    </row>
    <row r="888" spans="1:6" x14ac:dyDescent="0.25">
      <c r="A888" s="34">
        <v>42448</v>
      </c>
      <c r="B888" s="12">
        <v>0.39583333333333331</v>
      </c>
      <c r="C888" s="35">
        <v>8.3270359999999997</v>
      </c>
      <c r="D888" s="33">
        <f>[5]AEMOData!B884</f>
        <v>42448.395833333336</v>
      </c>
      <c r="E888" s="32">
        <f>[5]AEMOData!D884</f>
        <v>50.83</v>
      </c>
      <c r="F888" s="40">
        <f>C888*'Mar 16'!$B$1*('Mar 16'!$B$3-('Mar 16'!E888*'Mar 16'!$B$2))</f>
        <v>1132.7322992875513</v>
      </c>
    </row>
    <row r="889" spans="1:6" x14ac:dyDescent="0.25">
      <c r="A889" s="34">
        <v>42448</v>
      </c>
      <c r="B889" s="12">
        <v>0.41666666666666669</v>
      </c>
      <c r="C889" s="35">
        <v>9.1373060000000006</v>
      </c>
      <c r="D889" s="33">
        <f>[5]AEMOData!B885</f>
        <v>42448.416666666664</v>
      </c>
      <c r="E889" s="32">
        <f>[5]AEMOData!D885</f>
        <v>47.24</v>
      </c>
      <c r="F889" s="40">
        <f>C889*'Mar 16'!$B$1*('Mar 16'!$B$3-('Mar 16'!E889*'Mar 16'!$B$2))</f>
        <v>1275.1893658398151</v>
      </c>
    </row>
    <row r="890" spans="1:6" x14ac:dyDescent="0.25">
      <c r="A890" s="34">
        <v>42448</v>
      </c>
      <c r="B890" s="12">
        <v>0.4375</v>
      </c>
      <c r="C890" s="35">
        <v>9.7643850000000008</v>
      </c>
      <c r="D890" s="33">
        <f>[5]AEMOData!B886</f>
        <v>42448.4375</v>
      </c>
      <c r="E890" s="32">
        <f>[5]AEMOData!D886</f>
        <v>45.07</v>
      </c>
      <c r="F890" s="40">
        <f>C890*'Mar 16'!$B$1*('Mar 16'!$B$3-('Mar 16'!E890*'Mar 16'!$B$2))</f>
        <v>1383.5258019427042</v>
      </c>
    </row>
    <row r="891" spans="1:6" x14ac:dyDescent="0.25">
      <c r="A891" s="34">
        <v>42448</v>
      </c>
      <c r="B891" s="12">
        <v>0.45833333333333331</v>
      </c>
      <c r="C891" s="35">
        <v>9.9309539999999998</v>
      </c>
      <c r="D891" s="33">
        <f>[5]AEMOData!B887</f>
        <v>42448.458333333336</v>
      </c>
      <c r="E891" s="32">
        <f>[5]AEMOData!D887</f>
        <v>43.49</v>
      </c>
      <c r="F891" s="40">
        <f>C891*'Mar 16'!$B$1*('Mar 16'!$B$3-('Mar 16'!E891*'Mar 16'!$B$2))</f>
        <v>1422.546617310092</v>
      </c>
    </row>
    <row r="892" spans="1:6" x14ac:dyDescent="0.25">
      <c r="A892" s="34">
        <v>42448</v>
      </c>
      <c r="B892" s="12">
        <v>0.47916666666666669</v>
      </c>
      <c r="C892" s="35">
        <v>9.932739999999999</v>
      </c>
      <c r="D892" s="33">
        <f>[5]AEMOData!B888</f>
        <v>42448.479166666664</v>
      </c>
      <c r="E892" s="32">
        <f>[5]AEMOData!D888</f>
        <v>42.13</v>
      </c>
      <c r="F892" s="40">
        <f>C892*'Mar 16'!$B$1*('Mar 16'!$B$3-('Mar 16'!E892*'Mar 16'!$B$2))</f>
        <v>1436.0773026901613</v>
      </c>
    </row>
    <row r="893" spans="1:6" x14ac:dyDescent="0.25">
      <c r="A893" s="34">
        <v>42448</v>
      </c>
      <c r="B893" s="12">
        <v>0.5</v>
      </c>
      <c r="C893" s="35">
        <v>9.9307610000000004</v>
      </c>
      <c r="D893" s="33">
        <f>[5]AEMOData!B889</f>
        <v>42448.5</v>
      </c>
      <c r="E893" s="32">
        <f>[5]AEMOData!D889</f>
        <v>41.91</v>
      </c>
      <c r="F893" s="40">
        <f>C893*'Mar 16'!$B$1*('Mar 16'!$B$3-('Mar 16'!E893*'Mar 16'!$B$2))</f>
        <v>1437.9381532222303</v>
      </c>
    </row>
    <row r="894" spans="1:6" x14ac:dyDescent="0.25">
      <c r="A894" s="34">
        <v>42448</v>
      </c>
      <c r="B894" s="12">
        <v>0.52083333333333337</v>
      </c>
      <c r="C894" s="35">
        <v>9.9280720000000002</v>
      </c>
      <c r="D894" s="33">
        <f>[5]AEMOData!B890</f>
        <v>42448.520833333336</v>
      </c>
      <c r="E894" s="32">
        <f>[5]AEMOData!D890</f>
        <v>44.43</v>
      </c>
      <c r="F894" s="40">
        <f>C894*'Mar 16'!$B$1*('Mar 16'!$B$3-('Mar 16'!E894*'Mar 16'!$B$2))</f>
        <v>1412.9628355355171</v>
      </c>
    </row>
    <row r="895" spans="1:6" x14ac:dyDescent="0.25">
      <c r="A895" s="34">
        <v>42448</v>
      </c>
      <c r="B895" s="12">
        <v>0.54166666666666663</v>
      </c>
      <c r="C895" s="35">
        <v>9.9264609999999998</v>
      </c>
      <c r="D895" s="33">
        <f>[5]AEMOData!B891</f>
        <v>42448.541666666664</v>
      </c>
      <c r="E895" s="32">
        <f>[5]AEMOData!D891</f>
        <v>42.36</v>
      </c>
      <c r="F895" s="40">
        <f>C895*'Mar 16'!$B$1*('Mar 16'!$B$3-('Mar 16'!E895*'Mar 16'!$B$2))</f>
        <v>1432.9258911931006</v>
      </c>
    </row>
    <row r="896" spans="1:6" x14ac:dyDescent="0.25">
      <c r="A896" s="34">
        <v>42448</v>
      </c>
      <c r="B896" s="12">
        <v>0.5625</v>
      </c>
      <c r="C896" s="35">
        <v>9.8267890000000016</v>
      </c>
      <c r="D896" s="33">
        <f>[5]AEMOData!B892</f>
        <v>42448.5625</v>
      </c>
      <c r="E896" s="32">
        <f>[5]AEMOData!D892</f>
        <v>43.17</v>
      </c>
      <c r="F896" s="40">
        <f>C896*'Mar 16'!$B$1*('Mar 16'!$B$3-('Mar 16'!E896*'Mar 16'!$B$2))</f>
        <v>1410.7158138554817</v>
      </c>
    </row>
    <row r="897" spans="1:6" x14ac:dyDescent="0.25">
      <c r="A897" s="34">
        <v>42448</v>
      </c>
      <c r="B897" s="12">
        <v>0.58333333333333337</v>
      </c>
      <c r="C897" s="35">
        <v>8.3673339999999996</v>
      </c>
      <c r="D897" s="33">
        <f>[5]AEMOData!B893</f>
        <v>42448.583333333336</v>
      </c>
      <c r="E897" s="32">
        <f>[5]AEMOData!D893</f>
        <v>44.12</v>
      </c>
      <c r="F897" s="40">
        <f>C897*'Mar 16'!$B$1*('Mar 16'!$B$3-('Mar 16'!E897*'Mar 16'!$B$2))</f>
        <v>1193.3876657669291</v>
      </c>
    </row>
    <row r="898" spans="1:6" x14ac:dyDescent="0.25">
      <c r="A898" s="34">
        <v>42448</v>
      </c>
      <c r="B898" s="12">
        <v>0.60416666666666663</v>
      </c>
      <c r="C898" s="35">
        <v>6.2285450000000004</v>
      </c>
      <c r="D898" s="33">
        <f>[5]AEMOData!B894</f>
        <v>42448.604166666664</v>
      </c>
      <c r="E898" s="32">
        <f>[5]AEMOData!D894</f>
        <v>44.48</v>
      </c>
      <c r="F898" s="40">
        <f>C898*'Mar 16'!$B$1*('Mar 16'!$B$3-('Mar 16'!E898*'Mar 16'!$B$2))</f>
        <v>886.14025123610782</v>
      </c>
    </row>
    <row r="899" spans="1:6" x14ac:dyDescent="0.25">
      <c r="A899" s="34">
        <v>42448</v>
      </c>
      <c r="B899" s="12">
        <v>0.625</v>
      </c>
      <c r="C899" s="35">
        <v>5.4168780000000005</v>
      </c>
      <c r="D899" s="33">
        <f>[5]AEMOData!B895</f>
        <v>42448.625</v>
      </c>
      <c r="E899" s="32">
        <f>[5]AEMOData!D895</f>
        <v>44.66</v>
      </c>
      <c r="F899" s="40">
        <f>C899*'Mar 16'!$B$1*('Mar 16'!$B$3-('Mar 16'!E899*'Mar 16'!$B$2))</f>
        <v>769.70554393723717</v>
      </c>
    </row>
    <row r="900" spans="1:6" x14ac:dyDescent="0.25">
      <c r="A900" s="34">
        <v>42448</v>
      </c>
      <c r="B900" s="12">
        <v>0.64583333333333337</v>
      </c>
      <c r="C900" s="35">
        <v>5.3400429999999997</v>
      </c>
      <c r="D900" s="33">
        <f>[5]AEMOData!B896</f>
        <v>42448.645833333336</v>
      </c>
      <c r="E900" s="32">
        <f>[5]AEMOData!D896</f>
        <v>46.07</v>
      </c>
      <c r="F900" s="40">
        <f>C900*'Mar 16'!$B$1*('Mar 16'!$B$3-('Mar 16'!E900*'Mar 16'!$B$2))</f>
        <v>751.38854205452958</v>
      </c>
    </row>
    <row r="901" spans="1:6" x14ac:dyDescent="0.25">
      <c r="A901" s="34">
        <v>42448</v>
      </c>
      <c r="B901" s="12">
        <v>0.66666666666666663</v>
      </c>
      <c r="C901" s="35">
        <v>4.5846719999999994</v>
      </c>
      <c r="D901" s="33">
        <f>[5]AEMOData!B897</f>
        <v>42448.666666666664</v>
      </c>
      <c r="E901" s="32">
        <f>[5]AEMOData!D897</f>
        <v>43.34</v>
      </c>
      <c r="F901" s="40">
        <f>C901*'Mar 16'!$B$1*('Mar 16'!$B$3-('Mar 16'!E901*'Mar 16'!$B$2))</f>
        <v>657.40119539884665</v>
      </c>
    </row>
    <row r="902" spans="1:6" x14ac:dyDescent="0.25">
      <c r="A902" s="34">
        <v>42448</v>
      </c>
      <c r="B902" s="12">
        <v>0.6875</v>
      </c>
      <c r="C902" s="35">
        <v>1.692018</v>
      </c>
      <c r="D902" s="33">
        <f>[5]AEMOData!B898</f>
        <v>42448.6875</v>
      </c>
      <c r="E902" s="32">
        <f>[5]AEMOData!D898</f>
        <v>46.01</v>
      </c>
      <c r="F902" s="40">
        <f>C902*'Mar 16'!$B$1*('Mar 16'!$B$3-('Mar 16'!E902*'Mar 16'!$B$2))</f>
        <v>238.18079502714716</v>
      </c>
    </row>
    <row r="903" spans="1:6" x14ac:dyDescent="0.25">
      <c r="A903" s="34">
        <v>42448</v>
      </c>
      <c r="B903" s="12">
        <v>0.70833333333333337</v>
      </c>
      <c r="C903" s="35">
        <v>1.4297559999999998</v>
      </c>
      <c r="D903" s="33">
        <f>[5]AEMOData!B899</f>
        <v>42448.708333333336</v>
      </c>
      <c r="E903" s="32">
        <f>[5]AEMOData!D899</f>
        <v>46.59</v>
      </c>
      <c r="F903" s="40">
        <f>C903*'Mar 16'!$B$1*('Mar 16'!$B$3-('Mar 16'!E903*'Mar 16'!$B$2))</f>
        <v>200.44796926948084</v>
      </c>
    </row>
    <row r="904" spans="1:6" x14ac:dyDescent="0.25">
      <c r="A904" s="34">
        <v>42448</v>
      </c>
      <c r="B904" s="12">
        <v>0.72916666666666663</v>
      </c>
      <c r="C904" s="35">
        <v>0.69961000000000007</v>
      </c>
      <c r="D904" s="33">
        <f>[5]AEMOData!B900</f>
        <v>42448.729166666664</v>
      </c>
      <c r="E904" s="32">
        <f>[5]AEMOData!D900</f>
        <v>46.67</v>
      </c>
      <c r="F904" s="40">
        <f>C904*'Mar 16'!$B$1*('Mar 16'!$B$3-('Mar 16'!E904*'Mar 16'!$B$2))</f>
        <v>98.028451212136247</v>
      </c>
    </row>
    <row r="905" spans="1:6" x14ac:dyDescent="0.25">
      <c r="A905" s="34">
        <v>42448</v>
      </c>
      <c r="B905" s="12">
        <v>0.75</v>
      </c>
      <c r="C905" s="35">
        <v>0.22550999999999999</v>
      </c>
      <c r="D905" s="33">
        <f>[5]AEMOData!B901</f>
        <v>42448.75</v>
      </c>
      <c r="E905" s="32">
        <f>[5]AEMOData!D901</f>
        <v>48.95</v>
      </c>
      <c r="F905" s="40">
        <f>C905*'Mar 16'!$B$1*('Mar 16'!$B$3-('Mar 16'!E905*'Mar 16'!$B$2))</f>
        <v>31.092901788261059</v>
      </c>
    </row>
    <row r="906" spans="1:6" x14ac:dyDescent="0.25">
      <c r="A906" s="34">
        <v>42448</v>
      </c>
      <c r="B906" s="12">
        <v>0.77083333333333337</v>
      </c>
      <c r="C906" s="35">
        <v>3.2679999999999996E-3</v>
      </c>
      <c r="D906" s="33">
        <f>[5]AEMOData!B902</f>
        <v>42448.770833333336</v>
      </c>
      <c r="E906" s="32">
        <f>[5]AEMOData!D902</f>
        <v>51.8</v>
      </c>
      <c r="F906" s="40">
        <f>C906*'Mar 16'!$B$1*('Mar 16'!$B$3-('Mar 16'!E906*'Mar 16'!$B$2))</f>
        <v>0.44143310955427195</v>
      </c>
    </row>
    <row r="907" spans="1:6" x14ac:dyDescent="0.25">
      <c r="A907" s="34">
        <v>42448</v>
      </c>
      <c r="B907" s="12">
        <v>0.79166666666666663</v>
      </c>
      <c r="C907" s="35">
        <v>0</v>
      </c>
      <c r="D907" s="33">
        <f>[5]AEMOData!B903</f>
        <v>42448.791666666664</v>
      </c>
      <c r="E907" s="32">
        <f>[5]AEMOData!D903</f>
        <v>68.36</v>
      </c>
      <c r="F907" s="40">
        <f>C907*'Mar 16'!$B$1*('Mar 16'!$B$3-('Mar 16'!E907*'Mar 16'!$B$2))</f>
        <v>0</v>
      </c>
    </row>
    <row r="908" spans="1:6" x14ac:dyDescent="0.25">
      <c r="A908" s="34">
        <v>42448</v>
      </c>
      <c r="B908" s="12">
        <v>0.8125</v>
      </c>
      <c r="C908" s="35">
        <v>0</v>
      </c>
      <c r="D908" s="33">
        <f>[5]AEMOData!B904</f>
        <v>42448.8125</v>
      </c>
      <c r="E908" s="32">
        <f>[5]AEMOData!D904</f>
        <v>46.61</v>
      </c>
      <c r="F908" s="40">
        <f>C908*'Mar 16'!$B$1*('Mar 16'!$B$3-('Mar 16'!E908*'Mar 16'!$B$2))</f>
        <v>0</v>
      </c>
    </row>
    <row r="909" spans="1:6" x14ac:dyDescent="0.25">
      <c r="A909" s="34">
        <v>42448</v>
      </c>
      <c r="B909" s="12">
        <v>0.83333333333333337</v>
      </c>
      <c r="C909" s="35">
        <v>0</v>
      </c>
      <c r="D909" s="33">
        <f>[5]AEMOData!B905</f>
        <v>42448.833333333336</v>
      </c>
      <c r="E909" s="32">
        <f>[5]AEMOData!D905</f>
        <v>54.3</v>
      </c>
      <c r="F909" s="40">
        <f>C909*'Mar 16'!$B$1*('Mar 16'!$B$3-('Mar 16'!E909*'Mar 16'!$B$2))</f>
        <v>0</v>
      </c>
    </row>
    <row r="910" spans="1:6" x14ac:dyDescent="0.25">
      <c r="A910" s="34">
        <v>42448</v>
      </c>
      <c r="B910" s="12">
        <v>0.85416666666666663</v>
      </c>
      <c r="C910" s="35">
        <v>0</v>
      </c>
      <c r="D910" s="33">
        <f>[5]AEMOData!B906</f>
        <v>42448.854166666664</v>
      </c>
      <c r="E910" s="32">
        <f>[5]AEMOData!D906</f>
        <v>56.27</v>
      </c>
      <c r="F910" s="40">
        <f>C910*'Mar 16'!$B$1*('Mar 16'!$B$3-('Mar 16'!E910*'Mar 16'!$B$2))</f>
        <v>0</v>
      </c>
    </row>
    <row r="911" spans="1:6" x14ac:dyDescent="0.25">
      <c r="A911" s="34">
        <v>42448</v>
      </c>
      <c r="B911" s="12">
        <v>0.875</v>
      </c>
      <c r="C911" s="35">
        <v>0</v>
      </c>
      <c r="D911" s="33">
        <f>[5]AEMOData!B907</f>
        <v>42448.875</v>
      </c>
      <c r="E911" s="32">
        <f>[5]AEMOData!D907</f>
        <v>46.94</v>
      </c>
      <c r="F911" s="40">
        <f>C911*'Mar 16'!$B$1*('Mar 16'!$B$3-('Mar 16'!E911*'Mar 16'!$B$2))</f>
        <v>0</v>
      </c>
    </row>
    <row r="912" spans="1:6" x14ac:dyDescent="0.25">
      <c r="A912" s="34">
        <v>42448</v>
      </c>
      <c r="B912" s="12">
        <v>0.89583333333333337</v>
      </c>
      <c r="C912" s="35">
        <v>0</v>
      </c>
      <c r="D912" s="33">
        <f>[5]AEMOData!B908</f>
        <v>42448.895833333336</v>
      </c>
      <c r="E912" s="32">
        <f>[5]AEMOData!D908</f>
        <v>46.99</v>
      </c>
      <c r="F912" s="40">
        <f>C912*'Mar 16'!$B$1*('Mar 16'!$B$3-('Mar 16'!E912*'Mar 16'!$B$2))</f>
        <v>0</v>
      </c>
    </row>
    <row r="913" spans="1:6" x14ac:dyDescent="0.25">
      <c r="A913" s="34">
        <v>42448</v>
      </c>
      <c r="B913" s="12">
        <v>0.91666666666666663</v>
      </c>
      <c r="C913" s="35">
        <v>0</v>
      </c>
      <c r="D913" s="33">
        <f>[5]AEMOData!B909</f>
        <v>42448.916666666664</v>
      </c>
      <c r="E913" s="32">
        <f>[5]AEMOData!D909</f>
        <v>43.8</v>
      </c>
      <c r="F913" s="40">
        <f>C913*'Mar 16'!$B$1*('Mar 16'!$B$3-('Mar 16'!E913*'Mar 16'!$B$2))</f>
        <v>0</v>
      </c>
    </row>
    <row r="914" spans="1:6" x14ac:dyDescent="0.25">
      <c r="A914" s="34">
        <v>42448</v>
      </c>
      <c r="B914" s="12">
        <v>0.9375</v>
      </c>
      <c r="C914" s="35">
        <v>0</v>
      </c>
      <c r="D914" s="33">
        <f>[5]AEMOData!B910</f>
        <v>42448.9375</v>
      </c>
      <c r="E914" s="32">
        <f>[5]AEMOData!D910</f>
        <v>48.27</v>
      </c>
      <c r="F914" s="40">
        <f>C914*'Mar 16'!$B$1*('Mar 16'!$B$3-('Mar 16'!E914*'Mar 16'!$B$2))</f>
        <v>0</v>
      </c>
    </row>
    <row r="915" spans="1:6" x14ac:dyDescent="0.25">
      <c r="A915" s="34">
        <v>42448</v>
      </c>
      <c r="B915" s="12">
        <v>0.95833333333333337</v>
      </c>
      <c r="C915" s="35">
        <v>0</v>
      </c>
      <c r="D915" s="33">
        <f>[5]AEMOData!B911</f>
        <v>42448.958333333336</v>
      </c>
      <c r="E915" s="32">
        <f>[5]AEMOData!D911</f>
        <v>47.99</v>
      </c>
      <c r="F915" s="40">
        <f>C915*'Mar 16'!$B$1*('Mar 16'!$B$3-('Mar 16'!E915*'Mar 16'!$B$2))</f>
        <v>0</v>
      </c>
    </row>
    <row r="916" spans="1:6" x14ac:dyDescent="0.25">
      <c r="A916" s="34">
        <v>42448</v>
      </c>
      <c r="B916" s="12">
        <v>0.97916666666666663</v>
      </c>
      <c r="C916" s="35">
        <v>0</v>
      </c>
      <c r="D916" s="33">
        <f>[5]AEMOData!B912</f>
        <v>42448.979166666664</v>
      </c>
      <c r="E916" s="32">
        <f>[5]AEMOData!D912</f>
        <v>44.09</v>
      </c>
      <c r="F916" s="40">
        <f>C916*'Mar 16'!$B$1*('Mar 16'!$B$3-('Mar 16'!E916*'Mar 16'!$B$2))</f>
        <v>0</v>
      </c>
    </row>
    <row r="917" spans="1:6" x14ac:dyDescent="0.25">
      <c r="A917" s="34">
        <v>42448</v>
      </c>
      <c r="B917" s="12">
        <v>0.99998842592592585</v>
      </c>
      <c r="C917" s="35">
        <v>0</v>
      </c>
      <c r="D917" s="33">
        <f>[5]AEMOData!B913</f>
        <v>42449</v>
      </c>
      <c r="E917" s="32">
        <f>[5]AEMOData!D913</f>
        <v>41.34</v>
      </c>
      <c r="F917" s="40">
        <f>C917*'Mar 16'!$B$1*('Mar 16'!$B$3-('Mar 16'!E917*'Mar 16'!$B$2))</f>
        <v>0</v>
      </c>
    </row>
    <row r="918" spans="1:6" x14ac:dyDescent="0.25">
      <c r="A918" s="34">
        <v>42449</v>
      </c>
      <c r="B918" s="12">
        <v>2.0833333333333332E-2</v>
      </c>
      <c r="C918" s="35">
        <v>0</v>
      </c>
      <c r="D918" s="33">
        <f>[5]AEMOData!B914</f>
        <v>42449.020833333336</v>
      </c>
      <c r="E918" s="32">
        <f>[5]AEMOData!D914</f>
        <v>46.77</v>
      </c>
      <c r="F918" s="40">
        <f>C918*'Mar 16'!$B$1*('Mar 16'!$B$3-('Mar 16'!E918*'Mar 16'!$B$2))</f>
        <v>0</v>
      </c>
    </row>
    <row r="919" spans="1:6" x14ac:dyDescent="0.25">
      <c r="A919" s="34">
        <v>42449</v>
      </c>
      <c r="B919" s="12">
        <v>4.1666666666666664E-2</v>
      </c>
      <c r="C919" s="35">
        <v>0</v>
      </c>
      <c r="D919" s="33">
        <f>[5]AEMOData!B915</f>
        <v>42449.041666666664</v>
      </c>
      <c r="E919" s="32">
        <f>[5]AEMOData!D915</f>
        <v>49.47</v>
      </c>
      <c r="F919" s="40">
        <f>C919*'Mar 16'!$B$1*('Mar 16'!$B$3-('Mar 16'!E919*'Mar 16'!$B$2))</f>
        <v>0</v>
      </c>
    </row>
    <row r="920" spans="1:6" x14ac:dyDescent="0.25">
      <c r="A920" s="34">
        <v>42449</v>
      </c>
      <c r="B920" s="12">
        <v>6.25E-2</v>
      </c>
      <c r="C920" s="35">
        <v>0</v>
      </c>
      <c r="D920" s="33">
        <f>[5]AEMOData!B916</f>
        <v>42449.0625</v>
      </c>
      <c r="E920" s="32">
        <f>[5]AEMOData!D916</f>
        <v>37.5</v>
      </c>
      <c r="F920" s="40">
        <f>C920*'Mar 16'!$B$1*('Mar 16'!$B$3-('Mar 16'!E920*'Mar 16'!$B$2))</f>
        <v>0</v>
      </c>
    </row>
    <row r="921" spans="1:6" x14ac:dyDescent="0.25">
      <c r="A921" s="34">
        <v>42449</v>
      </c>
      <c r="B921" s="12">
        <v>8.3333333333333329E-2</v>
      </c>
      <c r="C921" s="35">
        <v>0</v>
      </c>
      <c r="D921" s="33">
        <f>[5]AEMOData!B917</f>
        <v>42449.083333333336</v>
      </c>
      <c r="E921" s="32">
        <f>[5]AEMOData!D917</f>
        <v>46.78</v>
      </c>
      <c r="F921" s="40">
        <f>C921*'Mar 16'!$B$1*('Mar 16'!$B$3-('Mar 16'!E921*'Mar 16'!$B$2))</f>
        <v>0</v>
      </c>
    </row>
    <row r="922" spans="1:6" x14ac:dyDescent="0.25">
      <c r="A922" s="34">
        <v>42449</v>
      </c>
      <c r="B922" s="12">
        <v>0.10416666666666667</v>
      </c>
      <c r="C922" s="35">
        <v>0</v>
      </c>
      <c r="D922" s="33">
        <f>[5]AEMOData!B918</f>
        <v>42449.104166666664</v>
      </c>
      <c r="E922" s="32">
        <f>[5]AEMOData!D918</f>
        <v>41.32</v>
      </c>
      <c r="F922" s="40">
        <f>C922*'Mar 16'!$B$1*('Mar 16'!$B$3-('Mar 16'!E922*'Mar 16'!$B$2))</f>
        <v>0</v>
      </c>
    </row>
    <row r="923" spans="1:6" x14ac:dyDescent="0.25">
      <c r="A923" s="34">
        <v>42449</v>
      </c>
      <c r="B923" s="12">
        <v>0.125</v>
      </c>
      <c r="C923" s="35">
        <v>0</v>
      </c>
      <c r="D923" s="33">
        <f>[5]AEMOData!B919</f>
        <v>42449.125</v>
      </c>
      <c r="E923" s="32">
        <f>[5]AEMOData!D919</f>
        <v>38.369999999999997</v>
      </c>
      <c r="F923" s="40">
        <f>C923*'Mar 16'!$B$1*('Mar 16'!$B$3-('Mar 16'!E923*'Mar 16'!$B$2))</f>
        <v>0</v>
      </c>
    </row>
    <row r="924" spans="1:6" x14ac:dyDescent="0.25">
      <c r="A924" s="34">
        <v>42449</v>
      </c>
      <c r="B924" s="12">
        <v>0.14583333333333334</v>
      </c>
      <c r="C924" s="35">
        <v>0</v>
      </c>
      <c r="D924" s="33">
        <f>[5]AEMOData!B920</f>
        <v>42449.145833333336</v>
      </c>
      <c r="E924" s="32">
        <f>[5]AEMOData!D920</f>
        <v>37.44</v>
      </c>
      <c r="F924" s="40">
        <f>C924*'Mar 16'!$B$1*('Mar 16'!$B$3-('Mar 16'!E924*'Mar 16'!$B$2))</f>
        <v>0</v>
      </c>
    </row>
    <row r="925" spans="1:6" x14ac:dyDescent="0.25">
      <c r="A925" s="34">
        <v>42449</v>
      </c>
      <c r="B925" s="12">
        <v>0.16666666666666666</v>
      </c>
      <c r="C925" s="35">
        <v>0</v>
      </c>
      <c r="D925" s="33">
        <f>[5]AEMOData!B921</f>
        <v>42449.166666666664</v>
      </c>
      <c r="E925" s="32">
        <f>[5]AEMOData!D921</f>
        <v>39.17</v>
      </c>
      <c r="F925" s="40">
        <f>C925*'Mar 16'!$B$1*('Mar 16'!$B$3-('Mar 16'!E925*'Mar 16'!$B$2))</f>
        <v>0</v>
      </c>
    </row>
    <row r="926" spans="1:6" x14ac:dyDescent="0.25">
      <c r="A926" s="34">
        <v>42449</v>
      </c>
      <c r="B926" s="12">
        <v>0.1875</v>
      </c>
      <c r="C926" s="35">
        <v>0</v>
      </c>
      <c r="D926" s="33">
        <f>[5]AEMOData!B922</f>
        <v>42449.1875</v>
      </c>
      <c r="E926" s="32">
        <f>[5]AEMOData!D922</f>
        <v>53.5</v>
      </c>
      <c r="F926" s="40">
        <f>C926*'Mar 16'!$B$1*('Mar 16'!$B$3-('Mar 16'!E926*'Mar 16'!$B$2))</f>
        <v>0</v>
      </c>
    </row>
    <row r="927" spans="1:6" x14ac:dyDescent="0.25">
      <c r="A927" s="34">
        <v>42449</v>
      </c>
      <c r="B927" s="12">
        <v>0.20833333333333334</v>
      </c>
      <c r="C927" s="35">
        <v>0</v>
      </c>
      <c r="D927" s="33">
        <f>[5]AEMOData!B923</f>
        <v>42449.208333333336</v>
      </c>
      <c r="E927" s="32">
        <f>[5]AEMOData!D923</f>
        <v>54.74</v>
      </c>
      <c r="F927" s="40">
        <f>C927*'Mar 16'!$B$1*('Mar 16'!$B$3-('Mar 16'!E927*'Mar 16'!$B$2))</f>
        <v>0</v>
      </c>
    </row>
    <row r="928" spans="1:6" x14ac:dyDescent="0.25">
      <c r="A928" s="34">
        <v>42449</v>
      </c>
      <c r="B928" s="12">
        <v>0.22916666666666666</v>
      </c>
      <c r="C928" s="35">
        <v>0</v>
      </c>
      <c r="D928" s="33">
        <f>[5]AEMOData!B924</f>
        <v>42449.229166666664</v>
      </c>
      <c r="E928" s="32">
        <f>[5]AEMOData!D924</f>
        <v>49.26</v>
      </c>
      <c r="F928" s="40">
        <f>C928*'Mar 16'!$B$1*('Mar 16'!$B$3-('Mar 16'!E928*'Mar 16'!$B$2))</f>
        <v>0</v>
      </c>
    </row>
    <row r="929" spans="1:6" x14ac:dyDescent="0.25">
      <c r="A929" s="34">
        <v>42449</v>
      </c>
      <c r="B929" s="12">
        <v>0.25</v>
      </c>
      <c r="C929" s="35">
        <v>0</v>
      </c>
      <c r="D929" s="33">
        <f>[5]AEMOData!B925</f>
        <v>42449.25</v>
      </c>
      <c r="E929" s="32">
        <f>[5]AEMOData!D925</f>
        <v>42.02</v>
      </c>
      <c r="F929" s="40">
        <f>C929*'Mar 16'!$B$1*('Mar 16'!$B$3-('Mar 16'!E929*'Mar 16'!$B$2))</f>
        <v>0</v>
      </c>
    </row>
    <row r="930" spans="1:6" x14ac:dyDescent="0.25">
      <c r="A930" s="34">
        <v>42449</v>
      </c>
      <c r="B930" s="12">
        <v>0.27083333333333331</v>
      </c>
      <c r="C930" s="35">
        <v>9.7260999999999986E-2</v>
      </c>
      <c r="D930" s="33">
        <f>[5]AEMOData!B926</f>
        <v>42449.270833333336</v>
      </c>
      <c r="E930" s="32">
        <f>[5]AEMOData!D926</f>
        <v>40.5</v>
      </c>
      <c r="F930" s="40">
        <f>C930*'Mar 16'!$B$1*('Mar 16'!$B$3-('Mar 16'!E930*'Mar 16'!$B$2))</f>
        <v>14.217805589848737</v>
      </c>
    </row>
    <row r="931" spans="1:6" x14ac:dyDescent="0.25">
      <c r="A931" s="34">
        <v>42449</v>
      </c>
      <c r="B931" s="12">
        <v>0.29166666666666669</v>
      </c>
      <c r="C931" s="35">
        <v>1.0267279999999999</v>
      </c>
      <c r="D931" s="33">
        <f>[5]AEMOData!B927</f>
        <v>42449.291666666664</v>
      </c>
      <c r="E931" s="32">
        <f>[5]AEMOData!D927</f>
        <v>56.64</v>
      </c>
      <c r="F931" s="40">
        <f>C931*'Mar 16'!$B$1*('Mar 16'!$B$3-('Mar 16'!E931*'Mar 16'!$B$2))</f>
        <v>133.80439893335284</v>
      </c>
    </row>
    <row r="932" spans="1:6" x14ac:dyDescent="0.25">
      <c r="A932" s="34">
        <v>42449</v>
      </c>
      <c r="B932" s="12">
        <v>0.3125</v>
      </c>
      <c r="C932" s="35">
        <v>2.7166410000000001</v>
      </c>
      <c r="D932" s="33">
        <f>[5]AEMOData!B928</f>
        <v>42449.3125</v>
      </c>
      <c r="E932" s="32">
        <f>[5]AEMOData!D928</f>
        <v>90.69</v>
      </c>
      <c r="F932" s="40">
        <f>C932*'Mar 16'!$B$1*('Mar 16'!$B$3-('Mar 16'!E932*'Mar 16'!$B$2))</f>
        <v>263.13433900788067</v>
      </c>
    </row>
    <row r="933" spans="1:6" x14ac:dyDescent="0.25">
      <c r="A933" s="34">
        <v>42449</v>
      </c>
      <c r="B933" s="12">
        <v>0.33333333333333331</v>
      </c>
      <c r="C933" s="35">
        <v>4.46096</v>
      </c>
      <c r="D933" s="33">
        <f>[5]AEMOData!B929</f>
        <v>42449.333333333336</v>
      </c>
      <c r="E933" s="32">
        <f>[5]AEMOData!D929</f>
        <v>74.64</v>
      </c>
      <c r="F933" s="40">
        <f>C933*'Mar 16'!$B$1*('Mar 16'!$B$3-('Mar 16'!E933*'Mar 16'!$B$2))</f>
        <v>502.44927178350639</v>
      </c>
    </row>
    <row r="934" spans="1:6" x14ac:dyDescent="0.25">
      <c r="A934" s="34">
        <v>42449</v>
      </c>
      <c r="B934" s="12">
        <v>0.35416666666666669</v>
      </c>
      <c r="C934" s="35">
        <v>5.9894859999999994</v>
      </c>
      <c r="D934" s="33">
        <f>[5]AEMOData!B930</f>
        <v>42449.354166666664</v>
      </c>
      <c r="E934" s="32">
        <f>[5]AEMOData!D930</f>
        <v>73.709999999999994</v>
      </c>
      <c r="F934" s="40">
        <f>C934*'Mar 16'!$B$1*('Mar 16'!$B$3-('Mar 16'!E934*'Mar 16'!$B$2))</f>
        <v>680.08490987211565</v>
      </c>
    </row>
    <row r="935" spans="1:6" x14ac:dyDescent="0.25">
      <c r="A935" s="34">
        <v>42449</v>
      </c>
      <c r="B935" s="12">
        <v>0.375</v>
      </c>
      <c r="C935" s="35">
        <v>7.3048640000000002</v>
      </c>
      <c r="D935" s="33">
        <f>[5]AEMOData!B931</f>
        <v>42449.375</v>
      </c>
      <c r="E935" s="32">
        <f>[5]AEMOData!D931</f>
        <v>42.16</v>
      </c>
      <c r="F935" s="40">
        <f>C935*'Mar 16'!$B$1*('Mar 16'!$B$3-('Mar 16'!E935*'Mar 16'!$B$2))</f>
        <v>1055.9231716218781</v>
      </c>
    </row>
    <row r="936" spans="1:6" x14ac:dyDescent="0.25">
      <c r="A936" s="34">
        <v>42449</v>
      </c>
      <c r="B936" s="12">
        <v>0.39583333333333331</v>
      </c>
      <c r="C936" s="35">
        <v>8.3866879999999995</v>
      </c>
      <c r="D936" s="33">
        <f>[5]AEMOData!B932</f>
        <v>42449.395833333336</v>
      </c>
      <c r="E936" s="32">
        <f>[5]AEMOData!D932</f>
        <v>51.1</v>
      </c>
      <c r="F936" s="40">
        <f>C936*'Mar 16'!$B$1*('Mar 16'!$B$3-('Mar 16'!E936*'Mar 16'!$B$2))</f>
        <v>1138.6215654730581</v>
      </c>
    </row>
    <row r="937" spans="1:6" x14ac:dyDescent="0.25">
      <c r="A937" s="34">
        <v>42449</v>
      </c>
      <c r="B937" s="12">
        <v>0.41666666666666669</v>
      </c>
      <c r="C937" s="35">
        <v>9.2546119999999981</v>
      </c>
      <c r="D937" s="33">
        <f>[5]AEMOData!B933</f>
        <v>42449.416666666664</v>
      </c>
      <c r="E937" s="32">
        <f>[5]AEMOData!D933</f>
        <v>47.37</v>
      </c>
      <c r="F937" s="40">
        <f>C937*'Mar 16'!$B$1*('Mar 16'!$B$3-('Mar 16'!E937*'Mar 16'!$B$2))</f>
        <v>1290.3781355329425</v>
      </c>
    </row>
    <row r="938" spans="1:6" x14ac:dyDescent="0.25">
      <c r="A938" s="34">
        <v>42449</v>
      </c>
      <c r="B938" s="12">
        <v>0.4375</v>
      </c>
      <c r="C938" s="35">
        <v>9.8252190000000006</v>
      </c>
      <c r="D938" s="33">
        <f>[5]AEMOData!B934</f>
        <v>42449.4375</v>
      </c>
      <c r="E938" s="32">
        <f>[5]AEMOData!D934</f>
        <v>72.19</v>
      </c>
      <c r="F938" s="40">
        <f>C938*'Mar 16'!$B$1*('Mar 16'!$B$3-('Mar 16'!E938*'Mar 16'!$B$2))</f>
        <v>1130.2947936318508</v>
      </c>
    </row>
    <row r="939" spans="1:6" x14ac:dyDescent="0.25">
      <c r="A939" s="34">
        <v>42449</v>
      </c>
      <c r="B939" s="12">
        <v>0.45833333333333331</v>
      </c>
      <c r="C939" s="35">
        <v>9.9304600000000001</v>
      </c>
      <c r="D939" s="33">
        <f>[5]AEMOData!B935</f>
        <v>42449.458333333336</v>
      </c>
      <c r="E939" s="32">
        <f>[5]AEMOData!D935</f>
        <v>65.44</v>
      </c>
      <c r="F939" s="40">
        <f>C939*'Mar 16'!$B$1*('Mar 16'!$B$3-('Mar 16'!E939*'Mar 16'!$B$2))</f>
        <v>1208.27282623472</v>
      </c>
    </row>
    <row r="940" spans="1:6" x14ac:dyDescent="0.25">
      <c r="A940" s="34">
        <v>42449</v>
      </c>
      <c r="B940" s="12">
        <v>0.47916666666666669</v>
      </c>
      <c r="C940" s="35">
        <v>9.8701630000000016</v>
      </c>
      <c r="D940" s="33">
        <f>[5]AEMOData!B936</f>
        <v>42449.479166666664</v>
      </c>
      <c r="E940" s="32">
        <f>[5]AEMOData!D936</f>
        <v>43.56</v>
      </c>
      <c r="F940" s="40">
        <f>C940*'Mar 16'!$B$1*('Mar 16'!$B$3-('Mar 16'!E940*'Mar 16'!$B$2))</f>
        <v>1413.1597295788479</v>
      </c>
    </row>
    <row r="941" spans="1:6" x14ac:dyDescent="0.25">
      <c r="A941" s="34">
        <v>42449</v>
      </c>
      <c r="B941" s="12">
        <v>0.5</v>
      </c>
      <c r="C941" s="35">
        <v>3.1288309999999999</v>
      </c>
      <c r="D941" s="33">
        <f>[5]AEMOData!B937</f>
        <v>42449.5</v>
      </c>
      <c r="E941" s="32">
        <f>[5]AEMOData!D937</f>
        <v>55.12</v>
      </c>
      <c r="F941" s="40">
        <f>C941*'Mar 16'!$B$1*('Mar 16'!$B$3-('Mar 16'!E941*'Mar 16'!$B$2))</f>
        <v>412.4264865398527</v>
      </c>
    </row>
    <row r="942" spans="1:6" x14ac:dyDescent="0.25">
      <c r="A942" s="34">
        <v>42449</v>
      </c>
      <c r="B942" s="12">
        <v>0.52083333333333337</v>
      </c>
      <c r="C942" s="35">
        <v>4.431692</v>
      </c>
      <c r="D942" s="33">
        <f>[5]AEMOData!B938</f>
        <v>42449.520833333336</v>
      </c>
      <c r="E942" s="32">
        <f>[5]AEMOData!D938</f>
        <v>49.69</v>
      </c>
      <c r="F942" s="40">
        <f>C942*'Mar 16'!$B$1*('Mar 16'!$B$3-('Mar 16'!E942*'Mar 16'!$B$2))</f>
        <v>607.81077470207026</v>
      </c>
    </row>
    <row r="943" spans="1:6" x14ac:dyDescent="0.25">
      <c r="A943" s="34">
        <v>42449</v>
      </c>
      <c r="B943" s="12">
        <v>0.54166666666666663</v>
      </c>
      <c r="C943" s="35">
        <v>4.0945749999999999</v>
      </c>
      <c r="D943" s="33">
        <f>[5]AEMOData!B939</f>
        <v>42449.541666666664</v>
      </c>
      <c r="E943" s="32">
        <f>[5]AEMOData!D939</f>
        <v>45.95</v>
      </c>
      <c r="F943" s="40">
        <f>C943*'Mar 16'!$B$1*('Mar 16'!$B$3-('Mar 16'!E943*'Mar 16'!$B$2))</f>
        <v>576.62366702198437</v>
      </c>
    </row>
    <row r="944" spans="1:6" x14ac:dyDescent="0.25">
      <c r="A944" s="34">
        <v>42449</v>
      </c>
      <c r="B944" s="12">
        <v>0.5625</v>
      </c>
      <c r="C944" s="35">
        <v>6.6246710000000002</v>
      </c>
      <c r="D944" s="33">
        <f>[5]AEMOData!B940</f>
        <v>42449.5625</v>
      </c>
      <c r="E944" s="32">
        <f>[5]AEMOData!D940</f>
        <v>55.25</v>
      </c>
      <c r="F944" s="40">
        <f>C944*'Mar 16'!$B$1*('Mar 16'!$B$3-('Mar 16'!E944*'Mar 16'!$B$2))</f>
        <v>872.38391098548993</v>
      </c>
    </row>
    <row r="945" spans="1:6" x14ac:dyDescent="0.25">
      <c r="A945" s="34">
        <v>42449</v>
      </c>
      <c r="B945" s="12">
        <v>0.58333333333333337</v>
      </c>
      <c r="C945" s="35">
        <v>6.9293399999999998</v>
      </c>
      <c r="D945" s="33">
        <f>[5]AEMOData!B941</f>
        <v>42449.583333333336</v>
      </c>
      <c r="E945" s="32">
        <f>[5]AEMOData!D941</f>
        <v>54.59</v>
      </c>
      <c r="F945" s="40">
        <f>C945*'Mar 16'!$B$1*('Mar 16'!$B$3-('Mar 16'!E945*'Mar 16'!$B$2))</f>
        <v>916.99915024838663</v>
      </c>
    </row>
    <row r="946" spans="1:6" x14ac:dyDescent="0.25">
      <c r="A946" s="34">
        <v>42449</v>
      </c>
      <c r="B946" s="12">
        <v>0.60416666666666663</v>
      </c>
      <c r="C946" s="35">
        <v>5.1546789999999998</v>
      </c>
      <c r="D946" s="33">
        <f>[5]AEMOData!B942</f>
        <v>42449.604166666664</v>
      </c>
      <c r="E946" s="32">
        <f>[5]AEMOData!D942</f>
        <v>47.35</v>
      </c>
      <c r="F946" s="40">
        <f>C946*'Mar 16'!$B$1*('Mar 16'!$B$3-('Mar 16'!E946*'Mar 16'!$B$2))</f>
        <v>718.8224275894778</v>
      </c>
    </row>
    <row r="947" spans="1:6" x14ac:dyDescent="0.25">
      <c r="A947" s="34">
        <v>42449</v>
      </c>
      <c r="B947" s="12">
        <v>0.625</v>
      </c>
      <c r="C947" s="35">
        <v>5.9274469999999999</v>
      </c>
      <c r="D947" s="33">
        <f>[5]AEMOData!B943</f>
        <v>42449.625</v>
      </c>
      <c r="E947" s="32">
        <f>[5]AEMOData!D943</f>
        <v>60.54</v>
      </c>
      <c r="F947" s="40">
        <f>C947*'Mar 16'!$B$1*('Mar 16'!$B$3-('Mar 16'!E947*'Mar 16'!$B$2))</f>
        <v>749.75469708373089</v>
      </c>
    </row>
    <row r="948" spans="1:6" x14ac:dyDescent="0.25">
      <c r="A948" s="34">
        <v>42449</v>
      </c>
      <c r="B948" s="12">
        <v>0.64583333333333337</v>
      </c>
      <c r="C948" s="35">
        <v>6.8076270000000001</v>
      </c>
      <c r="D948" s="33">
        <f>[5]AEMOData!B944</f>
        <v>42449.645833333336</v>
      </c>
      <c r="E948" s="32">
        <f>[5]AEMOData!D944</f>
        <v>47.68</v>
      </c>
      <c r="F948" s="40">
        <f>C948*'Mar 16'!$B$1*('Mar 16'!$B$3-('Mar 16'!E948*'Mar 16'!$B$2))</f>
        <v>947.11915292476078</v>
      </c>
    </row>
    <row r="949" spans="1:6" x14ac:dyDescent="0.25">
      <c r="A949" s="34">
        <v>42449</v>
      </c>
      <c r="B949" s="12">
        <v>0.66666666666666663</v>
      </c>
      <c r="C949" s="35">
        <v>4.564781</v>
      </c>
      <c r="D949" s="33">
        <f>[5]AEMOData!B945</f>
        <v>42449.666666666664</v>
      </c>
      <c r="E949" s="32">
        <f>[5]AEMOData!D945</f>
        <v>45.23</v>
      </c>
      <c r="F949" s="40">
        <f>C949*'Mar 16'!$B$1*('Mar 16'!$B$3-('Mar 16'!E949*'Mar 16'!$B$2))</f>
        <v>646.07080659562223</v>
      </c>
    </row>
    <row r="950" spans="1:6" x14ac:dyDescent="0.25">
      <c r="A950" s="34">
        <v>42449</v>
      </c>
      <c r="B950" s="12">
        <v>0.6875</v>
      </c>
      <c r="C950" s="35">
        <v>1.504418</v>
      </c>
      <c r="D950" s="33">
        <f>[5]AEMOData!B946</f>
        <v>42449.6875</v>
      </c>
      <c r="E950" s="32">
        <f>[5]AEMOData!D946</f>
        <v>63.52</v>
      </c>
      <c r="F950" s="40">
        <f>C950*'Mar 16'!$B$1*('Mar 16'!$B$3-('Mar 16'!E950*'Mar 16'!$B$2))</f>
        <v>185.88616902344205</v>
      </c>
    </row>
    <row r="951" spans="1:6" x14ac:dyDescent="0.25">
      <c r="A951" s="34">
        <v>42449</v>
      </c>
      <c r="B951" s="12">
        <v>0.70833333333333337</v>
      </c>
      <c r="C951" s="35">
        <v>0.5101389999999999</v>
      </c>
      <c r="D951" s="33">
        <f>[5]AEMOData!B947</f>
        <v>42449.708333333336</v>
      </c>
      <c r="E951" s="32">
        <f>[5]AEMOData!D947</f>
        <v>76.400000000000006</v>
      </c>
      <c r="F951" s="40">
        <f>C951*'Mar 16'!$B$1*('Mar 16'!$B$3-('Mar 16'!E951*'Mar 16'!$B$2))</f>
        <v>56.575939697334285</v>
      </c>
    </row>
    <row r="952" spans="1:6" x14ac:dyDescent="0.25">
      <c r="A952" s="34">
        <v>42449</v>
      </c>
      <c r="B952" s="12">
        <v>0.72916666666666663</v>
      </c>
      <c r="C952" s="35">
        <v>0.291464</v>
      </c>
      <c r="D952" s="33">
        <f>[5]AEMOData!B948</f>
        <v>42449.729166666664</v>
      </c>
      <c r="E952" s="32">
        <f>[5]AEMOData!D948</f>
        <v>63.75</v>
      </c>
      <c r="F952" s="40">
        <f>C952*'Mar 16'!$B$1*('Mar 16'!$B$3-('Mar 16'!E952*'Mar 16'!$B$2))</f>
        <v>35.947469169572393</v>
      </c>
    </row>
    <row r="953" spans="1:6" x14ac:dyDescent="0.25">
      <c r="A953" s="34">
        <v>42449</v>
      </c>
      <c r="B953" s="12">
        <v>0.75</v>
      </c>
      <c r="C953" s="35">
        <v>0.17652400000000001</v>
      </c>
      <c r="D953" s="33">
        <f>[5]AEMOData!B949</f>
        <v>42449.75</v>
      </c>
      <c r="E953" s="32">
        <f>[5]AEMOData!D949</f>
        <v>93.19</v>
      </c>
      <c r="F953" s="40">
        <f>C953*'Mar 16'!$B$1*('Mar 16'!$B$3-('Mar 16'!E953*'Mar 16'!$B$2))</f>
        <v>16.66447049712092</v>
      </c>
    </row>
    <row r="954" spans="1:6" x14ac:dyDescent="0.25">
      <c r="A954" s="34">
        <v>42449</v>
      </c>
      <c r="B954" s="12">
        <v>0.77083333333333337</v>
      </c>
      <c r="C954" s="35">
        <v>1.784E-3</v>
      </c>
      <c r="D954" s="33">
        <f>[5]AEMOData!B950</f>
        <v>42449.770833333336</v>
      </c>
      <c r="E954" s="32">
        <f>[5]AEMOData!D950</f>
        <v>56.95</v>
      </c>
      <c r="F954" s="40">
        <f>C954*'Mar 16'!$B$1*('Mar 16'!$B$3-('Mar 16'!E954*'Mar 16'!$B$2))</f>
        <v>0.23194950209006401</v>
      </c>
    </row>
    <row r="955" spans="1:6" x14ac:dyDescent="0.25">
      <c r="A955" s="34">
        <v>42449</v>
      </c>
      <c r="B955" s="12">
        <v>0.79166666666666663</v>
      </c>
      <c r="C955" s="35">
        <v>0</v>
      </c>
      <c r="D955" s="33">
        <f>[5]AEMOData!B951</f>
        <v>42449.791666666664</v>
      </c>
      <c r="E955" s="32">
        <f>[5]AEMOData!D951</f>
        <v>44.86</v>
      </c>
      <c r="F955" s="40">
        <f>C955*'Mar 16'!$B$1*('Mar 16'!$B$3-('Mar 16'!E955*'Mar 16'!$B$2))</f>
        <v>0</v>
      </c>
    </row>
    <row r="956" spans="1:6" x14ac:dyDescent="0.25">
      <c r="A956" s="34">
        <v>42449</v>
      </c>
      <c r="B956" s="12">
        <v>0.8125</v>
      </c>
      <c r="C956" s="35">
        <v>0</v>
      </c>
      <c r="D956" s="33">
        <f>[5]AEMOData!B952</f>
        <v>42449.8125</v>
      </c>
      <c r="E956" s="32">
        <f>[5]AEMOData!D952</f>
        <v>36.6</v>
      </c>
      <c r="F956" s="40">
        <f>C956*'Mar 16'!$B$1*('Mar 16'!$B$3-('Mar 16'!E956*'Mar 16'!$B$2))</f>
        <v>0</v>
      </c>
    </row>
    <row r="957" spans="1:6" x14ac:dyDescent="0.25">
      <c r="A957" s="34">
        <v>42449</v>
      </c>
      <c r="B957" s="12">
        <v>0.83333333333333337</v>
      </c>
      <c r="C957" s="35">
        <v>0</v>
      </c>
      <c r="D957" s="33">
        <f>[5]AEMOData!B953</f>
        <v>42449.833333333336</v>
      </c>
      <c r="E957" s="32">
        <f>[5]AEMOData!D953</f>
        <v>35.86</v>
      </c>
      <c r="F957" s="40">
        <f>C957*'Mar 16'!$B$1*('Mar 16'!$B$3-('Mar 16'!E957*'Mar 16'!$B$2))</f>
        <v>0</v>
      </c>
    </row>
    <row r="958" spans="1:6" x14ac:dyDescent="0.25">
      <c r="A958" s="34">
        <v>42449</v>
      </c>
      <c r="B958" s="12">
        <v>0.85416666666666663</v>
      </c>
      <c r="C958" s="35">
        <v>0</v>
      </c>
      <c r="D958" s="33">
        <f>[5]AEMOData!B954</f>
        <v>42449.854166666664</v>
      </c>
      <c r="E958" s="32">
        <f>[5]AEMOData!D954</f>
        <v>34.03</v>
      </c>
      <c r="F958" s="40">
        <f>C958*'Mar 16'!$B$1*('Mar 16'!$B$3-('Mar 16'!E958*'Mar 16'!$B$2))</f>
        <v>0</v>
      </c>
    </row>
    <row r="959" spans="1:6" x14ac:dyDescent="0.25">
      <c r="A959" s="34">
        <v>42449</v>
      </c>
      <c r="B959" s="12">
        <v>0.875</v>
      </c>
      <c r="C959" s="35">
        <v>0</v>
      </c>
      <c r="D959" s="33">
        <f>[5]AEMOData!B955</f>
        <v>42449.875</v>
      </c>
      <c r="E959" s="32">
        <f>[5]AEMOData!D955</f>
        <v>34.14</v>
      </c>
      <c r="F959" s="40">
        <f>C959*'Mar 16'!$B$1*('Mar 16'!$B$3-('Mar 16'!E959*'Mar 16'!$B$2))</f>
        <v>0</v>
      </c>
    </row>
    <row r="960" spans="1:6" x14ac:dyDescent="0.25">
      <c r="A960" s="34">
        <v>42449</v>
      </c>
      <c r="B960" s="12">
        <v>0.89583333333333337</v>
      </c>
      <c r="C960" s="35">
        <v>0</v>
      </c>
      <c r="D960" s="33">
        <f>[5]AEMOData!B956</f>
        <v>42449.895833333336</v>
      </c>
      <c r="E960" s="32">
        <f>[5]AEMOData!D956</f>
        <v>34.01</v>
      </c>
      <c r="F960" s="40">
        <f>C960*'Mar 16'!$B$1*('Mar 16'!$B$3-('Mar 16'!E960*'Mar 16'!$B$2))</f>
        <v>0</v>
      </c>
    </row>
    <row r="961" spans="1:6" x14ac:dyDescent="0.25">
      <c r="A961" s="34">
        <v>42449</v>
      </c>
      <c r="B961" s="12">
        <v>0.91666666666666663</v>
      </c>
      <c r="C961" s="35">
        <v>0</v>
      </c>
      <c r="D961" s="33">
        <f>[5]AEMOData!B957</f>
        <v>42449.916666666664</v>
      </c>
      <c r="E961" s="32">
        <f>[5]AEMOData!D957</f>
        <v>34</v>
      </c>
      <c r="F961" s="40">
        <f>C961*'Mar 16'!$B$1*('Mar 16'!$B$3-('Mar 16'!E961*'Mar 16'!$B$2))</f>
        <v>0</v>
      </c>
    </row>
    <row r="962" spans="1:6" x14ac:dyDescent="0.25">
      <c r="A962" s="34">
        <v>42449</v>
      </c>
      <c r="B962" s="12">
        <v>0.9375</v>
      </c>
      <c r="C962" s="35">
        <v>0</v>
      </c>
      <c r="D962" s="33">
        <f>[5]AEMOData!B958</f>
        <v>42449.9375</v>
      </c>
      <c r="E962" s="32">
        <f>[5]AEMOData!D958</f>
        <v>34.659999999999997</v>
      </c>
      <c r="F962" s="40">
        <f>C962*'Mar 16'!$B$1*('Mar 16'!$B$3-('Mar 16'!E962*'Mar 16'!$B$2))</f>
        <v>0</v>
      </c>
    </row>
    <row r="963" spans="1:6" x14ac:dyDescent="0.25">
      <c r="A963" s="34">
        <v>42449</v>
      </c>
      <c r="B963" s="12">
        <v>0.95833333333333337</v>
      </c>
      <c r="C963" s="35">
        <v>0</v>
      </c>
      <c r="D963" s="33">
        <f>[5]AEMOData!B959</f>
        <v>42449.958333333336</v>
      </c>
      <c r="E963" s="32">
        <f>[5]AEMOData!D959</f>
        <v>36.01</v>
      </c>
      <c r="F963" s="40">
        <f>C963*'Mar 16'!$B$1*('Mar 16'!$B$3-('Mar 16'!E963*'Mar 16'!$B$2))</f>
        <v>0</v>
      </c>
    </row>
    <row r="964" spans="1:6" x14ac:dyDescent="0.25">
      <c r="A964" s="34">
        <v>42449</v>
      </c>
      <c r="B964" s="12">
        <v>0.97916666666666663</v>
      </c>
      <c r="C964" s="35">
        <v>0</v>
      </c>
      <c r="D964" s="33">
        <f>[5]AEMOData!B960</f>
        <v>42449.979166666664</v>
      </c>
      <c r="E964" s="32">
        <f>[5]AEMOData!D960</f>
        <v>39.869999999999997</v>
      </c>
      <c r="F964" s="40">
        <f>C964*'Mar 16'!$B$1*('Mar 16'!$B$3-('Mar 16'!E964*'Mar 16'!$B$2))</f>
        <v>0</v>
      </c>
    </row>
    <row r="965" spans="1:6" x14ac:dyDescent="0.25">
      <c r="A965" s="34">
        <v>42449</v>
      </c>
      <c r="B965" s="12">
        <v>0.99998842592592585</v>
      </c>
      <c r="C965" s="35">
        <v>0</v>
      </c>
      <c r="D965" s="33">
        <f>[5]AEMOData!B961</f>
        <v>42450</v>
      </c>
      <c r="E965" s="32">
        <f>[5]AEMOData!D961</f>
        <v>40.729999999999997</v>
      </c>
      <c r="F965" s="40">
        <f>C965*'Mar 16'!$B$1*('Mar 16'!$B$3-('Mar 16'!E965*'Mar 16'!$B$2))</f>
        <v>0</v>
      </c>
    </row>
    <row r="966" spans="1:6" x14ac:dyDescent="0.25">
      <c r="A966" s="34">
        <v>42450</v>
      </c>
      <c r="B966" s="12">
        <v>2.0833333333333332E-2</v>
      </c>
      <c r="C966" s="35">
        <v>0</v>
      </c>
      <c r="D966" s="33">
        <f>[5]AEMOData!B962</f>
        <v>42450.020833333336</v>
      </c>
      <c r="E966" s="32">
        <f>[5]AEMOData!D962</f>
        <v>34.270000000000003</v>
      </c>
      <c r="F966" s="40">
        <f>C966*'Mar 16'!$B$1*('Mar 16'!$B$3-('Mar 16'!E966*'Mar 16'!$B$2))</f>
        <v>0</v>
      </c>
    </row>
    <row r="967" spans="1:6" x14ac:dyDescent="0.25">
      <c r="A967" s="34">
        <v>42450</v>
      </c>
      <c r="B967" s="12">
        <v>4.1666666666666664E-2</v>
      </c>
      <c r="C967" s="35">
        <v>0</v>
      </c>
      <c r="D967" s="33">
        <f>[5]AEMOData!B963</f>
        <v>42450.041666666664</v>
      </c>
      <c r="E967" s="32">
        <f>[5]AEMOData!D963</f>
        <v>34.020000000000003</v>
      </c>
      <c r="F967" s="40">
        <f>C967*'Mar 16'!$B$1*('Mar 16'!$B$3-('Mar 16'!E967*'Mar 16'!$B$2))</f>
        <v>0</v>
      </c>
    </row>
    <row r="968" spans="1:6" x14ac:dyDescent="0.25">
      <c r="A968" s="34">
        <v>42450</v>
      </c>
      <c r="B968" s="12">
        <v>6.25E-2</v>
      </c>
      <c r="C968" s="35">
        <v>0</v>
      </c>
      <c r="D968" s="33">
        <f>[5]AEMOData!B964</f>
        <v>42450.0625</v>
      </c>
      <c r="E968" s="32">
        <f>[5]AEMOData!D964</f>
        <v>34.020000000000003</v>
      </c>
      <c r="F968" s="40">
        <f>C968*'Mar 16'!$B$1*('Mar 16'!$B$3-('Mar 16'!E968*'Mar 16'!$B$2))</f>
        <v>0</v>
      </c>
    </row>
    <row r="969" spans="1:6" x14ac:dyDescent="0.25">
      <c r="A969" s="34">
        <v>42450</v>
      </c>
      <c r="B969" s="12">
        <v>8.3333333333333329E-2</v>
      </c>
      <c r="C969" s="35">
        <v>0</v>
      </c>
      <c r="D969" s="33">
        <f>[5]AEMOData!B965</f>
        <v>42450.083333333336</v>
      </c>
      <c r="E969" s="32">
        <f>[5]AEMOData!D965</f>
        <v>35.700000000000003</v>
      </c>
      <c r="F969" s="40">
        <f>C969*'Mar 16'!$B$1*('Mar 16'!$B$3-('Mar 16'!E969*'Mar 16'!$B$2))</f>
        <v>0</v>
      </c>
    </row>
    <row r="970" spans="1:6" x14ac:dyDescent="0.25">
      <c r="A970" s="34">
        <v>42450</v>
      </c>
      <c r="B970" s="12">
        <v>0.10416666666666667</v>
      </c>
      <c r="C970" s="35">
        <v>0</v>
      </c>
      <c r="D970" s="33">
        <f>[5]AEMOData!B966</f>
        <v>42450.104166666664</v>
      </c>
      <c r="E970" s="32">
        <f>[5]AEMOData!D966</f>
        <v>35.119999999999997</v>
      </c>
      <c r="F970" s="40">
        <f>C970*'Mar 16'!$B$1*('Mar 16'!$B$3-('Mar 16'!E970*'Mar 16'!$B$2))</f>
        <v>0</v>
      </c>
    </row>
    <row r="971" spans="1:6" x14ac:dyDescent="0.25">
      <c r="A971" s="34">
        <v>42450</v>
      </c>
      <c r="B971" s="12">
        <v>0.125</v>
      </c>
      <c r="C971" s="35">
        <v>0</v>
      </c>
      <c r="D971" s="33">
        <f>[5]AEMOData!B967</f>
        <v>42450.125</v>
      </c>
      <c r="E971" s="32">
        <f>[5]AEMOData!D967</f>
        <v>34.06</v>
      </c>
      <c r="F971" s="40">
        <f>C971*'Mar 16'!$B$1*('Mar 16'!$B$3-('Mar 16'!E971*'Mar 16'!$B$2))</f>
        <v>0</v>
      </c>
    </row>
    <row r="972" spans="1:6" x14ac:dyDescent="0.25">
      <c r="A972" s="34">
        <v>42450</v>
      </c>
      <c r="B972" s="12">
        <v>0.14583333333333334</v>
      </c>
      <c r="C972" s="35">
        <v>0</v>
      </c>
      <c r="D972" s="33">
        <f>[5]AEMOData!B968</f>
        <v>42450.145833333336</v>
      </c>
      <c r="E972" s="32">
        <f>[5]AEMOData!D968</f>
        <v>34.94</v>
      </c>
      <c r="F972" s="40">
        <f>C972*'Mar 16'!$B$1*('Mar 16'!$B$3-('Mar 16'!E972*'Mar 16'!$B$2))</f>
        <v>0</v>
      </c>
    </row>
    <row r="973" spans="1:6" x14ac:dyDescent="0.25">
      <c r="A973" s="34">
        <v>42450</v>
      </c>
      <c r="B973" s="12">
        <v>0.16666666666666666</v>
      </c>
      <c r="C973" s="35">
        <v>0</v>
      </c>
      <c r="D973" s="33">
        <f>[5]AEMOData!B969</f>
        <v>42450.166666666664</v>
      </c>
      <c r="E973" s="32">
        <f>[5]AEMOData!D969</f>
        <v>40.549999999999997</v>
      </c>
      <c r="F973" s="40">
        <f>C973*'Mar 16'!$B$1*('Mar 16'!$B$3-('Mar 16'!E973*'Mar 16'!$B$2))</f>
        <v>0</v>
      </c>
    </row>
    <row r="974" spans="1:6" x14ac:dyDescent="0.25">
      <c r="A974" s="34">
        <v>42450</v>
      </c>
      <c r="B974" s="12">
        <v>0.1875</v>
      </c>
      <c r="C974" s="35">
        <v>0</v>
      </c>
      <c r="D974" s="33">
        <f>[5]AEMOData!B970</f>
        <v>42450.1875</v>
      </c>
      <c r="E974" s="32">
        <f>[5]AEMOData!D970</f>
        <v>33.83</v>
      </c>
      <c r="F974" s="40">
        <f>C974*'Mar 16'!$B$1*('Mar 16'!$B$3-('Mar 16'!E974*'Mar 16'!$B$2))</f>
        <v>0</v>
      </c>
    </row>
    <row r="975" spans="1:6" x14ac:dyDescent="0.25">
      <c r="A975" s="34">
        <v>42450</v>
      </c>
      <c r="B975" s="12">
        <v>0.20833333333333334</v>
      </c>
      <c r="C975" s="35">
        <v>0</v>
      </c>
      <c r="D975" s="33">
        <f>[5]AEMOData!B971</f>
        <v>42450.208333333336</v>
      </c>
      <c r="E975" s="32">
        <f>[5]AEMOData!D971</f>
        <v>43.03</v>
      </c>
      <c r="F975" s="40">
        <f>C975*'Mar 16'!$B$1*('Mar 16'!$B$3-('Mar 16'!E975*'Mar 16'!$B$2))</f>
        <v>0</v>
      </c>
    </row>
    <row r="976" spans="1:6" x14ac:dyDescent="0.25">
      <c r="A976" s="34">
        <v>42450</v>
      </c>
      <c r="B976" s="12">
        <v>0.22916666666666666</v>
      </c>
      <c r="C976" s="35">
        <v>0</v>
      </c>
      <c r="D976" s="33">
        <f>[5]AEMOData!B972</f>
        <v>42450.229166666664</v>
      </c>
      <c r="E976" s="32">
        <f>[5]AEMOData!D972</f>
        <v>123.99</v>
      </c>
      <c r="F976" s="40">
        <f>C976*'Mar 16'!$B$1*('Mar 16'!$B$3-('Mar 16'!E976*'Mar 16'!$B$2))</f>
        <v>0</v>
      </c>
    </row>
    <row r="977" spans="1:6" x14ac:dyDescent="0.25">
      <c r="A977" s="34">
        <v>42450</v>
      </c>
      <c r="B977" s="12">
        <v>0.25</v>
      </c>
      <c r="C977" s="35">
        <v>0</v>
      </c>
      <c r="D977" s="33">
        <f>[5]AEMOData!B973</f>
        <v>42450.25</v>
      </c>
      <c r="E977" s="32">
        <f>[5]AEMOData!D973</f>
        <v>99.58</v>
      </c>
      <c r="F977" s="40">
        <f>C977*'Mar 16'!$B$1*('Mar 16'!$B$3-('Mar 16'!E977*'Mar 16'!$B$2))</f>
        <v>0</v>
      </c>
    </row>
    <row r="978" spans="1:6" x14ac:dyDescent="0.25">
      <c r="A978" s="34">
        <v>42450</v>
      </c>
      <c r="B978" s="12">
        <v>0.27083333333333331</v>
      </c>
      <c r="C978" s="35">
        <v>1.0665000000000001E-2</v>
      </c>
      <c r="D978" s="33">
        <f>[5]AEMOData!B974</f>
        <v>42450.270833333336</v>
      </c>
      <c r="E978" s="32">
        <f>[5]AEMOData!D974</f>
        <v>212.44</v>
      </c>
      <c r="F978" s="40">
        <f>C978*'Mar 16'!$B$1*('Mar 16'!$B$3-('Mar 16'!E978*'Mar 16'!$B$2))</f>
        <v>-0.24298872997687207</v>
      </c>
    </row>
    <row r="979" spans="1:6" x14ac:dyDescent="0.25">
      <c r="A979" s="34">
        <v>42450</v>
      </c>
      <c r="B979" s="12">
        <v>0.29166666666666669</v>
      </c>
      <c r="C979" s="35">
        <v>0.84934200000000004</v>
      </c>
      <c r="D979" s="33">
        <f>[5]AEMOData!B975</f>
        <v>42450.291666666664</v>
      </c>
      <c r="E979" s="32">
        <f>[5]AEMOData!D975</f>
        <v>83.09</v>
      </c>
      <c r="F979" s="40">
        <f>C979*'Mar 16'!$B$1*('Mar 16'!$B$3-('Mar 16'!E979*'Mar 16'!$B$2))</f>
        <v>88.610758678551932</v>
      </c>
    </row>
    <row r="980" spans="1:6" x14ac:dyDescent="0.25">
      <c r="A980" s="34">
        <v>42450</v>
      </c>
      <c r="B980" s="12">
        <v>0.3125</v>
      </c>
      <c r="C980" s="35">
        <v>2.6293569999999997</v>
      </c>
      <c r="D980" s="33">
        <f>[5]AEMOData!B976</f>
        <v>42450.3125</v>
      </c>
      <c r="E980" s="32">
        <f>[5]AEMOData!D976</f>
        <v>47.59</v>
      </c>
      <c r="F980" s="40">
        <f>C980*'Mar 16'!$B$1*('Mar 16'!$B$3-('Mar 16'!E980*'Mar 16'!$B$2))</f>
        <v>366.04494912790756</v>
      </c>
    </row>
    <row r="981" spans="1:6" x14ac:dyDescent="0.25">
      <c r="A981" s="34">
        <v>42450</v>
      </c>
      <c r="B981" s="12">
        <v>0.33333333333333331</v>
      </c>
      <c r="C981" s="35">
        <v>4.2581129999999998</v>
      </c>
      <c r="D981" s="33">
        <f>[5]AEMOData!B977</f>
        <v>42450.333333333336</v>
      </c>
      <c r="E981" s="32">
        <f>[5]AEMOData!D977</f>
        <v>49.09</v>
      </c>
      <c r="F981" s="40">
        <f>C981*'Mar 16'!$B$1*('Mar 16'!$B$3-('Mar 16'!E981*'Mar 16'!$B$2))</f>
        <v>586.51492266732146</v>
      </c>
    </row>
    <row r="982" spans="1:6" x14ac:dyDescent="0.25">
      <c r="A982" s="34">
        <v>42450</v>
      </c>
      <c r="B982" s="12">
        <v>0.35416666666666669</v>
      </c>
      <c r="C982" s="35">
        <v>5.9266509999999997</v>
      </c>
      <c r="D982" s="33">
        <f>[5]AEMOData!B978</f>
        <v>42450.354166666664</v>
      </c>
      <c r="E982" s="32">
        <f>[5]AEMOData!D978</f>
        <v>52.05</v>
      </c>
      <c r="F982" s="40">
        <f>C982*'Mar 16'!$B$1*('Mar 16'!$B$3-('Mar 16'!E982*'Mar 16'!$B$2))</f>
        <v>799.10087694475749</v>
      </c>
    </row>
    <row r="983" spans="1:6" x14ac:dyDescent="0.25">
      <c r="A983" s="34">
        <v>42450</v>
      </c>
      <c r="B983" s="12">
        <v>0.375</v>
      </c>
      <c r="C983" s="35">
        <v>7.1949360000000002</v>
      </c>
      <c r="D983" s="33">
        <f>[5]AEMOData!B979</f>
        <v>42450.375</v>
      </c>
      <c r="E983" s="32">
        <f>[5]AEMOData!D979</f>
        <v>46.99</v>
      </c>
      <c r="F983" s="40">
        <f>C983*'Mar 16'!$B$1*('Mar 16'!$B$3-('Mar 16'!E983*'Mar 16'!$B$2))</f>
        <v>1005.8826037731988</v>
      </c>
    </row>
    <row r="984" spans="1:6" x14ac:dyDescent="0.25">
      <c r="A984" s="34">
        <v>42450</v>
      </c>
      <c r="B984" s="12">
        <v>0.39583333333333331</v>
      </c>
      <c r="C984" s="35">
        <v>8.2726959999999998</v>
      </c>
      <c r="D984" s="33">
        <f>[5]AEMOData!B980</f>
        <v>42450.395833333336</v>
      </c>
      <c r="E984" s="32">
        <f>[5]AEMOData!D980</f>
        <v>49.14</v>
      </c>
      <c r="F984" s="40">
        <f>C984*'Mar 16'!$B$1*('Mar 16'!$B$3-('Mar 16'!E984*'Mar 16'!$B$2))</f>
        <v>1139.0794040684279</v>
      </c>
    </row>
    <row r="985" spans="1:6" x14ac:dyDescent="0.25">
      <c r="A985" s="34">
        <v>42450</v>
      </c>
      <c r="B985" s="12">
        <v>0.41666666666666669</v>
      </c>
      <c r="C985" s="35">
        <v>9.115437</v>
      </c>
      <c r="D985" s="33">
        <f>[5]AEMOData!B981</f>
        <v>42450.416666666664</v>
      </c>
      <c r="E985" s="32">
        <f>[5]AEMOData!D981</f>
        <v>50.25</v>
      </c>
      <c r="F985" s="40">
        <f>C985*'Mar 16'!$B$1*('Mar 16'!$B$3-('Mar 16'!E985*'Mar 16'!$B$2))</f>
        <v>1245.1745150446054</v>
      </c>
    </row>
    <row r="986" spans="1:6" x14ac:dyDescent="0.25">
      <c r="A986" s="34">
        <v>42450</v>
      </c>
      <c r="B986" s="12">
        <v>0.4375</v>
      </c>
      <c r="C986" s="35">
        <v>9.7515900000000002</v>
      </c>
      <c r="D986" s="33">
        <f>[5]AEMOData!B982</f>
        <v>42450.4375</v>
      </c>
      <c r="E986" s="32">
        <f>[5]AEMOData!D982</f>
        <v>45.22</v>
      </c>
      <c r="F986" s="40">
        <f>C986*'Mar 16'!$B$1*('Mar 16'!$B$3-('Mar 16'!E986*'Mar 16'!$B$2))</f>
        <v>1380.2754295294724</v>
      </c>
    </row>
    <row r="987" spans="1:6" x14ac:dyDescent="0.25">
      <c r="A987" s="34">
        <v>42450</v>
      </c>
      <c r="B987" s="12">
        <v>0.45833333333333331</v>
      </c>
      <c r="C987" s="35">
        <v>9.9325690000000009</v>
      </c>
      <c r="D987" s="33">
        <f>[5]AEMOData!B983</f>
        <v>42450.458333333336</v>
      </c>
      <c r="E987" s="32">
        <f>[5]AEMOData!D983</f>
        <v>47.23</v>
      </c>
      <c r="F987" s="40">
        <f>C987*'Mar 16'!$B$1*('Mar 16'!$B$3-('Mar 16'!E987*'Mar 16'!$B$2))</f>
        <v>1386.2727410143491</v>
      </c>
    </row>
    <row r="988" spans="1:6" x14ac:dyDescent="0.25">
      <c r="A988" s="34">
        <v>42450</v>
      </c>
      <c r="B988" s="12">
        <v>0.47916666666666669</v>
      </c>
      <c r="C988" s="35">
        <v>9.9251269999999998</v>
      </c>
      <c r="D988" s="33">
        <f>[5]AEMOData!B984</f>
        <v>42450.479166666664</v>
      </c>
      <c r="E988" s="32">
        <f>[5]AEMOData!D984</f>
        <v>44.53</v>
      </c>
      <c r="F988" s="40">
        <f>C988*'Mar 16'!$B$1*('Mar 16'!$B$3-('Mar 16'!E988*'Mar 16'!$B$2))</f>
        <v>1411.5683593083058</v>
      </c>
    </row>
    <row r="989" spans="1:6" x14ac:dyDescent="0.25">
      <c r="A989" s="34">
        <v>42450</v>
      </c>
      <c r="B989" s="12">
        <v>0.5</v>
      </c>
      <c r="C989" s="35">
        <v>9.9302880000000009</v>
      </c>
      <c r="D989" s="33">
        <f>[5]AEMOData!B985</f>
        <v>42450.5</v>
      </c>
      <c r="E989" s="32">
        <f>[5]AEMOData!D985</f>
        <v>42.67</v>
      </c>
      <c r="F989" s="40">
        <f>C989*'Mar 16'!$B$1*('Mar 16'!$B$3-('Mar 16'!E989*'Mar 16'!$B$2))</f>
        <v>1430.4531961045391</v>
      </c>
    </row>
    <row r="990" spans="1:6" x14ac:dyDescent="0.25">
      <c r="A990" s="34">
        <v>42450</v>
      </c>
      <c r="B990" s="12">
        <v>0.52083333333333337</v>
      </c>
      <c r="C990" s="35">
        <v>9.9285029999999992</v>
      </c>
      <c r="D990" s="33">
        <f>[5]AEMOData!B986</f>
        <v>42450.520833333336</v>
      </c>
      <c r="E990" s="32">
        <f>[5]AEMOData!D986</f>
        <v>42.89</v>
      </c>
      <c r="F990" s="40">
        <f>C990*'Mar 16'!$B$1*('Mar 16'!$B$3-('Mar 16'!E990*'Mar 16'!$B$2))</f>
        <v>1428.049581181082</v>
      </c>
    </row>
    <row r="991" spans="1:6" x14ac:dyDescent="0.25">
      <c r="A991" s="34">
        <v>42450</v>
      </c>
      <c r="B991" s="12">
        <v>0.54166666666666663</v>
      </c>
      <c r="C991" s="35">
        <v>9.9114070000000005</v>
      </c>
      <c r="D991" s="33">
        <f>[5]AEMOData!B987</f>
        <v>42450.541666666664</v>
      </c>
      <c r="E991" s="32">
        <f>[5]AEMOData!D987</f>
        <v>43.9</v>
      </c>
      <c r="F991" s="40">
        <f>C991*'Mar 16'!$B$1*('Mar 16'!$B$3-('Mar 16'!E991*'Mar 16'!$B$2))</f>
        <v>1415.7532504135702</v>
      </c>
    </row>
    <row r="992" spans="1:6" x14ac:dyDescent="0.25">
      <c r="A992" s="34">
        <v>42450</v>
      </c>
      <c r="B992" s="12">
        <v>0.5625</v>
      </c>
      <c r="C992" s="35">
        <v>9.7953499999999991</v>
      </c>
      <c r="D992" s="33">
        <f>[5]AEMOData!B988</f>
        <v>42450.5625</v>
      </c>
      <c r="E992" s="32">
        <f>[5]AEMOData!D988</f>
        <v>44.97</v>
      </c>
      <c r="F992" s="40">
        <f>C992*'Mar 16'!$B$1*('Mar 16'!$B$3-('Mar 16'!E992*'Mar 16'!$B$2))</f>
        <v>1388.8758555237</v>
      </c>
    </row>
    <row r="993" spans="1:6" x14ac:dyDescent="0.25">
      <c r="A993" s="34">
        <v>42450</v>
      </c>
      <c r="B993" s="12">
        <v>0.58333333333333337</v>
      </c>
      <c r="C993" s="35">
        <v>7.9551019999999992</v>
      </c>
      <c r="D993" s="33">
        <f>[5]AEMOData!B989</f>
        <v>42450.583333333336</v>
      </c>
      <c r="E993" s="32">
        <f>[5]AEMOData!D989</f>
        <v>43.48</v>
      </c>
      <c r="F993" s="40">
        <f>C993*'Mar 16'!$B$1*('Mar 16'!$B$3-('Mar 16'!E993*'Mar 16'!$B$2))</f>
        <v>1139.5964367605318</v>
      </c>
    </row>
    <row r="994" spans="1:6" x14ac:dyDescent="0.25">
      <c r="A994" s="34">
        <v>42450</v>
      </c>
      <c r="B994" s="12">
        <v>0.60416666666666663</v>
      </c>
      <c r="C994" s="35">
        <v>8.9419439999999994</v>
      </c>
      <c r="D994" s="33">
        <f>[5]AEMOData!B990</f>
        <v>42450.604166666664</v>
      </c>
      <c r="E994" s="32">
        <f>[5]AEMOData!D990</f>
        <v>42.91</v>
      </c>
      <c r="F994" s="40">
        <f>C994*'Mar 16'!$B$1*('Mar 16'!$B$3-('Mar 16'!E994*'Mar 16'!$B$2))</f>
        <v>1285.9737763744267</v>
      </c>
    </row>
    <row r="995" spans="1:6" x14ac:dyDescent="0.25">
      <c r="A995" s="34">
        <v>42450</v>
      </c>
      <c r="B995" s="12">
        <v>0.625</v>
      </c>
      <c r="C995" s="35">
        <v>8.0436980000000009</v>
      </c>
      <c r="D995" s="33">
        <f>[5]AEMOData!B991</f>
        <v>42450.625</v>
      </c>
      <c r="E995" s="32">
        <f>[5]AEMOData!D991</f>
        <v>46.88</v>
      </c>
      <c r="F995" s="40">
        <f>C995*'Mar 16'!$B$1*('Mar 16'!$B$3-('Mar 16'!E995*'Mar 16'!$B$2))</f>
        <v>1125.4126365116251</v>
      </c>
    </row>
    <row r="996" spans="1:6" x14ac:dyDescent="0.25">
      <c r="A996" s="34">
        <v>42450</v>
      </c>
      <c r="B996" s="12">
        <v>0.64583333333333337</v>
      </c>
      <c r="C996" s="35">
        <v>3.2691650000000001</v>
      </c>
      <c r="D996" s="33">
        <f>[5]AEMOData!B992</f>
        <v>42450.645833333336</v>
      </c>
      <c r="E996" s="32">
        <f>[5]AEMOData!D992</f>
        <v>42.12</v>
      </c>
      <c r="F996" s="40">
        <f>C996*'Mar 16'!$B$1*('Mar 16'!$B$3-('Mar 16'!E996*'Mar 16'!$B$2))</f>
        <v>472.68857896730475</v>
      </c>
    </row>
    <row r="997" spans="1:6" x14ac:dyDescent="0.25">
      <c r="A997" s="34">
        <v>42450</v>
      </c>
      <c r="B997" s="12">
        <v>0.66666666666666663</v>
      </c>
      <c r="C997" s="35">
        <v>6.7128380000000005</v>
      </c>
      <c r="D997" s="33">
        <f>[5]AEMOData!B993</f>
        <v>42450.666666666664</v>
      </c>
      <c r="E997" s="32">
        <f>[5]AEMOData!D993</f>
        <v>47.83</v>
      </c>
      <c r="F997" s="40">
        <f>C997*'Mar 16'!$B$1*('Mar 16'!$B$3-('Mar 16'!E997*'Mar 16'!$B$2))</f>
        <v>932.94201364277069</v>
      </c>
    </row>
    <row r="998" spans="1:6" x14ac:dyDescent="0.25">
      <c r="A998" s="34">
        <v>42450</v>
      </c>
      <c r="B998" s="12">
        <v>0.6875</v>
      </c>
      <c r="C998" s="35">
        <v>4.639444000000001</v>
      </c>
      <c r="D998" s="33">
        <f>[5]AEMOData!B994</f>
        <v>42450.6875</v>
      </c>
      <c r="E998" s="32">
        <f>[5]AEMOData!D994</f>
        <v>38.76</v>
      </c>
      <c r="F998" s="40">
        <f>C998*'Mar 16'!$B$1*('Mar 16'!$B$3-('Mar 16'!E998*'Mar 16'!$B$2))</f>
        <v>686.13610149817123</v>
      </c>
    </row>
    <row r="999" spans="1:6" x14ac:dyDescent="0.25">
      <c r="A999" s="34">
        <v>42450</v>
      </c>
      <c r="B999" s="12">
        <v>0.70833333333333337</v>
      </c>
      <c r="C999" s="35">
        <v>3.5998099999999997</v>
      </c>
      <c r="D999" s="33">
        <f>[5]AEMOData!B995</f>
        <v>42450.708333333336</v>
      </c>
      <c r="E999" s="32">
        <f>[5]AEMOData!D995</f>
        <v>51.1</v>
      </c>
      <c r="F999" s="40">
        <f>C999*'Mar 16'!$B$1*('Mar 16'!$B$3-('Mar 16'!E999*'Mar 16'!$B$2))</f>
        <v>488.72943617379946</v>
      </c>
    </row>
    <row r="1000" spans="1:6" x14ac:dyDescent="0.25">
      <c r="A1000" s="34">
        <v>42450</v>
      </c>
      <c r="B1000" s="12">
        <v>0.72916666666666663</v>
      </c>
      <c r="C1000" s="35">
        <v>1.5186329999999999</v>
      </c>
      <c r="D1000" s="33">
        <f>[5]AEMOData!B996</f>
        <v>42450.729166666664</v>
      </c>
      <c r="E1000" s="32">
        <f>[5]AEMOData!D996</f>
        <v>44.65</v>
      </c>
      <c r="F1000" s="40">
        <f>C1000*'Mar 16'!$B$1*('Mar 16'!$B$3-('Mar 16'!E1000*'Mar 16'!$B$2))</f>
        <v>215.80347181590784</v>
      </c>
    </row>
    <row r="1001" spans="1:6" x14ac:dyDescent="0.25">
      <c r="A1001" s="34">
        <v>42450</v>
      </c>
      <c r="B1001" s="12">
        <v>0.75</v>
      </c>
      <c r="C1001" s="35">
        <v>0.35560900000000001</v>
      </c>
      <c r="D1001" s="33">
        <f>[5]AEMOData!B997</f>
        <v>42450.75</v>
      </c>
      <c r="E1001" s="32">
        <f>[5]AEMOData!D997</f>
        <v>54.92</v>
      </c>
      <c r="F1001" s="40">
        <f>C1001*'Mar 16'!$B$1*('Mar 16'!$B$3-('Mar 16'!E1001*'Mar 16'!$B$2))</f>
        <v>46.944449601564394</v>
      </c>
    </row>
    <row r="1002" spans="1:6" x14ac:dyDescent="0.25">
      <c r="A1002" s="34">
        <v>42450</v>
      </c>
      <c r="B1002" s="12">
        <v>0.77083333333333337</v>
      </c>
      <c r="C1002" s="35">
        <v>1.1074000000000001E-2</v>
      </c>
      <c r="D1002" s="33">
        <f>[5]AEMOData!B998</f>
        <v>42450.770833333336</v>
      </c>
      <c r="E1002" s="32">
        <f>[5]AEMOData!D998</f>
        <v>51.83</v>
      </c>
      <c r="F1002" s="40">
        <f>C1002*'Mar 16'!$B$1*('Mar 16'!$B$3-('Mar 16'!E1002*'Mar 16'!$B$2))</f>
        <v>1.4955212181454776</v>
      </c>
    </row>
    <row r="1003" spans="1:6" x14ac:dyDescent="0.25">
      <c r="A1003" s="34">
        <v>42450</v>
      </c>
      <c r="B1003" s="12">
        <v>0.79166666666666663</v>
      </c>
      <c r="C1003" s="35">
        <v>0</v>
      </c>
      <c r="D1003" s="33">
        <f>[5]AEMOData!B999</f>
        <v>42450.791666666664</v>
      </c>
      <c r="E1003" s="32">
        <f>[5]AEMOData!D999</f>
        <v>119.97</v>
      </c>
      <c r="F1003" s="40">
        <f>C1003*'Mar 16'!$B$1*('Mar 16'!$B$3-('Mar 16'!E1003*'Mar 16'!$B$2))</f>
        <v>0</v>
      </c>
    </row>
    <row r="1004" spans="1:6" x14ac:dyDescent="0.25">
      <c r="A1004" s="34">
        <v>42450</v>
      </c>
      <c r="B1004" s="12">
        <v>0.8125</v>
      </c>
      <c r="C1004" s="35">
        <v>0</v>
      </c>
      <c r="D1004" s="33">
        <f>[5]AEMOData!B1000</f>
        <v>42450.8125</v>
      </c>
      <c r="E1004" s="32">
        <f>[5]AEMOData!D1000</f>
        <v>43.5</v>
      </c>
      <c r="F1004" s="40">
        <f>C1004*'Mar 16'!$B$1*('Mar 16'!$B$3-('Mar 16'!E1004*'Mar 16'!$B$2))</f>
        <v>0</v>
      </c>
    </row>
    <row r="1005" spans="1:6" x14ac:dyDescent="0.25">
      <c r="A1005" s="34">
        <v>42450</v>
      </c>
      <c r="B1005" s="12">
        <v>0.83333333333333337</v>
      </c>
      <c r="C1005" s="35">
        <v>0</v>
      </c>
      <c r="D1005" s="33">
        <f>[5]AEMOData!B1001</f>
        <v>42450.833333333336</v>
      </c>
      <c r="E1005" s="32">
        <f>[5]AEMOData!D1001</f>
        <v>42.33</v>
      </c>
      <c r="F1005" s="40">
        <f>C1005*'Mar 16'!$B$1*('Mar 16'!$B$3-('Mar 16'!E1005*'Mar 16'!$B$2))</f>
        <v>0</v>
      </c>
    </row>
    <row r="1006" spans="1:6" x14ac:dyDescent="0.25">
      <c r="A1006" s="34">
        <v>42450</v>
      </c>
      <c r="B1006" s="12">
        <v>0.85416666666666663</v>
      </c>
      <c r="C1006" s="35">
        <v>0</v>
      </c>
      <c r="D1006" s="33">
        <f>[5]AEMOData!B1002</f>
        <v>42450.854166666664</v>
      </c>
      <c r="E1006" s="32">
        <f>[5]AEMOData!D1002</f>
        <v>38.799999999999997</v>
      </c>
      <c r="F1006" s="40">
        <f>C1006*'Mar 16'!$B$1*('Mar 16'!$B$3-('Mar 16'!E1006*'Mar 16'!$B$2))</f>
        <v>0</v>
      </c>
    </row>
    <row r="1007" spans="1:6" x14ac:dyDescent="0.25">
      <c r="A1007" s="34">
        <v>42450</v>
      </c>
      <c r="B1007" s="12">
        <v>0.875</v>
      </c>
      <c r="C1007" s="35">
        <v>0</v>
      </c>
      <c r="D1007" s="33">
        <f>[5]AEMOData!B1003</f>
        <v>42450.875</v>
      </c>
      <c r="E1007" s="32">
        <f>[5]AEMOData!D1003</f>
        <v>37.270000000000003</v>
      </c>
      <c r="F1007" s="40">
        <f>C1007*'Mar 16'!$B$1*('Mar 16'!$B$3-('Mar 16'!E1007*'Mar 16'!$B$2))</f>
        <v>0</v>
      </c>
    </row>
    <row r="1008" spans="1:6" x14ac:dyDescent="0.25">
      <c r="A1008" s="34">
        <v>42450</v>
      </c>
      <c r="B1008" s="12">
        <v>0.89583333333333337</v>
      </c>
      <c r="C1008" s="35">
        <v>0</v>
      </c>
      <c r="D1008" s="33">
        <f>[5]AEMOData!B1004</f>
        <v>42450.895833333336</v>
      </c>
      <c r="E1008" s="32">
        <f>[5]AEMOData!D1004</f>
        <v>34.64</v>
      </c>
      <c r="F1008" s="40">
        <f>C1008*'Mar 16'!$B$1*('Mar 16'!$B$3-('Mar 16'!E1008*'Mar 16'!$B$2))</f>
        <v>0</v>
      </c>
    </row>
    <row r="1009" spans="1:6" x14ac:dyDescent="0.25">
      <c r="A1009" s="34">
        <v>42450</v>
      </c>
      <c r="B1009" s="12">
        <v>0.91666666666666663</v>
      </c>
      <c r="C1009" s="35">
        <v>0</v>
      </c>
      <c r="D1009" s="33">
        <f>[5]AEMOData!B1005</f>
        <v>42450.916666666664</v>
      </c>
      <c r="E1009" s="32">
        <f>[5]AEMOData!D1005</f>
        <v>34.31</v>
      </c>
      <c r="F1009" s="40">
        <f>C1009*'Mar 16'!$B$1*('Mar 16'!$B$3-('Mar 16'!E1009*'Mar 16'!$B$2))</f>
        <v>0</v>
      </c>
    </row>
    <row r="1010" spans="1:6" x14ac:dyDescent="0.25">
      <c r="A1010" s="34">
        <v>42450</v>
      </c>
      <c r="B1010" s="12">
        <v>0.9375</v>
      </c>
      <c r="C1010" s="35">
        <v>0</v>
      </c>
      <c r="D1010" s="33">
        <f>[5]AEMOData!B1006</f>
        <v>42450.9375</v>
      </c>
      <c r="E1010" s="32">
        <f>[5]AEMOData!D1006</f>
        <v>57.62</v>
      </c>
      <c r="F1010" s="40">
        <f>C1010*'Mar 16'!$B$1*('Mar 16'!$B$3-('Mar 16'!E1010*'Mar 16'!$B$2))</f>
        <v>0</v>
      </c>
    </row>
    <row r="1011" spans="1:6" x14ac:dyDescent="0.25">
      <c r="A1011" s="34">
        <v>42450</v>
      </c>
      <c r="B1011" s="12">
        <v>0.95833333333333337</v>
      </c>
      <c r="C1011" s="35">
        <v>0</v>
      </c>
      <c r="D1011" s="33">
        <f>[5]AEMOData!B1007</f>
        <v>42450.958333333336</v>
      </c>
      <c r="E1011" s="32">
        <f>[5]AEMOData!D1007</f>
        <v>48.18</v>
      </c>
      <c r="F1011" s="40">
        <f>C1011*'Mar 16'!$B$1*('Mar 16'!$B$3-('Mar 16'!E1011*'Mar 16'!$B$2))</f>
        <v>0</v>
      </c>
    </row>
    <row r="1012" spans="1:6" x14ac:dyDescent="0.25">
      <c r="A1012" s="34">
        <v>42450</v>
      </c>
      <c r="B1012" s="12">
        <v>0.97916666666666663</v>
      </c>
      <c r="C1012" s="35">
        <v>0</v>
      </c>
      <c r="D1012" s="33">
        <f>[5]AEMOData!B1008</f>
        <v>42450.979166666664</v>
      </c>
      <c r="E1012" s="32">
        <f>[5]AEMOData!D1008</f>
        <v>53.2</v>
      </c>
      <c r="F1012" s="40">
        <f>C1012*'Mar 16'!$B$1*('Mar 16'!$B$3-('Mar 16'!E1012*'Mar 16'!$B$2))</f>
        <v>0</v>
      </c>
    </row>
    <row r="1013" spans="1:6" x14ac:dyDescent="0.25">
      <c r="A1013" s="34">
        <v>42450</v>
      </c>
      <c r="B1013" s="12">
        <v>0.99998842592592585</v>
      </c>
      <c r="C1013" s="35">
        <v>0</v>
      </c>
      <c r="D1013" s="33">
        <f>[5]AEMOData!B1009</f>
        <v>42451</v>
      </c>
      <c r="E1013" s="32">
        <f>[5]AEMOData!D1009</f>
        <v>48.67</v>
      </c>
      <c r="F1013" s="40">
        <f>C1013*'Mar 16'!$B$1*('Mar 16'!$B$3-('Mar 16'!E1013*'Mar 16'!$B$2))</f>
        <v>0</v>
      </c>
    </row>
    <row r="1014" spans="1:6" x14ac:dyDescent="0.25">
      <c r="A1014" s="34">
        <v>42451</v>
      </c>
      <c r="B1014" s="12">
        <v>2.0833333333333332E-2</v>
      </c>
      <c r="C1014" s="35">
        <v>0</v>
      </c>
      <c r="D1014" s="33">
        <f>[5]AEMOData!B1010</f>
        <v>42451.020833333336</v>
      </c>
      <c r="E1014" s="32">
        <f>[5]AEMOData!D1010</f>
        <v>48.35</v>
      </c>
      <c r="F1014" s="40">
        <f>C1014*'Mar 16'!$B$1*('Mar 16'!$B$3-('Mar 16'!E1014*'Mar 16'!$B$2))</f>
        <v>0</v>
      </c>
    </row>
    <row r="1015" spans="1:6" x14ac:dyDescent="0.25">
      <c r="A1015" s="34">
        <v>42451</v>
      </c>
      <c r="B1015" s="12">
        <v>4.1666666666666664E-2</v>
      </c>
      <c r="C1015" s="35">
        <v>0</v>
      </c>
      <c r="D1015" s="33">
        <f>[5]AEMOData!B1011</f>
        <v>42451.041666666664</v>
      </c>
      <c r="E1015" s="32">
        <f>[5]AEMOData!D1011</f>
        <v>48.32</v>
      </c>
      <c r="F1015" s="40">
        <f>C1015*'Mar 16'!$B$1*('Mar 16'!$B$3-('Mar 16'!E1015*'Mar 16'!$B$2))</f>
        <v>0</v>
      </c>
    </row>
    <row r="1016" spans="1:6" x14ac:dyDescent="0.25">
      <c r="A1016" s="34">
        <v>42451</v>
      </c>
      <c r="B1016" s="12">
        <v>6.25E-2</v>
      </c>
      <c r="C1016" s="35">
        <v>0</v>
      </c>
      <c r="D1016" s="33">
        <f>[5]AEMOData!B1012</f>
        <v>42451.0625</v>
      </c>
      <c r="E1016" s="32">
        <f>[5]AEMOData!D1012</f>
        <v>45.3</v>
      </c>
      <c r="F1016" s="40">
        <f>C1016*'Mar 16'!$B$1*('Mar 16'!$B$3-('Mar 16'!E1016*'Mar 16'!$B$2))</f>
        <v>0</v>
      </c>
    </row>
    <row r="1017" spans="1:6" x14ac:dyDescent="0.25">
      <c r="A1017" s="34">
        <v>42451</v>
      </c>
      <c r="B1017" s="12">
        <v>8.3333333333333329E-2</v>
      </c>
      <c r="C1017" s="35">
        <v>0</v>
      </c>
      <c r="D1017" s="33">
        <f>[5]AEMOData!B1013</f>
        <v>42451.083333333336</v>
      </c>
      <c r="E1017" s="32">
        <f>[5]AEMOData!D1013</f>
        <v>40.909999999999997</v>
      </c>
      <c r="F1017" s="40">
        <f>C1017*'Mar 16'!$B$1*('Mar 16'!$B$3-('Mar 16'!E1017*'Mar 16'!$B$2))</f>
        <v>0</v>
      </c>
    </row>
    <row r="1018" spans="1:6" x14ac:dyDescent="0.25">
      <c r="A1018" s="34">
        <v>42451</v>
      </c>
      <c r="B1018" s="12">
        <v>0.10416666666666667</v>
      </c>
      <c r="C1018" s="35">
        <v>0</v>
      </c>
      <c r="D1018" s="33">
        <f>[5]AEMOData!B1014</f>
        <v>42451.104166666664</v>
      </c>
      <c r="E1018" s="32">
        <f>[5]AEMOData!D1014</f>
        <v>37.75</v>
      </c>
      <c r="F1018" s="40">
        <f>C1018*'Mar 16'!$B$1*('Mar 16'!$B$3-('Mar 16'!E1018*'Mar 16'!$B$2))</f>
        <v>0</v>
      </c>
    </row>
    <row r="1019" spans="1:6" x14ac:dyDescent="0.25">
      <c r="A1019" s="34">
        <v>42451</v>
      </c>
      <c r="B1019" s="12">
        <v>0.125</v>
      </c>
      <c r="C1019" s="35">
        <v>0</v>
      </c>
      <c r="D1019" s="33">
        <f>[5]AEMOData!B1015</f>
        <v>42451.125</v>
      </c>
      <c r="E1019" s="32">
        <f>[5]AEMOData!D1015</f>
        <v>33.99</v>
      </c>
      <c r="F1019" s="40">
        <f>C1019*'Mar 16'!$B$1*('Mar 16'!$B$3-('Mar 16'!E1019*'Mar 16'!$B$2))</f>
        <v>0</v>
      </c>
    </row>
    <row r="1020" spans="1:6" x14ac:dyDescent="0.25">
      <c r="A1020" s="34">
        <v>42451</v>
      </c>
      <c r="B1020" s="12">
        <v>0.14583333333333334</v>
      </c>
      <c r="C1020" s="35">
        <v>0</v>
      </c>
      <c r="D1020" s="33">
        <f>[5]AEMOData!B1016</f>
        <v>42451.145833333336</v>
      </c>
      <c r="E1020" s="32">
        <f>[5]AEMOData!D1016</f>
        <v>34.01</v>
      </c>
      <c r="F1020" s="40">
        <f>C1020*'Mar 16'!$B$1*('Mar 16'!$B$3-('Mar 16'!E1020*'Mar 16'!$B$2))</f>
        <v>0</v>
      </c>
    </row>
    <row r="1021" spans="1:6" x14ac:dyDescent="0.25">
      <c r="A1021" s="34">
        <v>42451</v>
      </c>
      <c r="B1021" s="12">
        <v>0.16666666666666666</v>
      </c>
      <c r="C1021" s="35">
        <v>0</v>
      </c>
      <c r="D1021" s="33">
        <f>[5]AEMOData!B1017</f>
        <v>42451.166666666664</v>
      </c>
      <c r="E1021" s="32">
        <f>[5]AEMOData!D1017</f>
        <v>34.130000000000003</v>
      </c>
      <c r="F1021" s="40">
        <f>C1021*'Mar 16'!$B$1*('Mar 16'!$B$3-('Mar 16'!E1021*'Mar 16'!$B$2))</f>
        <v>0</v>
      </c>
    </row>
    <row r="1022" spans="1:6" x14ac:dyDescent="0.25">
      <c r="A1022" s="34">
        <v>42451</v>
      </c>
      <c r="B1022" s="12">
        <v>0.1875</v>
      </c>
      <c r="C1022" s="35">
        <v>0</v>
      </c>
      <c r="D1022" s="33">
        <f>[5]AEMOData!B1018</f>
        <v>42451.1875</v>
      </c>
      <c r="E1022" s="32">
        <f>[5]AEMOData!D1018</f>
        <v>47.78</v>
      </c>
      <c r="F1022" s="40">
        <f>C1022*'Mar 16'!$B$1*('Mar 16'!$B$3-('Mar 16'!E1022*'Mar 16'!$B$2))</f>
        <v>0</v>
      </c>
    </row>
    <row r="1023" spans="1:6" x14ac:dyDescent="0.25">
      <c r="A1023" s="34">
        <v>42451</v>
      </c>
      <c r="B1023" s="12">
        <v>0.20833333333333334</v>
      </c>
      <c r="C1023" s="35">
        <v>0</v>
      </c>
      <c r="D1023" s="33">
        <f>[5]AEMOData!B1019</f>
        <v>42451.208333333336</v>
      </c>
      <c r="E1023" s="32">
        <f>[5]AEMOData!D1019</f>
        <v>59.21</v>
      </c>
      <c r="F1023" s="40">
        <f>C1023*'Mar 16'!$B$1*('Mar 16'!$B$3-('Mar 16'!E1023*'Mar 16'!$B$2))</f>
        <v>0</v>
      </c>
    </row>
    <row r="1024" spans="1:6" x14ac:dyDescent="0.25">
      <c r="A1024" s="34">
        <v>42451</v>
      </c>
      <c r="B1024" s="12">
        <v>0.22916666666666666</v>
      </c>
      <c r="C1024" s="35">
        <v>0</v>
      </c>
      <c r="D1024" s="33">
        <f>[5]AEMOData!B1020</f>
        <v>42451.229166666664</v>
      </c>
      <c r="E1024" s="32">
        <f>[5]AEMOData!D1020</f>
        <v>58.99</v>
      </c>
      <c r="F1024" s="40">
        <f>C1024*'Mar 16'!$B$1*('Mar 16'!$B$3-('Mar 16'!E1024*'Mar 16'!$B$2))</f>
        <v>0</v>
      </c>
    </row>
    <row r="1025" spans="1:6" x14ac:dyDescent="0.25">
      <c r="A1025" s="34">
        <v>42451</v>
      </c>
      <c r="B1025" s="12">
        <v>0.25</v>
      </c>
      <c r="C1025" s="35">
        <v>0</v>
      </c>
      <c r="D1025" s="33">
        <f>[5]AEMOData!B1021</f>
        <v>42451.25</v>
      </c>
      <c r="E1025" s="32">
        <f>[5]AEMOData!D1021</f>
        <v>56.48</v>
      </c>
      <c r="F1025" s="40">
        <f>C1025*'Mar 16'!$B$1*('Mar 16'!$B$3-('Mar 16'!E1025*'Mar 16'!$B$2))</f>
        <v>0</v>
      </c>
    </row>
    <row r="1026" spans="1:6" x14ac:dyDescent="0.25">
      <c r="A1026" s="34">
        <v>42451</v>
      </c>
      <c r="B1026" s="12">
        <v>0.27083333333333331</v>
      </c>
      <c r="C1026" s="35">
        <v>8.8853000000000001E-2</v>
      </c>
      <c r="D1026" s="33">
        <f>[5]AEMOData!B1022</f>
        <v>42451.270833333336</v>
      </c>
      <c r="E1026" s="32">
        <f>[5]AEMOData!D1022</f>
        <v>52.1</v>
      </c>
      <c r="F1026" s="40">
        <f>C1026*'Mar 16'!$B$1*('Mar 16'!$B$3-('Mar 16'!E1026*'Mar 16'!$B$2))</f>
        <v>11.975841946394965</v>
      </c>
    </row>
    <row r="1027" spans="1:6" x14ac:dyDescent="0.25">
      <c r="A1027" s="34">
        <v>42451</v>
      </c>
      <c r="B1027" s="12">
        <v>0.29166666666666669</v>
      </c>
      <c r="C1027" s="35">
        <v>0.99758999999999998</v>
      </c>
      <c r="D1027" s="33">
        <f>[5]AEMOData!B1023</f>
        <v>42451.291666666664</v>
      </c>
      <c r="E1027" s="32">
        <f>[5]AEMOData!D1023</f>
        <v>155.4</v>
      </c>
      <c r="F1027" s="40">
        <f>C1027*'Mar 16'!$B$1*('Mar 16'!$B$3-('Mar 16'!E1027*'Mar 16'!$B$2))</f>
        <v>33.189373089964064</v>
      </c>
    </row>
    <row r="1028" spans="1:6" x14ac:dyDescent="0.25">
      <c r="A1028" s="34">
        <v>42451</v>
      </c>
      <c r="B1028" s="12">
        <v>0.3125</v>
      </c>
      <c r="C1028" s="35">
        <v>2.6493329999999999</v>
      </c>
      <c r="D1028" s="33">
        <f>[5]AEMOData!B1024</f>
        <v>42451.3125</v>
      </c>
      <c r="E1028" s="32">
        <f>[5]AEMOData!D1024</f>
        <v>43.63</v>
      </c>
      <c r="F1028" s="40">
        <f>C1028*'Mar 16'!$B$1*('Mar 16'!$B$3-('Mar 16'!E1028*'Mar 16'!$B$2))</f>
        <v>379.13577669978105</v>
      </c>
    </row>
    <row r="1029" spans="1:6" x14ac:dyDescent="0.25">
      <c r="A1029" s="34">
        <v>42451</v>
      </c>
      <c r="B1029" s="12">
        <v>0.33333333333333331</v>
      </c>
      <c r="C1029" s="35">
        <v>4.3642140000000005</v>
      </c>
      <c r="D1029" s="33">
        <f>[5]AEMOData!B1025</f>
        <v>42451.333333333336</v>
      </c>
      <c r="E1029" s="32">
        <f>[5]AEMOData!D1025</f>
        <v>37.82</v>
      </c>
      <c r="F1029" s="40">
        <f>C1029*'Mar 16'!$B$1*('Mar 16'!$B$3-('Mar 16'!E1029*'Mar 16'!$B$2))</f>
        <v>649.46321636693767</v>
      </c>
    </row>
    <row r="1030" spans="1:6" x14ac:dyDescent="0.25">
      <c r="A1030" s="34">
        <v>42451</v>
      </c>
      <c r="B1030" s="12">
        <v>0.35416666666666669</v>
      </c>
      <c r="C1030" s="35">
        <v>5.8789990000000003</v>
      </c>
      <c r="D1030" s="33">
        <f>[5]AEMOData!B1026</f>
        <v>42451.354166666664</v>
      </c>
      <c r="E1030" s="32">
        <f>[5]AEMOData!D1026</f>
        <v>38.82</v>
      </c>
      <c r="F1030" s="40">
        <f>C1030*'Mar 16'!$B$1*('Mar 16'!$B$3-('Mar 16'!E1030*'Mar 16'!$B$2))</f>
        <v>869.10958431789913</v>
      </c>
    </row>
    <row r="1031" spans="1:6" x14ac:dyDescent="0.25">
      <c r="A1031" s="34">
        <v>42451</v>
      </c>
      <c r="B1031" s="12">
        <v>0.375</v>
      </c>
      <c r="C1031" s="35">
        <v>7.1723569999999999</v>
      </c>
      <c r="D1031" s="33">
        <f>[5]AEMOData!B1027</f>
        <v>42451.375</v>
      </c>
      <c r="E1031" s="32">
        <f>[5]AEMOData!D1027</f>
        <v>36.369999999999997</v>
      </c>
      <c r="F1031" s="40">
        <f>C1031*'Mar 16'!$B$1*('Mar 16'!$B$3-('Mar 16'!E1031*'Mar 16'!$B$2))</f>
        <v>1077.5787775897236</v>
      </c>
    </row>
    <row r="1032" spans="1:6" x14ac:dyDescent="0.25">
      <c r="A1032" s="34">
        <v>42451</v>
      </c>
      <c r="B1032" s="12">
        <v>0.39583333333333331</v>
      </c>
      <c r="C1032" s="35">
        <v>8.196871999999999</v>
      </c>
      <c r="D1032" s="33">
        <f>[5]AEMOData!B1028</f>
        <v>42451.395833333336</v>
      </c>
      <c r="E1032" s="32">
        <f>[5]AEMOData!D1028</f>
        <v>44.14</v>
      </c>
      <c r="F1032" s="40">
        <f>C1032*'Mar 16'!$B$1*('Mar 16'!$B$3-('Mar 16'!E1032*'Mar 16'!$B$2))</f>
        <v>1168.9144895781042</v>
      </c>
    </row>
    <row r="1033" spans="1:6" x14ac:dyDescent="0.25">
      <c r="A1033" s="34">
        <v>42451</v>
      </c>
      <c r="B1033" s="12">
        <v>0.41666666666666669</v>
      </c>
      <c r="C1033" s="35">
        <v>9.0790100000000002</v>
      </c>
      <c r="D1033" s="33">
        <f>[5]AEMOData!B1029</f>
        <v>42451.416666666664</v>
      </c>
      <c r="E1033" s="32">
        <f>[5]AEMOData!D1029</f>
        <v>36.6</v>
      </c>
      <c r="F1033" s="40">
        <f>C1033*'Mar 16'!$B$1*('Mar 16'!$B$3-('Mar 16'!E1033*'Mar 16'!$B$2))</f>
        <v>1361.9833004239624</v>
      </c>
    </row>
    <row r="1034" spans="1:6" x14ac:dyDescent="0.25">
      <c r="A1034" s="34">
        <v>42451</v>
      </c>
      <c r="B1034" s="12">
        <v>0.4375</v>
      </c>
      <c r="C1034" s="35">
        <v>9.741225</v>
      </c>
      <c r="D1034" s="33">
        <f>[5]AEMOData!B1030</f>
        <v>42451.4375</v>
      </c>
      <c r="E1034" s="32">
        <f>[5]AEMOData!D1030</f>
        <v>46.7</v>
      </c>
      <c r="F1034" s="40">
        <f>C1034*'Mar 16'!$B$1*('Mar 16'!$B$3-('Mar 16'!E1034*'Mar 16'!$B$2))</f>
        <v>1364.6407063505931</v>
      </c>
    </row>
    <row r="1035" spans="1:6" x14ac:dyDescent="0.25">
      <c r="A1035" s="34">
        <v>42451</v>
      </c>
      <c r="B1035" s="12">
        <v>0.45833333333333331</v>
      </c>
      <c r="C1035" s="35">
        <v>9.9296220000000002</v>
      </c>
      <c r="D1035" s="33">
        <f>[5]AEMOData!B1031</f>
        <v>42451.458333333336</v>
      </c>
      <c r="E1035" s="32">
        <f>[5]AEMOData!D1031</f>
        <v>68.64</v>
      </c>
      <c r="F1035" s="40">
        <f>C1035*'Mar 16'!$B$1*('Mar 16'!$B$3-('Mar 16'!E1035*'Mar 16'!$B$2))</f>
        <v>1176.9457227472672</v>
      </c>
    </row>
    <row r="1036" spans="1:6" x14ac:dyDescent="0.25">
      <c r="A1036" s="34">
        <v>42451</v>
      </c>
      <c r="B1036" s="12">
        <v>0.47916666666666669</v>
      </c>
      <c r="C1036" s="35">
        <v>9.9304379999999988</v>
      </c>
      <c r="D1036" s="33">
        <f>[5]AEMOData!B1032</f>
        <v>42451.479166666664</v>
      </c>
      <c r="E1036" s="32">
        <f>[5]AEMOData!D1032</f>
        <v>55.42</v>
      </c>
      <c r="F1036" s="40">
        <f>C1036*'Mar 16'!$B$1*('Mar 16'!$B$3-('Mar 16'!E1036*'Mar 16'!$B$2))</f>
        <v>1306.0519076195246</v>
      </c>
    </row>
    <row r="1037" spans="1:6" x14ac:dyDescent="0.25">
      <c r="A1037" s="34">
        <v>42451</v>
      </c>
      <c r="B1037" s="12">
        <v>0.5</v>
      </c>
      <c r="C1037" s="35">
        <v>9.9302670000000006</v>
      </c>
      <c r="D1037" s="33">
        <f>[5]AEMOData!B1033</f>
        <v>42451.5</v>
      </c>
      <c r="E1037" s="32">
        <f>[5]AEMOData!D1033</f>
        <v>53.97</v>
      </c>
      <c r="F1037" s="40">
        <f>C1037*'Mar 16'!$B$1*('Mar 16'!$B$3-('Mar 16'!E1037*'Mar 16'!$B$2))</f>
        <v>1320.1792288558299</v>
      </c>
    </row>
    <row r="1038" spans="1:6" x14ac:dyDescent="0.25">
      <c r="A1038" s="34">
        <v>42451</v>
      </c>
      <c r="B1038" s="12">
        <v>0.52083333333333337</v>
      </c>
      <c r="C1038" s="35">
        <v>9.9289550000000002</v>
      </c>
      <c r="D1038" s="33">
        <f>[5]AEMOData!B1034</f>
        <v>42451.520833333336</v>
      </c>
      <c r="E1038" s="32">
        <f>[5]AEMOData!D1034</f>
        <v>66.09</v>
      </c>
      <c r="F1038" s="40">
        <f>C1038*'Mar 16'!$B$1*('Mar 16'!$B$3-('Mar 16'!E1038*'Mar 16'!$B$2))</f>
        <v>1201.7475270169612</v>
      </c>
    </row>
    <row r="1039" spans="1:6" x14ac:dyDescent="0.25">
      <c r="A1039" s="34">
        <v>42451</v>
      </c>
      <c r="B1039" s="12">
        <v>0.54166666666666663</v>
      </c>
      <c r="C1039" s="35">
        <v>9.9255150000000008</v>
      </c>
      <c r="D1039" s="33">
        <f>[5]AEMOData!B1035</f>
        <v>42451.541666666664</v>
      </c>
      <c r="E1039" s="32">
        <f>[5]AEMOData!D1035</f>
        <v>49.28</v>
      </c>
      <c r="F1039" s="40">
        <f>C1039*'Mar 16'!$B$1*('Mar 16'!$B$3-('Mar 16'!E1039*'Mar 16'!$B$2))</f>
        <v>1365.2928931786278</v>
      </c>
    </row>
    <row r="1040" spans="1:6" x14ac:dyDescent="0.25">
      <c r="A1040" s="34">
        <v>42451</v>
      </c>
      <c r="B1040" s="12">
        <v>0.5625</v>
      </c>
      <c r="C1040" s="35">
        <v>9.8913219999999988</v>
      </c>
      <c r="D1040" s="33">
        <f>[5]AEMOData!B1036</f>
        <v>42451.5625</v>
      </c>
      <c r="E1040" s="32">
        <f>[5]AEMOData!D1036</f>
        <v>49.78</v>
      </c>
      <c r="F1040" s="40">
        <f>C1040*'Mar 16'!$B$1*('Mar 16'!$B$3-('Mar 16'!E1040*'Mar 16'!$B$2))</f>
        <v>1355.7294044984521</v>
      </c>
    </row>
    <row r="1041" spans="1:6" x14ac:dyDescent="0.25">
      <c r="A1041" s="34">
        <v>42451</v>
      </c>
      <c r="B1041" s="12">
        <v>0.58333333333333337</v>
      </c>
      <c r="C1041" s="35">
        <v>9.5482050000000012</v>
      </c>
      <c r="D1041" s="33">
        <f>[5]AEMOData!B1037</f>
        <v>42451.583333333336</v>
      </c>
      <c r="E1041" s="32">
        <f>[5]AEMOData!D1037</f>
        <v>57.3</v>
      </c>
      <c r="F1041" s="40">
        <f>C1041*'Mar 16'!$B$1*('Mar 16'!$B$3-('Mar 16'!E1041*'Mar 16'!$B$2))</f>
        <v>1238.1404859885581</v>
      </c>
    </row>
    <row r="1042" spans="1:6" x14ac:dyDescent="0.25">
      <c r="A1042" s="34">
        <v>42451</v>
      </c>
      <c r="B1042" s="12">
        <v>0.60416666666666663</v>
      </c>
      <c r="C1042" s="35">
        <v>8.8899260000000009</v>
      </c>
      <c r="D1042" s="33">
        <f>[5]AEMOData!B1038</f>
        <v>42451.604166666664</v>
      </c>
      <c r="E1042" s="32">
        <f>[5]AEMOData!D1038</f>
        <v>53.2</v>
      </c>
      <c r="F1042" s="40">
        <f>C1042*'Mar 16'!$B$1*('Mar 16'!$B$3-('Mar 16'!E1042*'Mar 16'!$B$2))</f>
        <v>1188.5979390059713</v>
      </c>
    </row>
    <row r="1043" spans="1:6" x14ac:dyDescent="0.25">
      <c r="A1043" s="34">
        <v>42451</v>
      </c>
      <c r="B1043" s="12">
        <v>0.625</v>
      </c>
      <c r="C1043" s="35">
        <v>8.1255640000000007</v>
      </c>
      <c r="D1043" s="33">
        <f>[5]AEMOData!B1039</f>
        <v>42451.625</v>
      </c>
      <c r="E1043" s="32">
        <f>[5]AEMOData!D1039</f>
        <v>55.96</v>
      </c>
      <c r="F1043" s="40">
        <f>C1043*'Mar 16'!$B$1*('Mar 16'!$B$3-('Mar 16'!E1043*'Mar 16'!$B$2))</f>
        <v>1064.3628484872265</v>
      </c>
    </row>
    <row r="1044" spans="1:6" x14ac:dyDescent="0.25">
      <c r="A1044" s="34">
        <v>42451</v>
      </c>
      <c r="B1044" s="12">
        <v>0.64583333333333337</v>
      </c>
      <c r="C1044" s="35">
        <v>7.1738610000000005</v>
      </c>
      <c r="D1044" s="33">
        <f>[5]AEMOData!B1040</f>
        <v>42451.645833333336</v>
      </c>
      <c r="E1044" s="32">
        <f>[5]AEMOData!D1040</f>
        <v>89.59</v>
      </c>
      <c r="F1044" s="40">
        <f>C1044*'Mar 16'!$B$1*('Mar 16'!$B$3-('Mar 16'!E1044*'Mar 16'!$B$2))</f>
        <v>702.61621712165106</v>
      </c>
    </row>
    <row r="1045" spans="1:6" x14ac:dyDescent="0.25">
      <c r="A1045" s="34">
        <v>42451</v>
      </c>
      <c r="B1045" s="12">
        <v>0.66666666666666663</v>
      </c>
      <c r="C1045" s="35">
        <v>6.0026900000000003</v>
      </c>
      <c r="D1045" s="33">
        <f>[5]AEMOData!B1041</f>
        <v>42451.666666666664</v>
      </c>
      <c r="E1045" s="32">
        <f>[5]AEMOData!D1041</f>
        <v>65.489999999999995</v>
      </c>
      <c r="F1045" s="40">
        <f>C1045*'Mar 16'!$B$1*('Mar 16'!$B$3-('Mar 16'!E1045*'Mar 16'!$B$2))</f>
        <v>730.07275541432102</v>
      </c>
    </row>
    <row r="1046" spans="1:6" x14ac:dyDescent="0.25">
      <c r="A1046" s="34">
        <v>42451</v>
      </c>
      <c r="B1046" s="12">
        <v>0.6875</v>
      </c>
      <c r="C1046" s="35">
        <v>4.6007150000000001</v>
      </c>
      <c r="D1046" s="33">
        <f>[5]AEMOData!B1042</f>
        <v>42451.6875</v>
      </c>
      <c r="E1046" s="32">
        <f>[5]AEMOData!D1042</f>
        <v>53.1</v>
      </c>
      <c r="F1046" s="40">
        <f>C1046*'Mar 16'!$B$1*('Mar 16'!$B$3-('Mar 16'!E1046*'Mar 16'!$B$2))</f>
        <v>615.57538482894768</v>
      </c>
    </row>
    <row r="1047" spans="1:6" x14ac:dyDescent="0.25">
      <c r="A1047" s="34">
        <v>42451</v>
      </c>
      <c r="B1047" s="12">
        <v>0.70833333333333337</v>
      </c>
      <c r="C1047" s="35">
        <v>3.0319339999999997</v>
      </c>
      <c r="D1047" s="33">
        <f>[5]AEMOData!B1043</f>
        <v>42451.708333333336</v>
      </c>
      <c r="E1047" s="32">
        <f>[5]AEMOData!D1043</f>
        <v>85.1</v>
      </c>
      <c r="F1047" s="40">
        <f>C1047*'Mar 16'!$B$1*('Mar 16'!$B$3-('Mar 16'!E1047*'Mar 16'!$B$2))</f>
        <v>310.32900703017651</v>
      </c>
    </row>
    <row r="1048" spans="1:6" x14ac:dyDescent="0.25">
      <c r="A1048" s="34">
        <v>42451</v>
      </c>
      <c r="B1048" s="12">
        <v>0.72916666666666663</v>
      </c>
      <c r="C1048" s="35">
        <v>1.17947</v>
      </c>
      <c r="D1048" s="33">
        <f>[5]AEMOData!B1044</f>
        <v>42451.729166666664</v>
      </c>
      <c r="E1048" s="32">
        <f>[5]AEMOData!D1044</f>
        <v>76.47</v>
      </c>
      <c r="F1048" s="40">
        <f>C1048*'Mar 16'!$B$1*('Mar 16'!$B$3-('Mar 16'!E1048*'Mar 16'!$B$2))</f>
        <v>130.72561325076808</v>
      </c>
    </row>
    <row r="1049" spans="1:6" x14ac:dyDescent="0.25">
      <c r="A1049" s="34">
        <v>42451</v>
      </c>
      <c r="B1049" s="12">
        <v>0.75</v>
      </c>
      <c r="C1049" s="35">
        <v>0.100185</v>
      </c>
      <c r="D1049" s="33">
        <f>[5]AEMOData!B1045</f>
        <v>42451.75</v>
      </c>
      <c r="E1049" s="32">
        <f>[5]AEMOData!D1045</f>
        <v>69.42</v>
      </c>
      <c r="F1049" s="40">
        <f>C1049*'Mar 16'!$B$1*('Mar 16'!$B$3-('Mar 16'!E1049*'Mar 16'!$B$2))</f>
        <v>11.798010675380555</v>
      </c>
    </row>
    <row r="1050" spans="1:6" x14ac:dyDescent="0.25">
      <c r="A1050" s="34">
        <v>42451</v>
      </c>
      <c r="B1050" s="12">
        <v>0.77083333333333337</v>
      </c>
      <c r="C1050" s="35">
        <v>5.1500000000000005E-4</v>
      </c>
      <c r="D1050" s="33">
        <f>[5]AEMOData!B1046</f>
        <v>42451.770833333336</v>
      </c>
      <c r="E1050" s="32">
        <f>[5]AEMOData!D1046</f>
        <v>61.92</v>
      </c>
      <c r="F1050" s="40">
        <f>C1050*'Mar 16'!$B$1*('Mar 16'!$B$3-('Mar 16'!E1050*'Mar 16'!$B$2))</f>
        <v>6.4443242391264005E-2</v>
      </c>
    </row>
    <row r="1051" spans="1:6" x14ac:dyDescent="0.25">
      <c r="A1051" s="34">
        <v>42451</v>
      </c>
      <c r="B1051" s="12">
        <v>0.79166666666666663</v>
      </c>
      <c r="C1051" s="35">
        <v>0</v>
      </c>
      <c r="D1051" s="33">
        <f>[5]AEMOData!B1047</f>
        <v>42451.791666666664</v>
      </c>
      <c r="E1051" s="32">
        <f>[5]AEMOData!D1047</f>
        <v>208.96</v>
      </c>
      <c r="F1051" s="40">
        <f>C1051*'Mar 16'!$B$1*('Mar 16'!$B$3-('Mar 16'!E1051*'Mar 16'!$B$2))</f>
        <v>0</v>
      </c>
    </row>
    <row r="1052" spans="1:6" x14ac:dyDescent="0.25">
      <c r="A1052" s="34">
        <v>42451</v>
      </c>
      <c r="B1052" s="12">
        <v>0.8125</v>
      </c>
      <c r="C1052" s="35">
        <v>0</v>
      </c>
      <c r="D1052" s="33">
        <f>[5]AEMOData!B1048</f>
        <v>42451.8125</v>
      </c>
      <c r="E1052" s="32">
        <f>[5]AEMOData!D1048</f>
        <v>49.3</v>
      </c>
      <c r="F1052" s="40">
        <f>C1052*'Mar 16'!$B$1*('Mar 16'!$B$3-('Mar 16'!E1052*'Mar 16'!$B$2))</f>
        <v>0</v>
      </c>
    </row>
    <row r="1053" spans="1:6" x14ac:dyDescent="0.25">
      <c r="A1053" s="34">
        <v>42451</v>
      </c>
      <c r="B1053" s="12">
        <v>0.83333333333333337</v>
      </c>
      <c r="C1053" s="35">
        <v>0</v>
      </c>
      <c r="D1053" s="33">
        <f>[5]AEMOData!B1049</f>
        <v>42451.833333333336</v>
      </c>
      <c r="E1053" s="32">
        <f>[5]AEMOData!D1049</f>
        <v>42.64</v>
      </c>
      <c r="F1053" s="40">
        <f>C1053*'Mar 16'!$B$1*('Mar 16'!$B$3-('Mar 16'!E1053*'Mar 16'!$B$2))</f>
        <v>0</v>
      </c>
    </row>
    <row r="1054" spans="1:6" x14ac:dyDescent="0.25">
      <c r="A1054" s="34">
        <v>42451</v>
      </c>
      <c r="B1054" s="12">
        <v>0.85416666666666663</v>
      </c>
      <c r="C1054" s="35">
        <v>0</v>
      </c>
      <c r="D1054" s="33">
        <f>[5]AEMOData!B1050</f>
        <v>42451.854166666664</v>
      </c>
      <c r="E1054" s="32">
        <f>[5]AEMOData!D1050</f>
        <v>68.209999999999994</v>
      </c>
      <c r="F1054" s="40">
        <f>C1054*'Mar 16'!$B$1*('Mar 16'!$B$3-('Mar 16'!E1054*'Mar 16'!$B$2))</f>
        <v>0</v>
      </c>
    </row>
    <row r="1055" spans="1:6" x14ac:dyDescent="0.25">
      <c r="A1055" s="34">
        <v>42451</v>
      </c>
      <c r="B1055" s="12">
        <v>0.875</v>
      </c>
      <c r="C1055" s="35">
        <v>0</v>
      </c>
      <c r="D1055" s="33">
        <f>[5]AEMOData!B1051</f>
        <v>42451.875</v>
      </c>
      <c r="E1055" s="32">
        <f>[5]AEMOData!D1051</f>
        <v>51.79</v>
      </c>
      <c r="F1055" s="40">
        <f>C1055*'Mar 16'!$B$1*('Mar 16'!$B$3-('Mar 16'!E1055*'Mar 16'!$B$2))</f>
        <v>0</v>
      </c>
    </row>
    <row r="1056" spans="1:6" x14ac:dyDescent="0.25">
      <c r="A1056" s="34">
        <v>42451</v>
      </c>
      <c r="B1056" s="12">
        <v>0.89583333333333337</v>
      </c>
      <c r="C1056" s="35">
        <v>0</v>
      </c>
      <c r="D1056" s="33">
        <f>[5]AEMOData!B1052</f>
        <v>42451.895833333336</v>
      </c>
      <c r="E1056" s="32">
        <f>[5]AEMOData!D1052</f>
        <v>34.71</v>
      </c>
      <c r="F1056" s="40">
        <f>C1056*'Mar 16'!$B$1*('Mar 16'!$B$3-('Mar 16'!E1056*'Mar 16'!$B$2))</f>
        <v>0</v>
      </c>
    </row>
    <row r="1057" spans="1:6" x14ac:dyDescent="0.25">
      <c r="A1057" s="34">
        <v>42451</v>
      </c>
      <c r="B1057" s="12">
        <v>0.91666666666666663</v>
      </c>
      <c r="C1057" s="35">
        <v>0</v>
      </c>
      <c r="D1057" s="33">
        <f>[5]AEMOData!B1053</f>
        <v>42451.916666666664</v>
      </c>
      <c r="E1057" s="32">
        <f>[5]AEMOData!D1053</f>
        <v>34.07</v>
      </c>
      <c r="F1057" s="40">
        <f>C1057*'Mar 16'!$B$1*('Mar 16'!$B$3-('Mar 16'!E1057*'Mar 16'!$B$2))</f>
        <v>0</v>
      </c>
    </row>
    <row r="1058" spans="1:6" x14ac:dyDescent="0.25">
      <c r="A1058" s="34">
        <v>42451</v>
      </c>
      <c r="B1058" s="12">
        <v>0.9375</v>
      </c>
      <c r="C1058" s="35">
        <v>0</v>
      </c>
      <c r="D1058" s="33">
        <f>[5]AEMOData!B1054</f>
        <v>42451.9375</v>
      </c>
      <c r="E1058" s="32">
        <f>[5]AEMOData!D1054</f>
        <v>68.25</v>
      </c>
      <c r="F1058" s="40">
        <f>C1058*'Mar 16'!$B$1*('Mar 16'!$B$3-('Mar 16'!E1058*'Mar 16'!$B$2))</f>
        <v>0</v>
      </c>
    </row>
    <row r="1059" spans="1:6" x14ac:dyDescent="0.25">
      <c r="A1059" s="34">
        <v>42451</v>
      </c>
      <c r="B1059" s="12">
        <v>0.95833333333333337</v>
      </c>
      <c r="C1059" s="35">
        <v>0</v>
      </c>
      <c r="D1059" s="33">
        <f>[5]AEMOData!B1055</f>
        <v>42451.958333333336</v>
      </c>
      <c r="E1059" s="32">
        <f>[5]AEMOData!D1055</f>
        <v>36.9</v>
      </c>
      <c r="F1059" s="40">
        <f>C1059*'Mar 16'!$B$1*('Mar 16'!$B$3-('Mar 16'!E1059*'Mar 16'!$B$2))</f>
        <v>0</v>
      </c>
    </row>
    <row r="1060" spans="1:6" x14ac:dyDescent="0.25">
      <c r="A1060" s="34">
        <v>42451</v>
      </c>
      <c r="B1060" s="12">
        <v>0.97916666666666663</v>
      </c>
      <c r="C1060" s="35">
        <v>0</v>
      </c>
      <c r="D1060" s="33">
        <f>[5]AEMOData!B1056</f>
        <v>42451.979166666664</v>
      </c>
      <c r="E1060" s="32">
        <f>[5]AEMOData!D1056</f>
        <v>55.37</v>
      </c>
      <c r="F1060" s="40">
        <f>C1060*'Mar 16'!$B$1*('Mar 16'!$B$3-('Mar 16'!E1060*'Mar 16'!$B$2))</f>
        <v>0</v>
      </c>
    </row>
    <row r="1061" spans="1:6" x14ac:dyDescent="0.25">
      <c r="A1061" s="34">
        <v>42451</v>
      </c>
      <c r="B1061" s="12">
        <v>0.99998842592592585</v>
      </c>
      <c r="C1061" s="35">
        <v>0</v>
      </c>
      <c r="D1061" s="33">
        <f>[5]AEMOData!B1057</f>
        <v>42452</v>
      </c>
      <c r="E1061" s="32">
        <f>[5]AEMOData!D1057</f>
        <v>61.06</v>
      </c>
      <c r="F1061" s="40">
        <f>C1061*'Mar 16'!$B$1*('Mar 16'!$B$3-('Mar 16'!E1061*'Mar 16'!$B$2))</f>
        <v>0</v>
      </c>
    </row>
    <row r="1062" spans="1:6" x14ac:dyDescent="0.25">
      <c r="A1062" s="34">
        <v>42452</v>
      </c>
      <c r="B1062" s="12">
        <v>2.0833333333333332E-2</v>
      </c>
      <c r="C1062" s="35">
        <v>0</v>
      </c>
      <c r="D1062" s="33">
        <f>[5]AEMOData!B1058</f>
        <v>42452.020833333336</v>
      </c>
      <c r="E1062" s="32">
        <f>[5]AEMOData!D1058</f>
        <v>38.06</v>
      </c>
      <c r="F1062" s="40">
        <f>C1062*'Mar 16'!$B$1*('Mar 16'!$B$3-('Mar 16'!E1062*'Mar 16'!$B$2))</f>
        <v>0</v>
      </c>
    </row>
    <row r="1063" spans="1:6" x14ac:dyDescent="0.25">
      <c r="A1063" s="34">
        <v>42452</v>
      </c>
      <c r="B1063" s="12">
        <v>4.1666666666666664E-2</v>
      </c>
      <c r="C1063" s="35">
        <v>0</v>
      </c>
      <c r="D1063" s="33">
        <f>[5]AEMOData!B1059</f>
        <v>42452.041666666664</v>
      </c>
      <c r="E1063" s="32">
        <f>[5]AEMOData!D1059</f>
        <v>35.4</v>
      </c>
      <c r="F1063" s="40">
        <f>C1063*'Mar 16'!$B$1*('Mar 16'!$B$3-('Mar 16'!E1063*'Mar 16'!$B$2))</f>
        <v>0</v>
      </c>
    </row>
    <row r="1064" spans="1:6" x14ac:dyDescent="0.25">
      <c r="A1064" s="34">
        <v>42452</v>
      </c>
      <c r="B1064" s="12">
        <v>6.25E-2</v>
      </c>
      <c r="C1064" s="35">
        <v>0</v>
      </c>
      <c r="D1064" s="33">
        <f>[5]AEMOData!B1060</f>
        <v>42452.0625</v>
      </c>
      <c r="E1064" s="32">
        <f>[5]AEMOData!D1060</f>
        <v>34.81</v>
      </c>
      <c r="F1064" s="40">
        <f>C1064*'Mar 16'!$B$1*('Mar 16'!$B$3-('Mar 16'!E1064*'Mar 16'!$B$2))</f>
        <v>0</v>
      </c>
    </row>
    <row r="1065" spans="1:6" x14ac:dyDescent="0.25">
      <c r="A1065" s="34">
        <v>42452</v>
      </c>
      <c r="B1065" s="12">
        <v>8.3333333333333329E-2</v>
      </c>
      <c r="C1065" s="35">
        <v>0</v>
      </c>
      <c r="D1065" s="33">
        <f>[5]AEMOData!B1061</f>
        <v>42452.083333333336</v>
      </c>
      <c r="E1065" s="32">
        <f>[5]AEMOData!D1061</f>
        <v>38.44</v>
      </c>
      <c r="F1065" s="40">
        <f>C1065*'Mar 16'!$B$1*('Mar 16'!$B$3-('Mar 16'!E1065*'Mar 16'!$B$2))</f>
        <v>0</v>
      </c>
    </row>
    <row r="1066" spans="1:6" x14ac:dyDescent="0.25">
      <c r="A1066" s="34">
        <v>42452</v>
      </c>
      <c r="B1066" s="12">
        <v>0.10416666666666667</v>
      </c>
      <c r="C1066" s="35">
        <v>0</v>
      </c>
      <c r="D1066" s="33">
        <f>[5]AEMOData!B1062</f>
        <v>42452.104166666664</v>
      </c>
      <c r="E1066" s="32">
        <f>[5]AEMOData!D1062</f>
        <v>34.85</v>
      </c>
      <c r="F1066" s="40">
        <f>C1066*'Mar 16'!$B$1*('Mar 16'!$B$3-('Mar 16'!E1066*'Mar 16'!$B$2))</f>
        <v>0</v>
      </c>
    </row>
    <row r="1067" spans="1:6" x14ac:dyDescent="0.25">
      <c r="A1067" s="34">
        <v>42452</v>
      </c>
      <c r="B1067" s="12">
        <v>0.125</v>
      </c>
      <c r="C1067" s="35">
        <v>0</v>
      </c>
      <c r="D1067" s="33">
        <f>[5]AEMOData!B1063</f>
        <v>42452.125</v>
      </c>
      <c r="E1067" s="32">
        <f>[5]AEMOData!D1063</f>
        <v>29.84</v>
      </c>
      <c r="F1067" s="40">
        <f>C1067*'Mar 16'!$B$1*('Mar 16'!$B$3-('Mar 16'!E1067*'Mar 16'!$B$2))</f>
        <v>0</v>
      </c>
    </row>
    <row r="1068" spans="1:6" x14ac:dyDescent="0.25">
      <c r="A1068" s="34">
        <v>42452</v>
      </c>
      <c r="B1068" s="12">
        <v>0.14583333333333334</v>
      </c>
      <c r="C1068" s="35">
        <v>0</v>
      </c>
      <c r="D1068" s="33">
        <f>[5]AEMOData!B1064</f>
        <v>42452.145833333336</v>
      </c>
      <c r="E1068" s="32">
        <f>[5]AEMOData!D1064</f>
        <v>33.99</v>
      </c>
      <c r="F1068" s="40">
        <f>C1068*'Mar 16'!$B$1*('Mar 16'!$B$3-('Mar 16'!E1068*'Mar 16'!$B$2))</f>
        <v>0</v>
      </c>
    </row>
    <row r="1069" spans="1:6" x14ac:dyDescent="0.25">
      <c r="A1069" s="34">
        <v>42452</v>
      </c>
      <c r="B1069" s="12">
        <v>0.16666666666666666</v>
      </c>
      <c r="C1069" s="35">
        <v>0</v>
      </c>
      <c r="D1069" s="33">
        <f>[5]AEMOData!B1065</f>
        <v>42452.166666666664</v>
      </c>
      <c r="E1069" s="32">
        <f>[5]AEMOData!D1065</f>
        <v>33.56</v>
      </c>
      <c r="F1069" s="40">
        <f>C1069*'Mar 16'!$B$1*('Mar 16'!$B$3-('Mar 16'!E1069*'Mar 16'!$B$2))</f>
        <v>0</v>
      </c>
    </row>
    <row r="1070" spans="1:6" x14ac:dyDescent="0.25">
      <c r="A1070" s="34">
        <v>42452</v>
      </c>
      <c r="B1070" s="12">
        <v>0.1875</v>
      </c>
      <c r="C1070" s="35">
        <v>0</v>
      </c>
      <c r="D1070" s="33">
        <f>[5]AEMOData!B1066</f>
        <v>42452.1875</v>
      </c>
      <c r="E1070" s="32">
        <f>[5]AEMOData!D1066</f>
        <v>32.74</v>
      </c>
      <c r="F1070" s="40">
        <f>C1070*'Mar 16'!$B$1*('Mar 16'!$B$3-('Mar 16'!E1070*'Mar 16'!$B$2))</f>
        <v>0</v>
      </c>
    </row>
    <row r="1071" spans="1:6" x14ac:dyDescent="0.25">
      <c r="A1071" s="34">
        <v>42452</v>
      </c>
      <c r="B1071" s="12">
        <v>0.20833333333333334</v>
      </c>
      <c r="C1071" s="35">
        <v>0</v>
      </c>
      <c r="D1071" s="33">
        <f>[5]AEMOData!B1067</f>
        <v>42452.208333333336</v>
      </c>
      <c r="E1071" s="32">
        <f>[5]AEMOData!D1067</f>
        <v>36.130000000000003</v>
      </c>
      <c r="F1071" s="40">
        <f>C1071*'Mar 16'!$B$1*('Mar 16'!$B$3-('Mar 16'!E1071*'Mar 16'!$B$2))</f>
        <v>0</v>
      </c>
    </row>
    <row r="1072" spans="1:6" x14ac:dyDescent="0.25">
      <c r="A1072" s="34">
        <v>42452</v>
      </c>
      <c r="B1072" s="12">
        <v>0.22916666666666666</v>
      </c>
      <c r="C1072" s="35">
        <v>0</v>
      </c>
      <c r="D1072" s="33">
        <f>[5]AEMOData!B1068</f>
        <v>42452.229166666664</v>
      </c>
      <c r="E1072" s="32">
        <f>[5]AEMOData!D1068</f>
        <v>39.130000000000003</v>
      </c>
      <c r="F1072" s="40">
        <f>C1072*'Mar 16'!$B$1*('Mar 16'!$B$3-('Mar 16'!E1072*'Mar 16'!$B$2))</f>
        <v>0</v>
      </c>
    </row>
    <row r="1073" spans="1:6" x14ac:dyDescent="0.25">
      <c r="A1073" s="34">
        <v>42452</v>
      </c>
      <c r="B1073" s="12">
        <v>0.25</v>
      </c>
      <c r="C1073" s="35">
        <v>0</v>
      </c>
      <c r="D1073" s="33">
        <f>[5]AEMOData!B1069</f>
        <v>42452.25</v>
      </c>
      <c r="E1073" s="32">
        <f>[5]AEMOData!D1069</f>
        <v>42</v>
      </c>
      <c r="F1073" s="40">
        <f>C1073*'Mar 16'!$B$1*('Mar 16'!$B$3-('Mar 16'!E1073*'Mar 16'!$B$2))</f>
        <v>0</v>
      </c>
    </row>
    <row r="1074" spans="1:6" x14ac:dyDescent="0.25">
      <c r="A1074" s="34">
        <v>42452</v>
      </c>
      <c r="B1074" s="12">
        <v>0.27083333333333331</v>
      </c>
      <c r="C1074" s="35">
        <v>2.1566999999999999E-2</v>
      </c>
      <c r="D1074" s="33">
        <f>[5]AEMOData!B1070</f>
        <v>42452.270833333336</v>
      </c>
      <c r="E1074" s="32">
        <f>[5]AEMOData!D1070</f>
        <v>37.590000000000003</v>
      </c>
      <c r="F1074" s="40">
        <f>C1074*'Mar 16'!$B$1*('Mar 16'!$B$3-('Mar 16'!E1074*'Mar 16'!$B$2))</f>
        <v>3.2143811004589282</v>
      </c>
    </row>
    <row r="1075" spans="1:6" x14ac:dyDescent="0.25">
      <c r="A1075" s="34">
        <v>42452</v>
      </c>
      <c r="B1075" s="12">
        <v>0.29166666666666669</v>
      </c>
      <c r="C1075" s="35">
        <v>0.29324899999999998</v>
      </c>
      <c r="D1075" s="33">
        <f>[5]AEMOData!B1071</f>
        <v>42452.291666666664</v>
      </c>
      <c r="E1075" s="32">
        <f>[5]AEMOData!D1071</f>
        <v>75.98</v>
      </c>
      <c r="F1075" s="40">
        <f>C1075*'Mar 16'!$B$1*('Mar 16'!$B$3-('Mar 16'!E1075*'Mar 16'!$B$2))</f>
        <v>32.643224546224481</v>
      </c>
    </row>
    <row r="1076" spans="1:6" x14ac:dyDescent="0.25">
      <c r="A1076" s="34">
        <v>42452</v>
      </c>
      <c r="B1076" s="12">
        <v>0.3125</v>
      </c>
      <c r="C1076" s="35">
        <v>0.78775399999999995</v>
      </c>
      <c r="D1076" s="33">
        <f>[5]AEMOData!B1072</f>
        <v>42452.3125</v>
      </c>
      <c r="E1076" s="32">
        <f>[5]AEMOData!D1072</f>
        <v>34.380000000000003</v>
      </c>
      <c r="F1076" s="40">
        <f>C1076*'Mar 16'!$B$1*('Mar 16'!$B$3-('Mar 16'!E1076*'Mar 16'!$B$2))</f>
        <v>119.89309827046606</v>
      </c>
    </row>
    <row r="1077" spans="1:6" x14ac:dyDescent="0.25">
      <c r="A1077" s="34">
        <v>42452</v>
      </c>
      <c r="B1077" s="12">
        <v>0.33333333333333331</v>
      </c>
      <c r="C1077" s="35">
        <v>2.1078410000000001</v>
      </c>
      <c r="D1077" s="33">
        <f>[5]AEMOData!B1073</f>
        <v>42452.333333333336</v>
      </c>
      <c r="E1077" s="32">
        <f>[5]AEMOData!D1073</f>
        <v>34.590000000000003</v>
      </c>
      <c r="F1077" s="40">
        <f>C1077*'Mar 16'!$B$1*('Mar 16'!$B$3-('Mar 16'!E1077*'Mar 16'!$B$2))</f>
        <v>320.3702213711083</v>
      </c>
    </row>
    <row r="1078" spans="1:6" x14ac:dyDescent="0.25">
      <c r="A1078" s="34">
        <v>42452</v>
      </c>
      <c r="B1078" s="12">
        <v>0.35416666666666669</v>
      </c>
      <c r="C1078" s="35">
        <v>5.0035059999999998</v>
      </c>
      <c r="D1078" s="33">
        <f>[5]AEMOData!B1074</f>
        <v>42452.354166666664</v>
      </c>
      <c r="E1078" s="32">
        <f>[5]AEMOData!D1074</f>
        <v>34.11</v>
      </c>
      <c r="F1078" s="40">
        <f>C1078*'Mar 16'!$B$1*('Mar 16'!$B$3-('Mar 16'!E1078*'Mar 16'!$B$2))</f>
        <v>762.84175147782378</v>
      </c>
    </row>
    <row r="1079" spans="1:6" x14ac:dyDescent="0.25">
      <c r="A1079" s="34">
        <v>42452</v>
      </c>
      <c r="B1079" s="12">
        <v>0.375</v>
      </c>
      <c r="C1079" s="35">
        <v>6.7772209999999999</v>
      </c>
      <c r="D1079" s="33">
        <f>[5]AEMOData!B1075</f>
        <v>42452.375</v>
      </c>
      <c r="E1079" s="32">
        <f>[5]AEMOData!D1075</f>
        <v>34.049999999999997</v>
      </c>
      <c r="F1079" s="40">
        <f>C1079*'Mar 16'!$B$1*('Mar 16'!$B$3-('Mar 16'!E1079*'Mar 16'!$B$2))</f>
        <v>1033.6645014130399</v>
      </c>
    </row>
    <row r="1080" spans="1:6" x14ac:dyDescent="0.25">
      <c r="A1080" s="34">
        <v>42452</v>
      </c>
      <c r="B1080" s="12">
        <v>0.39583333333333331</v>
      </c>
      <c r="C1080" s="35">
        <v>6.9487580000000015</v>
      </c>
      <c r="D1080" s="33">
        <f>[5]AEMOData!B1076</f>
        <v>42452.395833333336</v>
      </c>
      <c r="E1080" s="32">
        <f>[5]AEMOData!D1076</f>
        <v>34.03</v>
      </c>
      <c r="F1080" s="40">
        <f>C1080*'Mar 16'!$B$1*('Mar 16'!$B$3-('Mar 16'!E1080*'Mar 16'!$B$2))</f>
        <v>1059.9639655002786</v>
      </c>
    </row>
    <row r="1081" spans="1:6" x14ac:dyDescent="0.25">
      <c r="A1081" s="34">
        <v>42452</v>
      </c>
      <c r="B1081" s="12">
        <v>0.41666666666666669</v>
      </c>
      <c r="C1081" s="35">
        <v>8.4604029999999995</v>
      </c>
      <c r="D1081" s="33">
        <f>[5]AEMOData!B1077</f>
        <v>42452.416666666664</v>
      </c>
      <c r="E1081" s="32">
        <f>[5]AEMOData!D1077</f>
        <v>38.65</v>
      </c>
      <c r="F1081" s="40">
        <f>C1081*'Mar 16'!$B$1*('Mar 16'!$B$3-('Mar 16'!E1081*'Mar 16'!$B$2))</f>
        <v>1252.1394622874641</v>
      </c>
    </row>
    <row r="1082" spans="1:6" x14ac:dyDescent="0.25">
      <c r="A1082" s="34">
        <v>42452</v>
      </c>
      <c r="B1082" s="12">
        <v>0.4375</v>
      </c>
      <c r="C1082" s="35">
        <v>8.9962839999999993</v>
      </c>
      <c r="D1082" s="33">
        <f>[5]AEMOData!B1078</f>
        <v>42452.4375</v>
      </c>
      <c r="E1082" s="32">
        <f>[5]AEMOData!D1078</f>
        <v>34.29</v>
      </c>
      <c r="F1082" s="40">
        <f>C1082*'Mar 16'!$B$1*('Mar 16'!$B$3-('Mar 16'!E1082*'Mar 16'!$B$2))</f>
        <v>1369.9951327731933</v>
      </c>
    </row>
    <row r="1083" spans="1:6" x14ac:dyDescent="0.25">
      <c r="A1083" s="34">
        <v>42452</v>
      </c>
      <c r="B1083" s="12">
        <v>0.45833333333333331</v>
      </c>
      <c r="C1083" s="35">
        <v>9.2044639999999998</v>
      </c>
      <c r="D1083" s="33">
        <f>[5]AEMOData!B1079</f>
        <v>42452.458333333336</v>
      </c>
      <c r="E1083" s="32">
        <f>[5]AEMOData!D1079</f>
        <v>35.9</v>
      </c>
      <c r="F1083" s="40">
        <f>C1083*'Mar 16'!$B$1*('Mar 16'!$B$3-('Mar 16'!E1083*'Mar 16'!$B$2))</f>
        <v>1387.1348914688367</v>
      </c>
    </row>
    <row r="1084" spans="1:6" x14ac:dyDescent="0.25">
      <c r="A1084" s="34">
        <v>42452</v>
      </c>
      <c r="B1084" s="12">
        <v>0.47916666666666669</v>
      </c>
      <c r="C1084" s="35">
        <v>9.7571580000000004</v>
      </c>
      <c r="D1084" s="33">
        <f>[5]AEMOData!B1080</f>
        <v>42452.479166666664</v>
      </c>
      <c r="E1084" s="32">
        <f>[5]AEMOData!D1080</f>
        <v>40.17</v>
      </c>
      <c r="F1084" s="40">
        <f>C1084*'Mar 16'!$B$1*('Mar 16'!$B$3-('Mar 16'!E1084*'Mar 16'!$B$2))</f>
        <v>1429.4848429934148</v>
      </c>
    </row>
    <row r="1085" spans="1:6" x14ac:dyDescent="0.25">
      <c r="A1085" s="34">
        <v>42452</v>
      </c>
      <c r="B1085" s="12">
        <v>0.5</v>
      </c>
      <c r="C1085" s="35">
        <v>8.9339429999999993</v>
      </c>
      <c r="D1085" s="33">
        <f>[5]AEMOData!B1081</f>
        <v>42452.5</v>
      </c>
      <c r="E1085" s="32">
        <f>[5]AEMOData!D1081</f>
        <v>36.840000000000003</v>
      </c>
      <c r="F1085" s="40">
        <f>C1085*'Mar 16'!$B$1*('Mar 16'!$B$3-('Mar 16'!E1085*'Mar 16'!$B$2))</f>
        <v>1338.1140882027644</v>
      </c>
    </row>
    <row r="1086" spans="1:6" x14ac:dyDescent="0.25">
      <c r="A1086" s="34">
        <v>42452</v>
      </c>
      <c r="B1086" s="12">
        <v>0.52083333333333337</v>
      </c>
      <c r="C1086" s="35">
        <v>9.7286020000000004</v>
      </c>
      <c r="D1086" s="33">
        <f>[5]AEMOData!B1082</f>
        <v>42452.520833333336</v>
      </c>
      <c r="E1086" s="32">
        <f>[5]AEMOData!D1082</f>
        <v>39.299999999999997</v>
      </c>
      <c r="F1086" s="40">
        <f>C1086*'Mar 16'!$B$1*('Mar 16'!$B$3-('Mar 16'!E1086*'Mar 16'!$B$2))</f>
        <v>1433.6186830019992</v>
      </c>
    </row>
    <row r="1087" spans="1:6" x14ac:dyDescent="0.25">
      <c r="A1087" s="34">
        <v>42452</v>
      </c>
      <c r="B1087" s="12">
        <v>0.54166666666666663</v>
      </c>
      <c r="C1087" s="35">
        <v>8.3884720000000002</v>
      </c>
      <c r="D1087" s="33">
        <f>[5]AEMOData!B1083</f>
        <v>42452.541666666664</v>
      </c>
      <c r="E1087" s="32">
        <f>[5]AEMOData!D1083</f>
        <v>42.36</v>
      </c>
      <c r="F1087" s="40">
        <f>C1087*'Mar 16'!$B$1*('Mar 16'!$B$3-('Mar 16'!E1087*'Mar 16'!$B$2))</f>
        <v>1210.9107884822567</v>
      </c>
    </row>
    <row r="1088" spans="1:6" x14ac:dyDescent="0.25">
      <c r="A1088" s="34">
        <v>42452</v>
      </c>
      <c r="B1088" s="12">
        <v>0.5625</v>
      </c>
      <c r="C1088" s="35">
        <v>8.5520980000000009</v>
      </c>
      <c r="D1088" s="33">
        <f>[5]AEMOData!B1084</f>
        <v>42452.5625</v>
      </c>
      <c r="E1088" s="32">
        <f>[5]AEMOData!D1084</f>
        <v>40</v>
      </c>
      <c r="F1088" s="40">
        <f>C1088*'Mar 16'!$B$1*('Mar 16'!$B$3-('Mar 16'!E1088*'Mar 16'!$B$2))</f>
        <v>1254.3647024088577</v>
      </c>
    </row>
    <row r="1089" spans="1:6" x14ac:dyDescent="0.25">
      <c r="A1089" s="34">
        <v>42452</v>
      </c>
      <c r="B1089" s="12">
        <v>0.58333333333333337</v>
      </c>
      <c r="C1089" s="35">
        <v>8.0184529999999992</v>
      </c>
      <c r="D1089" s="33">
        <f>[5]AEMOData!B1085</f>
        <v>42452.583333333336</v>
      </c>
      <c r="E1089" s="32">
        <f>[5]AEMOData!D1085</f>
        <v>47.07</v>
      </c>
      <c r="F1089" s="40">
        <f>C1089*'Mar 16'!$B$1*('Mar 16'!$B$3-('Mar 16'!E1089*'Mar 16'!$B$2))</f>
        <v>1120.3833973679205</v>
      </c>
    </row>
    <row r="1090" spans="1:6" x14ac:dyDescent="0.25">
      <c r="A1090" s="34">
        <v>42452</v>
      </c>
      <c r="B1090" s="12">
        <v>0.60416666666666663</v>
      </c>
      <c r="C1090" s="35">
        <v>7.6743449999999998</v>
      </c>
      <c r="D1090" s="33">
        <f>[5]AEMOData!B1086</f>
        <v>42452.604166666664</v>
      </c>
      <c r="E1090" s="32">
        <f>[5]AEMOData!D1086</f>
        <v>48.52</v>
      </c>
      <c r="F1090" s="40">
        <f>C1090*'Mar 16'!$B$1*('Mar 16'!$B$3-('Mar 16'!E1090*'Mar 16'!$B$2))</f>
        <v>1061.3673818207626</v>
      </c>
    </row>
    <row r="1091" spans="1:6" x14ac:dyDescent="0.25">
      <c r="A1091" s="34">
        <v>42452</v>
      </c>
      <c r="B1091" s="12">
        <v>0.625</v>
      </c>
      <c r="C1091" s="35">
        <v>5.3682559999999997</v>
      </c>
      <c r="D1091" s="33">
        <f>[5]AEMOData!B1087</f>
        <v>42452.625</v>
      </c>
      <c r="E1091" s="32">
        <f>[5]AEMOData!D1087</f>
        <v>44.96</v>
      </c>
      <c r="F1091" s="40">
        <f>C1091*'Mar 16'!$B$1*('Mar 16'!$B$3-('Mar 16'!E1091*'Mar 16'!$B$2))</f>
        <v>761.21403400756947</v>
      </c>
    </row>
    <row r="1092" spans="1:6" x14ac:dyDescent="0.25">
      <c r="A1092" s="34">
        <v>42452</v>
      </c>
      <c r="B1092" s="12">
        <v>0.64583333333333337</v>
      </c>
      <c r="C1092" s="35">
        <v>3.1689560000000001</v>
      </c>
      <c r="D1092" s="33">
        <f>[5]AEMOData!B1088</f>
        <v>42452.645833333336</v>
      </c>
      <c r="E1092" s="32">
        <f>[5]AEMOData!D1088</f>
        <v>41.02</v>
      </c>
      <c r="F1092" s="40">
        <f>C1092*'Mar 16'!$B$1*('Mar 16'!$B$3-('Mar 16'!E1092*'Mar 16'!$B$2))</f>
        <v>461.62491166418675</v>
      </c>
    </row>
    <row r="1093" spans="1:6" x14ac:dyDescent="0.25">
      <c r="A1093" s="34">
        <v>42452</v>
      </c>
      <c r="B1093" s="12">
        <v>0.66666666666666663</v>
      </c>
      <c r="C1093" s="35">
        <v>3.4550890000000001</v>
      </c>
      <c r="D1093" s="33">
        <f>[5]AEMOData!B1089</f>
        <v>42452.666666666664</v>
      </c>
      <c r="E1093" s="32">
        <f>[5]AEMOData!D1089</f>
        <v>39.43</v>
      </c>
      <c r="F1093" s="40">
        <f>C1093*'Mar 16'!$B$1*('Mar 16'!$B$3-('Mar 16'!E1093*'Mar 16'!$B$2))</f>
        <v>508.70474670721705</v>
      </c>
    </row>
    <row r="1094" spans="1:6" x14ac:dyDescent="0.25">
      <c r="A1094" s="34">
        <v>42452</v>
      </c>
      <c r="B1094" s="12">
        <v>0.6875</v>
      </c>
      <c r="C1094" s="35">
        <v>2.6951149999999999</v>
      </c>
      <c r="D1094" s="33">
        <f>[5]AEMOData!B1090</f>
        <v>42452.6875</v>
      </c>
      <c r="E1094" s="32">
        <f>[5]AEMOData!D1090</f>
        <v>44.24</v>
      </c>
      <c r="F1094" s="40">
        <f>C1094*'Mar 16'!$B$1*('Mar 16'!$B$3-('Mar 16'!E1094*'Mar 16'!$B$2))</f>
        <v>384.07187983763333</v>
      </c>
    </row>
    <row r="1095" spans="1:6" x14ac:dyDescent="0.25">
      <c r="A1095" s="34">
        <v>42452</v>
      </c>
      <c r="B1095" s="12">
        <v>0.70833333333333337</v>
      </c>
      <c r="C1095" s="35">
        <v>1.258542</v>
      </c>
      <c r="D1095" s="33">
        <f>[5]AEMOData!B1091</f>
        <v>42452.708333333336</v>
      </c>
      <c r="E1095" s="32">
        <f>[5]AEMOData!D1091</f>
        <v>43.96</v>
      </c>
      <c r="F1095" s="40">
        <f>C1095*'Mar 16'!$B$1*('Mar 16'!$B$3-('Mar 16'!E1095*'Mar 16'!$B$2))</f>
        <v>179.69693289826512</v>
      </c>
    </row>
    <row r="1096" spans="1:6" x14ac:dyDescent="0.25">
      <c r="A1096" s="34">
        <v>42452</v>
      </c>
      <c r="B1096" s="12">
        <v>0.72916666666666663</v>
      </c>
      <c r="C1096" s="35">
        <v>0.43395</v>
      </c>
      <c r="D1096" s="33">
        <f>[5]AEMOData!B1092</f>
        <v>42452.729166666664</v>
      </c>
      <c r="E1096" s="32">
        <f>[5]AEMOData!D1092</f>
        <v>40.96</v>
      </c>
      <c r="F1096" s="40">
        <f>C1096*'Mar 16'!$B$1*('Mar 16'!$B$3-('Mar 16'!E1096*'Mar 16'!$B$2))</f>
        <v>63.239506399301753</v>
      </c>
    </row>
    <row r="1097" spans="1:6" x14ac:dyDescent="0.25">
      <c r="A1097" s="34">
        <v>42452</v>
      </c>
      <c r="B1097" s="12">
        <v>0.75</v>
      </c>
      <c r="C1097" s="35">
        <v>0.28054000000000001</v>
      </c>
      <c r="D1097" s="33">
        <f>[5]AEMOData!B1093</f>
        <v>42452.75</v>
      </c>
      <c r="E1097" s="32">
        <f>[5]AEMOData!D1093</f>
        <v>42.17</v>
      </c>
      <c r="F1097" s="40">
        <f>C1097*'Mar 16'!$B$1*('Mar 16'!$B$3-('Mar 16'!E1097*'Mar 16'!$B$2))</f>
        <v>40.549495239900502</v>
      </c>
    </row>
    <row r="1098" spans="1:6" x14ac:dyDescent="0.25">
      <c r="A1098" s="34">
        <v>42452</v>
      </c>
      <c r="B1098" s="12">
        <v>0.77083333333333337</v>
      </c>
      <c r="C1098" s="35">
        <v>0</v>
      </c>
      <c r="D1098" s="33">
        <f>[5]AEMOData!B1094</f>
        <v>42452.770833333336</v>
      </c>
      <c r="E1098" s="32">
        <f>[5]AEMOData!D1094</f>
        <v>48.11</v>
      </c>
      <c r="F1098" s="40">
        <f>C1098*'Mar 16'!$B$1*('Mar 16'!$B$3-('Mar 16'!E1098*'Mar 16'!$B$2))</f>
        <v>0</v>
      </c>
    </row>
    <row r="1099" spans="1:6" x14ac:dyDescent="0.25">
      <c r="A1099" s="34">
        <v>42452</v>
      </c>
      <c r="B1099" s="12">
        <v>0.79166666666666663</v>
      </c>
      <c r="C1099" s="35">
        <v>0</v>
      </c>
      <c r="D1099" s="33">
        <f>[5]AEMOData!B1095</f>
        <v>42452.791666666664</v>
      </c>
      <c r="E1099" s="32">
        <f>[5]AEMOData!D1095</f>
        <v>63.16</v>
      </c>
      <c r="F1099" s="40">
        <f>C1099*'Mar 16'!$B$1*('Mar 16'!$B$3-('Mar 16'!E1099*'Mar 16'!$B$2))</f>
        <v>0</v>
      </c>
    </row>
    <row r="1100" spans="1:6" x14ac:dyDescent="0.25">
      <c r="A1100" s="34">
        <v>42452</v>
      </c>
      <c r="B1100" s="12">
        <v>0.8125</v>
      </c>
      <c r="C1100" s="35">
        <v>0</v>
      </c>
      <c r="D1100" s="33">
        <f>[5]AEMOData!B1096</f>
        <v>42452.8125</v>
      </c>
      <c r="E1100" s="32">
        <f>[5]AEMOData!D1096</f>
        <v>53.87</v>
      </c>
      <c r="F1100" s="40">
        <f>C1100*'Mar 16'!$B$1*('Mar 16'!$B$3-('Mar 16'!E1100*'Mar 16'!$B$2))</f>
        <v>0</v>
      </c>
    </row>
    <row r="1101" spans="1:6" x14ac:dyDescent="0.25">
      <c r="A1101" s="34">
        <v>42452</v>
      </c>
      <c r="B1101" s="12">
        <v>0.83333333333333337</v>
      </c>
      <c r="C1101" s="35">
        <v>0</v>
      </c>
      <c r="D1101" s="33">
        <f>[5]AEMOData!B1097</f>
        <v>42452.833333333336</v>
      </c>
      <c r="E1101" s="32">
        <f>[5]AEMOData!D1097</f>
        <v>56.72</v>
      </c>
      <c r="F1101" s="40">
        <f>C1101*'Mar 16'!$B$1*('Mar 16'!$B$3-('Mar 16'!E1101*'Mar 16'!$B$2))</f>
        <v>0</v>
      </c>
    </row>
    <row r="1102" spans="1:6" x14ac:dyDescent="0.25">
      <c r="A1102" s="34">
        <v>42452</v>
      </c>
      <c r="B1102" s="12">
        <v>0.85416666666666663</v>
      </c>
      <c r="C1102" s="35">
        <v>0</v>
      </c>
      <c r="D1102" s="33">
        <f>[5]AEMOData!B1098</f>
        <v>42452.854166666664</v>
      </c>
      <c r="E1102" s="32">
        <f>[5]AEMOData!D1098</f>
        <v>55.54</v>
      </c>
      <c r="F1102" s="40">
        <f>C1102*'Mar 16'!$B$1*('Mar 16'!$B$3-('Mar 16'!E1102*'Mar 16'!$B$2))</f>
        <v>0</v>
      </c>
    </row>
    <row r="1103" spans="1:6" x14ac:dyDescent="0.25">
      <c r="A1103" s="34">
        <v>42452</v>
      </c>
      <c r="B1103" s="12">
        <v>0.875</v>
      </c>
      <c r="C1103" s="35">
        <v>0</v>
      </c>
      <c r="D1103" s="33">
        <f>[5]AEMOData!B1099</f>
        <v>42452.875</v>
      </c>
      <c r="E1103" s="32">
        <f>[5]AEMOData!D1099</f>
        <v>46.09</v>
      </c>
      <c r="F1103" s="40">
        <f>C1103*'Mar 16'!$B$1*('Mar 16'!$B$3-('Mar 16'!E1103*'Mar 16'!$B$2))</f>
        <v>0</v>
      </c>
    </row>
    <row r="1104" spans="1:6" x14ac:dyDescent="0.25">
      <c r="A1104" s="34">
        <v>42452</v>
      </c>
      <c r="B1104" s="12">
        <v>0.89583333333333337</v>
      </c>
      <c r="C1104" s="35">
        <v>0</v>
      </c>
      <c r="D1104" s="33">
        <f>[5]AEMOData!B1100</f>
        <v>42452.895833333336</v>
      </c>
      <c r="E1104" s="32">
        <f>[5]AEMOData!D1100</f>
        <v>39.729999999999997</v>
      </c>
      <c r="F1104" s="40">
        <f>C1104*'Mar 16'!$B$1*('Mar 16'!$B$3-('Mar 16'!E1104*'Mar 16'!$B$2))</f>
        <v>0</v>
      </c>
    </row>
    <row r="1105" spans="1:6" x14ac:dyDescent="0.25">
      <c r="A1105" s="34">
        <v>42452</v>
      </c>
      <c r="B1105" s="12">
        <v>0.91666666666666663</v>
      </c>
      <c r="C1105" s="35">
        <v>0</v>
      </c>
      <c r="D1105" s="33">
        <f>[5]AEMOData!B1101</f>
        <v>42452.916666666664</v>
      </c>
      <c r="E1105" s="32">
        <f>[5]AEMOData!D1101</f>
        <v>34.71</v>
      </c>
      <c r="F1105" s="40">
        <f>C1105*'Mar 16'!$B$1*('Mar 16'!$B$3-('Mar 16'!E1105*'Mar 16'!$B$2))</f>
        <v>0</v>
      </c>
    </row>
    <row r="1106" spans="1:6" x14ac:dyDescent="0.25">
      <c r="A1106" s="34">
        <v>42452</v>
      </c>
      <c r="B1106" s="12">
        <v>0.9375</v>
      </c>
      <c r="C1106" s="35">
        <v>0</v>
      </c>
      <c r="D1106" s="33">
        <f>[5]AEMOData!B1102</f>
        <v>42452.9375</v>
      </c>
      <c r="E1106" s="32">
        <f>[5]AEMOData!D1102</f>
        <v>83.52</v>
      </c>
      <c r="F1106" s="40">
        <f>C1106*'Mar 16'!$B$1*('Mar 16'!$B$3-('Mar 16'!E1106*'Mar 16'!$B$2))</f>
        <v>0</v>
      </c>
    </row>
    <row r="1107" spans="1:6" x14ac:dyDescent="0.25">
      <c r="A1107" s="34">
        <v>42452</v>
      </c>
      <c r="B1107" s="12">
        <v>0.95833333333333337</v>
      </c>
      <c r="C1107" s="35">
        <v>0</v>
      </c>
      <c r="D1107" s="33">
        <f>[5]AEMOData!B1103</f>
        <v>42452.958333333336</v>
      </c>
      <c r="E1107" s="32">
        <f>[5]AEMOData!D1103</f>
        <v>58.09</v>
      </c>
      <c r="F1107" s="40">
        <f>C1107*'Mar 16'!$B$1*('Mar 16'!$B$3-('Mar 16'!E1107*'Mar 16'!$B$2))</f>
        <v>0</v>
      </c>
    </row>
    <row r="1108" spans="1:6" x14ac:dyDescent="0.25">
      <c r="A1108" s="34">
        <v>42452</v>
      </c>
      <c r="B1108" s="12">
        <v>0.97916666666666663</v>
      </c>
      <c r="C1108" s="35">
        <v>0</v>
      </c>
      <c r="D1108" s="33">
        <f>[5]AEMOData!B1104</f>
        <v>42452.979166666664</v>
      </c>
      <c r="E1108" s="32">
        <f>[5]AEMOData!D1104</f>
        <v>44.84</v>
      </c>
      <c r="F1108" s="40">
        <f>C1108*'Mar 16'!$B$1*('Mar 16'!$B$3-('Mar 16'!E1108*'Mar 16'!$B$2))</f>
        <v>0</v>
      </c>
    </row>
    <row r="1109" spans="1:6" x14ac:dyDescent="0.25">
      <c r="A1109" s="34">
        <v>42452</v>
      </c>
      <c r="B1109" s="12">
        <v>0.99998842592592585</v>
      </c>
      <c r="C1109" s="35">
        <v>0</v>
      </c>
      <c r="D1109" s="33">
        <f>[5]AEMOData!B1105</f>
        <v>42453</v>
      </c>
      <c r="E1109" s="32">
        <f>[5]AEMOData!D1105</f>
        <v>48.38</v>
      </c>
      <c r="F1109" s="40">
        <f>C1109*'Mar 16'!$B$1*('Mar 16'!$B$3-('Mar 16'!E1109*'Mar 16'!$B$2))</f>
        <v>0</v>
      </c>
    </row>
    <row r="1110" spans="1:6" x14ac:dyDescent="0.25">
      <c r="A1110" s="34">
        <v>42453</v>
      </c>
      <c r="B1110" s="12">
        <v>2.0833333333333332E-2</v>
      </c>
      <c r="C1110" s="35">
        <v>0</v>
      </c>
      <c r="D1110" s="33">
        <f>[5]AEMOData!B1106</f>
        <v>42453.020833333336</v>
      </c>
      <c r="E1110" s="32">
        <f>[5]AEMOData!D1106</f>
        <v>45.28</v>
      </c>
      <c r="F1110" s="40">
        <f>C1110*'Mar 16'!$B$1*('Mar 16'!$B$3-('Mar 16'!E1110*'Mar 16'!$B$2))</f>
        <v>0</v>
      </c>
    </row>
    <row r="1111" spans="1:6" x14ac:dyDescent="0.25">
      <c r="A1111" s="34">
        <v>42453</v>
      </c>
      <c r="B1111" s="12">
        <v>4.1666666666666664E-2</v>
      </c>
      <c r="C1111" s="35">
        <v>0</v>
      </c>
      <c r="D1111" s="33">
        <f>[5]AEMOData!B1107</f>
        <v>42453.041666666664</v>
      </c>
      <c r="E1111" s="32">
        <f>[5]AEMOData!D1107</f>
        <v>40.94</v>
      </c>
      <c r="F1111" s="40">
        <f>C1111*'Mar 16'!$B$1*('Mar 16'!$B$3-('Mar 16'!E1111*'Mar 16'!$B$2))</f>
        <v>0</v>
      </c>
    </row>
    <row r="1112" spans="1:6" x14ac:dyDescent="0.25">
      <c r="A1112" s="34">
        <v>42453</v>
      </c>
      <c r="B1112" s="12">
        <v>6.25E-2</v>
      </c>
      <c r="C1112" s="35">
        <v>0</v>
      </c>
      <c r="D1112" s="33">
        <f>[5]AEMOData!B1108</f>
        <v>42453.0625</v>
      </c>
      <c r="E1112" s="32">
        <f>[5]AEMOData!D1108</f>
        <v>32.76</v>
      </c>
      <c r="F1112" s="40">
        <f>C1112*'Mar 16'!$B$1*('Mar 16'!$B$3-('Mar 16'!E1112*'Mar 16'!$B$2))</f>
        <v>0</v>
      </c>
    </row>
    <row r="1113" spans="1:6" x14ac:dyDescent="0.25">
      <c r="A1113" s="34">
        <v>42453</v>
      </c>
      <c r="B1113" s="12">
        <v>8.3333333333333329E-2</v>
      </c>
      <c r="C1113" s="35">
        <v>0</v>
      </c>
      <c r="D1113" s="33">
        <f>[5]AEMOData!B1109</f>
        <v>42453.083333333336</v>
      </c>
      <c r="E1113" s="32">
        <f>[5]AEMOData!D1109</f>
        <v>35.65</v>
      </c>
      <c r="F1113" s="40">
        <f>C1113*'Mar 16'!$B$1*('Mar 16'!$B$3-('Mar 16'!E1113*'Mar 16'!$B$2))</f>
        <v>0</v>
      </c>
    </row>
    <row r="1114" spans="1:6" x14ac:dyDescent="0.25">
      <c r="A1114" s="34">
        <v>42453</v>
      </c>
      <c r="B1114" s="12">
        <v>0.10416666666666667</v>
      </c>
      <c r="C1114" s="35">
        <v>0</v>
      </c>
      <c r="D1114" s="33">
        <f>[5]AEMOData!B1110</f>
        <v>42453.104166666664</v>
      </c>
      <c r="E1114" s="32">
        <f>[5]AEMOData!D1110</f>
        <v>34.020000000000003</v>
      </c>
      <c r="F1114" s="40">
        <f>C1114*'Mar 16'!$B$1*('Mar 16'!$B$3-('Mar 16'!E1114*'Mar 16'!$B$2))</f>
        <v>0</v>
      </c>
    </row>
    <row r="1115" spans="1:6" x14ac:dyDescent="0.25">
      <c r="A1115" s="34">
        <v>42453</v>
      </c>
      <c r="B1115" s="12">
        <v>0.125</v>
      </c>
      <c r="C1115" s="35">
        <v>0</v>
      </c>
      <c r="D1115" s="33">
        <f>[5]AEMOData!B1111</f>
        <v>42453.125</v>
      </c>
      <c r="E1115" s="32">
        <f>[5]AEMOData!D1111</f>
        <v>36.090000000000003</v>
      </c>
      <c r="F1115" s="40">
        <f>C1115*'Mar 16'!$B$1*('Mar 16'!$B$3-('Mar 16'!E1115*'Mar 16'!$B$2))</f>
        <v>0</v>
      </c>
    </row>
    <row r="1116" spans="1:6" x14ac:dyDescent="0.25">
      <c r="A1116" s="34">
        <v>42453</v>
      </c>
      <c r="B1116" s="12">
        <v>0.14583333333333334</v>
      </c>
      <c r="C1116" s="35">
        <v>0</v>
      </c>
      <c r="D1116" s="33">
        <f>[5]AEMOData!B1112</f>
        <v>42453.145833333336</v>
      </c>
      <c r="E1116" s="32">
        <f>[5]AEMOData!D1112</f>
        <v>34.020000000000003</v>
      </c>
      <c r="F1116" s="40">
        <f>C1116*'Mar 16'!$B$1*('Mar 16'!$B$3-('Mar 16'!E1116*'Mar 16'!$B$2))</f>
        <v>0</v>
      </c>
    </row>
    <row r="1117" spans="1:6" x14ac:dyDescent="0.25">
      <c r="A1117" s="34">
        <v>42453</v>
      </c>
      <c r="B1117" s="12">
        <v>0.16666666666666666</v>
      </c>
      <c r="C1117" s="35">
        <v>0</v>
      </c>
      <c r="D1117" s="33">
        <f>[5]AEMOData!B1113</f>
        <v>42453.166666666664</v>
      </c>
      <c r="E1117" s="32">
        <f>[5]AEMOData!D1113</f>
        <v>33.51</v>
      </c>
      <c r="F1117" s="40">
        <f>C1117*'Mar 16'!$B$1*('Mar 16'!$B$3-('Mar 16'!E1117*'Mar 16'!$B$2))</f>
        <v>0</v>
      </c>
    </row>
    <row r="1118" spans="1:6" x14ac:dyDescent="0.25">
      <c r="A1118" s="34">
        <v>42453</v>
      </c>
      <c r="B1118" s="12">
        <v>0.1875</v>
      </c>
      <c r="C1118" s="35">
        <v>0</v>
      </c>
      <c r="D1118" s="33">
        <f>[5]AEMOData!B1114</f>
        <v>42453.1875</v>
      </c>
      <c r="E1118" s="32">
        <f>[5]AEMOData!D1114</f>
        <v>46.28</v>
      </c>
      <c r="F1118" s="40">
        <f>C1118*'Mar 16'!$B$1*('Mar 16'!$B$3-('Mar 16'!E1118*'Mar 16'!$B$2))</f>
        <v>0</v>
      </c>
    </row>
    <row r="1119" spans="1:6" x14ac:dyDescent="0.25">
      <c r="A1119" s="34">
        <v>42453</v>
      </c>
      <c r="B1119" s="12">
        <v>0.20833333333333334</v>
      </c>
      <c r="C1119" s="35">
        <v>0</v>
      </c>
      <c r="D1119" s="33">
        <f>[5]AEMOData!B1115</f>
        <v>42453.208333333336</v>
      </c>
      <c r="E1119" s="32">
        <f>[5]AEMOData!D1115</f>
        <v>48.24</v>
      </c>
      <c r="F1119" s="40">
        <f>C1119*'Mar 16'!$B$1*('Mar 16'!$B$3-('Mar 16'!E1119*'Mar 16'!$B$2))</f>
        <v>0</v>
      </c>
    </row>
    <row r="1120" spans="1:6" x14ac:dyDescent="0.25">
      <c r="A1120" s="34">
        <v>42453</v>
      </c>
      <c r="B1120" s="12">
        <v>0.22916666666666666</v>
      </c>
      <c r="C1120" s="35">
        <v>0</v>
      </c>
      <c r="D1120" s="33">
        <f>[5]AEMOData!B1116</f>
        <v>42453.229166666664</v>
      </c>
      <c r="E1120" s="32">
        <f>[5]AEMOData!D1116</f>
        <v>50.97</v>
      </c>
      <c r="F1120" s="40">
        <f>C1120*'Mar 16'!$B$1*('Mar 16'!$B$3-('Mar 16'!E1120*'Mar 16'!$B$2))</f>
        <v>0</v>
      </c>
    </row>
    <row r="1121" spans="1:6" x14ac:dyDescent="0.25">
      <c r="A1121" s="34">
        <v>42453</v>
      </c>
      <c r="B1121" s="12">
        <v>0.25</v>
      </c>
      <c r="C1121" s="35">
        <v>0</v>
      </c>
      <c r="D1121" s="33">
        <f>[5]AEMOData!B1117</f>
        <v>42453.25</v>
      </c>
      <c r="E1121" s="32">
        <f>[5]AEMOData!D1117</f>
        <v>87.98</v>
      </c>
      <c r="F1121" s="40">
        <f>C1121*'Mar 16'!$B$1*('Mar 16'!$B$3-('Mar 16'!E1121*'Mar 16'!$B$2))</f>
        <v>0</v>
      </c>
    </row>
    <row r="1122" spans="1:6" x14ac:dyDescent="0.25">
      <c r="A1122" s="34">
        <v>42453</v>
      </c>
      <c r="B1122" s="12">
        <v>0.27083333333333331</v>
      </c>
      <c r="C1122" s="35">
        <v>4.6059999999999997E-2</v>
      </c>
      <c r="D1122" s="33">
        <f>[5]AEMOData!B1118</f>
        <v>42453.270833333336</v>
      </c>
      <c r="E1122" s="32">
        <f>[5]AEMOData!D1118</f>
        <v>33.770000000000003</v>
      </c>
      <c r="F1122" s="40">
        <f>C1122*'Mar 16'!$B$1*('Mar 16'!$B$3-('Mar 16'!E1122*'Mar 16'!$B$2))</f>
        <v>7.0377636278925362</v>
      </c>
    </row>
    <row r="1123" spans="1:6" x14ac:dyDescent="0.25">
      <c r="A1123" s="34">
        <v>42453</v>
      </c>
      <c r="B1123" s="12">
        <v>0.29166666666666669</v>
      </c>
      <c r="C1123" s="35">
        <v>0.804786</v>
      </c>
      <c r="D1123" s="33">
        <f>[5]AEMOData!B1119</f>
        <v>42453.291666666664</v>
      </c>
      <c r="E1123" s="32">
        <f>[5]AEMOData!D1119</f>
        <v>69.98</v>
      </c>
      <c r="F1123" s="40">
        <f>C1123*'Mar 16'!$B$1*('Mar 16'!$B$3-('Mar 16'!E1123*'Mar 16'!$B$2))</f>
        <v>94.330523221894225</v>
      </c>
    </row>
    <row r="1124" spans="1:6" x14ac:dyDescent="0.25">
      <c r="A1124" s="34">
        <v>42453</v>
      </c>
      <c r="B1124" s="12">
        <v>0.3125</v>
      </c>
      <c r="C1124" s="35">
        <v>0.79798999999999998</v>
      </c>
      <c r="D1124" s="33">
        <f>[5]AEMOData!B1120</f>
        <v>42453.3125</v>
      </c>
      <c r="E1124" s="32">
        <f>[5]AEMOData!D1120</f>
        <v>40.049999999999997</v>
      </c>
      <c r="F1124" s="40">
        <f>C1124*'Mar 16'!$B$1*('Mar 16'!$B$3-('Mar 16'!E1124*'Mar 16'!$B$2))</f>
        <v>117.00464225701086</v>
      </c>
    </row>
    <row r="1125" spans="1:6" x14ac:dyDescent="0.25">
      <c r="A1125" s="34">
        <v>42453</v>
      </c>
      <c r="B1125" s="12">
        <v>0.33333333333333331</v>
      </c>
      <c r="C1125" s="35">
        <v>1.709416</v>
      </c>
      <c r="D1125" s="33">
        <f>[5]AEMOData!B1121</f>
        <v>42453.333333333336</v>
      </c>
      <c r="E1125" s="32">
        <f>[5]AEMOData!D1121</f>
        <v>45.32</v>
      </c>
      <c r="F1125" s="40">
        <f>C1125*'Mar 16'!$B$1*('Mar 16'!$B$3-('Mar 16'!E1125*'Mar 16'!$B$2))</f>
        <v>241.78895817571507</v>
      </c>
    </row>
    <row r="1126" spans="1:6" x14ac:dyDescent="0.25">
      <c r="A1126" s="34">
        <v>42453</v>
      </c>
      <c r="B1126" s="12">
        <v>0.35416666666666669</v>
      </c>
      <c r="C1126" s="35">
        <v>3.6653770000000003</v>
      </c>
      <c r="D1126" s="33">
        <f>[5]AEMOData!B1122</f>
        <v>42453.354166666664</v>
      </c>
      <c r="E1126" s="32">
        <f>[5]AEMOData!D1122</f>
        <v>44.62</v>
      </c>
      <c r="F1126" s="40">
        <f>C1126*'Mar 16'!$B$1*('Mar 16'!$B$3-('Mar 16'!E1126*'Mar 16'!$B$2))</f>
        <v>520.97194274941273</v>
      </c>
    </row>
    <row r="1127" spans="1:6" x14ac:dyDescent="0.25">
      <c r="A1127" s="34">
        <v>42453</v>
      </c>
      <c r="B1127" s="12">
        <v>0.375</v>
      </c>
      <c r="C1127" s="35">
        <v>3.6958690000000001</v>
      </c>
      <c r="D1127" s="33">
        <f>[5]AEMOData!B1123</f>
        <v>42453.375</v>
      </c>
      <c r="E1127" s="32">
        <f>[5]AEMOData!D1123</f>
        <v>39.69</v>
      </c>
      <c r="F1127" s="40">
        <f>C1127*'Mar 16'!$B$1*('Mar 16'!$B$3-('Mar 16'!E1127*'Mar 16'!$B$2))</f>
        <v>543.21131832400317</v>
      </c>
    </row>
    <row r="1128" spans="1:6" x14ac:dyDescent="0.25">
      <c r="A1128" s="34">
        <v>42453</v>
      </c>
      <c r="B1128" s="12">
        <v>0.39583333333333331</v>
      </c>
      <c r="C1128" s="35">
        <v>3.9366500000000002</v>
      </c>
      <c r="D1128" s="33">
        <f>[5]AEMOData!B1124</f>
        <v>42453.395833333336</v>
      </c>
      <c r="E1128" s="32">
        <f>[5]AEMOData!D1124</f>
        <v>41.93</v>
      </c>
      <c r="F1128" s="40">
        <f>C1128*'Mar 16'!$B$1*('Mar 16'!$B$3-('Mar 16'!E1128*'Mar 16'!$B$2))</f>
        <v>569.93526250722675</v>
      </c>
    </row>
    <row r="1129" spans="1:6" x14ac:dyDescent="0.25">
      <c r="A1129" s="34">
        <v>42453</v>
      </c>
      <c r="B1129" s="12">
        <v>0.41666666666666669</v>
      </c>
      <c r="C1129" s="35">
        <v>5.983422</v>
      </c>
      <c r="D1129" s="33">
        <f>[5]AEMOData!B1125</f>
        <v>42453.416666666664</v>
      </c>
      <c r="E1129" s="32">
        <f>[5]AEMOData!D1125</f>
        <v>48.87</v>
      </c>
      <c r="F1129" s="40">
        <f>C1129*'Mar 16'!$B$1*('Mar 16'!$B$3-('Mar 16'!E1129*'Mar 16'!$B$2))</f>
        <v>825.45355437920898</v>
      </c>
    </row>
    <row r="1130" spans="1:6" x14ac:dyDescent="0.25">
      <c r="A1130" s="34">
        <v>42453</v>
      </c>
      <c r="B1130" s="12">
        <v>0.4375</v>
      </c>
      <c r="C1130" s="35">
        <v>4.4680560000000007</v>
      </c>
      <c r="D1130" s="33">
        <f>[5]AEMOData!B1126</f>
        <v>42453.4375</v>
      </c>
      <c r="E1130" s="32">
        <f>[5]AEMOData!D1126</f>
        <v>46.59</v>
      </c>
      <c r="F1130" s="40">
        <f>C1130*'Mar 16'!$B$1*('Mar 16'!$B$3-('Mar 16'!E1130*'Mar 16'!$B$2))</f>
        <v>626.40950748401804</v>
      </c>
    </row>
    <row r="1131" spans="1:6" x14ac:dyDescent="0.25">
      <c r="A1131" s="34">
        <v>42453</v>
      </c>
      <c r="B1131" s="12">
        <v>0.45833333333333331</v>
      </c>
      <c r="C1131" s="35">
        <v>3.1122290000000001</v>
      </c>
      <c r="D1131" s="33">
        <f>[5]AEMOData!B1127</f>
        <v>42453.458333333336</v>
      </c>
      <c r="E1131" s="32">
        <f>[5]AEMOData!D1127</f>
        <v>46.84</v>
      </c>
      <c r="F1131" s="40">
        <f>C1131*'Mar 16'!$B$1*('Mar 16'!$B$3-('Mar 16'!E1131*'Mar 16'!$B$2))</f>
        <v>435.56158819452099</v>
      </c>
    </row>
    <row r="1132" spans="1:6" x14ac:dyDescent="0.25">
      <c r="A1132" s="34">
        <v>42453</v>
      </c>
      <c r="B1132" s="12">
        <v>0.47916666666666669</v>
      </c>
      <c r="C1132" s="35">
        <v>3.1798169999999999</v>
      </c>
      <c r="D1132" s="33">
        <f>[5]AEMOData!B1128</f>
        <v>42453.479166666664</v>
      </c>
      <c r="E1132" s="32">
        <f>[5]AEMOData!D1128</f>
        <v>51.25</v>
      </c>
      <c r="F1132" s="40">
        <f>C1132*'Mar 16'!$B$1*('Mar 16'!$B$3-('Mar 16'!E1132*'Mar 16'!$B$2))</f>
        <v>431.24022110055648</v>
      </c>
    </row>
    <row r="1133" spans="1:6" x14ac:dyDescent="0.25">
      <c r="A1133" s="34">
        <v>42453</v>
      </c>
      <c r="B1133" s="12">
        <v>0.5</v>
      </c>
      <c r="C1133" s="35">
        <v>2.4487230000000002</v>
      </c>
      <c r="D1133" s="33">
        <f>[5]AEMOData!B1129</f>
        <v>42453.5</v>
      </c>
      <c r="E1133" s="32">
        <f>[5]AEMOData!D1129</f>
        <v>48.53</v>
      </c>
      <c r="F1133" s="40">
        <f>C1133*'Mar 16'!$B$1*('Mar 16'!$B$3-('Mar 16'!E1133*'Mar 16'!$B$2))</f>
        <v>338.63607208376021</v>
      </c>
    </row>
    <row r="1134" spans="1:6" x14ac:dyDescent="0.25">
      <c r="A1134" s="34">
        <v>42453</v>
      </c>
      <c r="B1134" s="12">
        <v>0.52083333333333337</v>
      </c>
      <c r="C1134" s="35">
        <v>2.3086029999999997</v>
      </c>
      <c r="D1134" s="33">
        <f>[5]AEMOData!B1130</f>
        <v>42453.520833333336</v>
      </c>
      <c r="E1134" s="32">
        <f>[5]AEMOData!D1130</f>
        <v>47.5</v>
      </c>
      <c r="F1134" s="40">
        <f>C1134*'Mar 16'!$B$1*('Mar 16'!$B$3-('Mar 16'!E1134*'Mar 16'!$B$2))</f>
        <v>321.59548138658488</v>
      </c>
    </row>
    <row r="1135" spans="1:6" x14ac:dyDescent="0.25">
      <c r="A1135" s="34">
        <v>42453</v>
      </c>
      <c r="B1135" s="12">
        <v>0.54166666666666663</v>
      </c>
      <c r="C1135" s="35">
        <v>2.5143959999999996</v>
      </c>
      <c r="D1135" s="33">
        <f>[5]AEMOData!B1131</f>
        <v>42453.541666666664</v>
      </c>
      <c r="E1135" s="32">
        <f>[5]AEMOData!D1131</f>
        <v>44.94</v>
      </c>
      <c r="F1135" s="40">
        <f>C1135*'Mar 16'!$B$1*('Mar 16'!$B$3-('Mar 16'!E1135*'Mar 16'!$B$2))</f>
        <v>356.58858498258718</v>
      </c>
    </row>
    <row r="1136" spans="1:6" x14ac:dyDescent="0.25">
      <c r="A1136" s="34">
        <v>42453</v>
      </c>
      <c r="B1136" s="12">
        <v>0.5625</v>
      </c>
      <c r="C1136" s="35">
        <v>2.7275230000000001</v>
      </c>
      <c r="D1136" s="33">
        <f>[5]AEMOData!B1132</f>
        <v>42453.5625</v>
      </c>
      <c r="E1136" s="32">
        <f>[5]AEMOData!D1132</f>
        <v>46.91</v>
      </c>
      <c r="F1136" s="40">
        <f>C1136*'Mar 16'!$B$1*('Mar 16'!$B$3-('Mar 16'!E1136*'Mar 16'!$B$2))</f>
        <v>381.53372426945026</v>
      </c>
    </row>
    <row r="1137" spans="1:6" x14ac:dyDescent="0.25">
      <c r="A1137" s="34">
        <v>42453</v>
      </c>
      <c r="B1137" s="12">
        <v>0.58333333333333337</v>
      </c>
      <c r="C1137" s="35">
        <v>2.5294919999999999</v>
      </c>
      <c r="D1137" s="33">
        <f>[5]AEMOData!B1133</f>
        <v>42453.583333333336</v>
      </c>
      <c r="E1137" s="32">
        <f>[5]AEMOData!D1133</f>
        <v>47.08</v>
      </c>
      <c r="F1137" s="40">
        <f>C1137*'Mar 16'!$B$1*('Mar 16'!$B$3-('Mar 16'!E1137*'Mar 16'!$B$2))</f>
        <v>353.41000601873662</v>
      </c>
    </row>
    <row r="1138" spans="1:6" x14ac:dyDescent="0.25">
      <c r="A1138" s="34">
        <v>42453</v>
      </c>
      <c r="B1138" s="12">
        <v>0.60416666666666663</v>
      </c>
      <c r="C1138" s="35">
        <v>2.2693589999999997</v>
      </c>
      <c r="D1138" s="33">
        <f>[5]AEMOData!B1134</f>
        <v>42453.604166666664</v>
      </c>
      <c r="E1138" s="32">
        <f>[5]AEMOData!D1134</f>
        <v>46.03</v>
      </c>
      <c r="F1138" s="40">
        <f>C1138*'Mar 16'!$B$1*('Mar 16'!$B$3-('Mar 16'!E1138*'Mar 16'!$B$2))</f>
        <v>319.40692317333799</v>
      </c>
    </row>
    <row r="1139" spans="1:6" x14ac:dyDescent="0.25">
      <c r="A1139" s="34">
        <v>42453</v>
      </c>
      <c r="B1139" s="12">
        <v>0.625</v>
      </c>
      <c r="C1139" s="35">
        <v>2.1796660000000001</v>
      </c>
      <c r="D1139" s="33">
        <f>[5]AEMOData!B1135</f>
        <v>42453.625</v>
      </c>
      <c r="E1139" s="32">
        <f>[5]AEMOData!D1135</f>
        <v>47.51</v>
      </c>
      <c r="F1139" s="40">
        <f>C1139*'Mar 16'!$B$1*('Mar 16'!$B$3-('Mar 16'!E1139*'Mar 16'!$B$2))</f>
        <v>303.61274205391555</v>
      </c>
    </row>
    <row r="1140" spans="1:6" x14ac:dyDescent="0.25">
      <c r="A1140" s="34">
        <v>42453</v>
      </c>
      <c r="B1140" s="12">
        <v>0.64583333333333337</v>
      </c>
      <c r="C1140" s="35">
        <v>1.7770249999999999</v>
      </c>
      <c r="D1140" s="33">
        <f>[5]AEMOData!B1136</f>
        <v>42453.645833333336</v>
      </c>
      <c r="E1140" s="32">
        <f>[5]AEMOData!D1136</f>
        <v>48.03</v>
      </c>
      <c r="F1140" s="40">
        <f>C1140*'Mar 16'!$B$1*('Mar 16'!$B$3-('Mar 16'!E1140*'Mar 16'!$B$2))</f>
        <v>246.61950361809645</v>
      </c>
    </row>
    <row r="1141" spans="1:6" x14ac:dyDescent="0.25">
      <c r="A1141" s="34">
        <v>42453</v>
      </c>
      <c r="B1141" s="12">
        <v>0.66666666666666663</v>
      </c>
      <c r="C1141" s="35">
        <v>0.87080199999999996</v>
      </c>
      <c r="D1141" s="33">
        <f>[5]AEMOData!B1137</f>
        <v>42453.666666666664</v>
      </c>
      <c r="E1141" s="32">
        <f>[5]AEMOData!D1137</f>
        <v>39.78</v>
      </c>
      <c r="F1141" s="40">
        <f>C1141*'Mar 16'!$B$1*('Mar 16'!$B$3-('Mar 16'!E1141*'Mar 16'!$B$2))</f>
        <v>127.91169265272185</v>
      </c>
    </row>
    <row r="1142" spans="1:6" x14ac:dyDescent="0.25">
      <c r="A1142" s="34">
        <v>42453</v>
      </c>
      <c r="B1142" s="12">
        <v>0.6875</v>
      </c>
      <c r="C1142" s="35">
        <v>0.78459299999999987</v>
      </c>
      <c r="D1142" s="33">
        <f>[5]AEMOData!B1138</f>
        <v>42453.6875</v>
      </c>
      <c r="E1142" s="32">
        <f>[5]AEMOData!D1138</f>
        <v>38</v>
      </c>
      <c r="F1142" s="40">
        <f>C1142*'Mar 16'!$B$1*('Mar 16'!$B$3-('Mar 16'!E1142*'Mar 16'!$B$2))</f>
        <v>116.62091072740149</v>
      </c>
    </row>
    <row r="1143" spans="1:6" x14ac:dyDescent="0.25">
      <c r="A1143" s="34">
        <v>42453</v>
      </c>
      <c r="B1143" s="12">
        <v>0.70833333333333337</v>
      </c>
      <c r="C1143" s="35">
        <v>0.65021399999999996</v>
      </c>
      <c r="D1143" s="33">
        <f>[5]AEMOData!B1139</f>
        <v>42453.708333333336</v>
      </c>
      <c r="E1143" s="32">
        <f>[5]AEMOData!D1139</f>
        <v>38.1</v>
      </c>
      <c r="F1143" s="40">
        <f>C1143*'Mar 16'!$B$1*('Mar 16'!$B$3-('Mar 16'!E1143*'Mar 16'!$B$2))</f>
        <v>96.583089563596147</v>
      </c>
    </row>
    <row r="1144" spans="1:6" x14ac:dyDescent="0.25">
      <c r="A1144" s="34">
        <v>42453</v>
      </c>
      <c r="B1144" s="12">
        <v>0.72916666666666663</v>
      </c>
      <c r="C1144" s="35">
        <v>0.25768099999999999</v>
      </c>
      <c r="D1144" s="33">
        <f>[5]AEMOData!B1140</f>
        <v>42453.729166666664</v>
      </c>
      <c r="E1144" s="32">
        <f>[5]AEMOData!D1140</f>
        <v>35.47</v>
      </c>
      <c r="F1144" s="40">
        <f>C1144*'Mar 16'!$B$1*('Mar 16'!$B$3-('Mar 16'!E1144*'Mar 16'!$B$2))</f>
        <v>38.942033392405477</v>
      </c>
    </row>
    <row r="1145" spans="1:6" x14ac:dyDescent="0.25">
      <c r="A1145" s="34">
        <v>42453</v>
      </c>
      <c r="B1145" s="12">
        <v>0.75</v>
      </c>
      <c r="C1145" s="35">
        <v>6.8919000000000008E-2</v>
      </c>
      <c r="D1145" s="33">
        <f>[5]AEMOData!B1141</f>
        <v>42453.75</v>
      </c>
      <c r="E1145" s="32">
        <f>[5]AEMOData!D1141</f>
        <v>34.92</v>
      </c>
      <c r="F1145" s="40">
        <f>C1145*'Mar 16'!$B$1*('Mar 16'!$B$3-('Mar 16'!E1145*'Mar 16'!$B$2))</f>
        <v>10.452631557763455</v>
      </c>
    </row>
    <row r="1146" spans="1:6" x14ac:dyDescent="0.25">
      <c r="A1146" s="34">
        <v>42453</v>
      </c>
      <c r="B1146" s="12">
        <v>0.77083333333333337</v>
      </c>
      <c r="C1146" s="35">
        <v>0</v>
      </c>
      <c r="D1146" s="33">
        <f>[5]AEMOData!B1142</f>
        <v>42453.770833333336</v>
      </c>
      <c r="E1146" s="32">
        <f>[5]AEMOData!D1142</f>
        <v>35.369999999999997</v>
      </c>
      <c r="F1146" s="40">
        <f>C1146*'Mar 16'!$B$1*('Mar 16'!$B$3-('Mar 16'!E1146*'Mar 16'!$B$2))</f>
        <v>0</v>
      </c>
    </row>
    <row r="1147" spans="1:6" x14ac:dyDescent="0.25">
      <c r="A1147" s="34">
        <v>42453</v>
      </c>
      <c r="B1147" s="12">
        <v>0.79166666666666663</v>
      </c>
      <c r="C1147" s="35">
        <v>0</v>
      </c>
      <c r="D1147" s="33">
        <f>[5]AEMOData!B1143</f>
        <v>42453.791666666664</v>
      </c>
      <c r="E1147" s="32">
        <f>[5]AEMOData!D1143</f>
        <v>44.63</v>
      </c>
      <c r="F1147" s="40">
        <f>C1147*'Mar 16'!$B$1*('Mar 16'!$B$3-('Mar 16'!E1147*'Mar 16'!$B$2))</f>
        <v>0</v>
      </c>
    </row>
    <row r="1148" spans="1:6" x14ac:dyDescent="0.25">
      <c r="A1148" s="34">
        <v>42453</v>
      </c>
      <c r="B1148" s="12">
        <v>0.8125</v>
      </c>
      <c r="C1148" s="35">
        <v>0</v>
      </c>
      <c r="D1148" s="33">
        <f>[5]AEMOData!B1144</f>
        <v>42453.8125</v>
      </c>
      <c r="E1148" s="32">
        <f>[5]AEMOData!D1144</f>
        <v>39.729999999999997</v>
      </c>
      <c r="F1148" s="40">
        <f>C1148*'Mar 16'!$B$1*('Mar 16'!$B$3-('Mar 16'!E1148*'Mar 16'!$B$2))</f>
        <v>0</v>
      </c>
    </row>
    <row r="1149" spans="1:6" x14ac:dyDescent="0.25">
      <c r="A1149" s="34">
        <v>42453</v>
      </c>
      <c r="B1149" s="12">
        <v>0.83333333333333337</v>
      </c>
      <c r="C1149" s="35">
        <v>0</v>
      </c>
      <c r="D1149" s="33">
        <f>[5]AEMOData!B1145</f>
        <v>42453.833333333336</v>
      </c>
      <c r="E1149" s="32">
        <f>[5]AEMOData!D1145</f>
        <v>41.96</v>
      </c>
      <c r="F1149" s="40">
        <f>C1149*'Mar 16'!$B$1*('Mar 16'!$B$3-('Mar 16'!E1149*'Mar 16'!$B$2))</f>
        <v>0</v>
      </c>
    </row>
    <row r="1150" spans="1:6" x14ac:dyDescent="0.25">
      <c r="A1150" s="34">
        <v>42453</v>
      </c>
      <c r="B1150" s="12">
        <v>0.85416666666666663</v>
      </c>
      <c r="C1150" s="35">
        <v>0</v>
      </c>
      <c r="D1150" s="33">
        <f>[5]AEMOData!B1146</f>
        <v>42453.854166666664</v>
      </c>
      <c r="E1150" s="32">
        <f>[5]AEMOData!D1146</f>
        <v>37.200000000000003</v>
      </c>
      <c r="F1150" s="40">
        <f>C1150*'Mar 16'!$B$1*('Mar 16'!$B$3-('Mar 16'!E1150*'Mar 16'!$B$2))</f>
        <v>0</v>
      </c>
    </row>
    <row r="1151" spans="1:6" x14ac:dyDescent="0.25">
      <c r="A1151" s="34">
        <v>42453</v>
      </c>
      <c r="B1151" s="12">
        <v>0.875</v>
      </c>
      <c r="C1151" s="35">
        <v>0</v>
      </c>
      <c r="D1151" s="33">
        <f>[5]AEMOData!B1147</f>
        <v>42453.875</v>
      </c>
      <c r="E1151" s="32">
        <f>[5]AEMOData!D1147</f>
        <v>34.340000000000003</v>
      </c>
      <c r="F1151" s="40">
        <f>C1151*'Mar 16'!$B$1*('Mar 16'!$B$3-('Mar 16'!E1151*'Mar 16'!$B$2))</f>
        <v>0</v>
      </c>
    </row>
    <row r="1152" spans="1:6" x14ac:dyDescent="0.25">
      <c r="A1152" s="34">
        <v>42453</v>
      </c>
      <c r="B1152" s="12">
        <v>0.89583333333333337</v>
      </c>
      <c r="C1152" s="35">
        <v>0</v>
      </c>
      <c r="D1152" s="33">
        <f>[5]AEMOData!B1148</f>
        <v>42453.895833333336</v>
      </c>
      <c r="E1152" s="32">
        <f>[5]AEMOData!D1148</f>
        <v>35.840000000000003</v>
      </c>
      <c r="F1152" s="40">
        <f>C1152*'Mar 16'!$B$1*('Mar 16'!$B$3-('Mar 16'!E1152*'Mar 16'!$B$2))</f>
        <v>0</v>
      </c>
    </row>
    <row r="1153" spans="1:6" x14ac:dyDescent="0.25">
      <c r="A1153" s="34">
        <v>42453</v>
      </c>
      <c r="B1153" s="12">
        <v>0.91666666666666663</v>
      </c>
      <c r="C1153" s="35">
        <v>0</v>
      </c>
      <c r="D1153" s="33">
        <f>[5]AEMOData!B1149</f>
        <v>42453.916666666664</v>
      </c>
      <c r="E1153" s="32">
        <f>[5]AEMOData!D1149</f>
        <v>34.200000000000003</v>
      </c>
      <c r="F1153" s="40">
        <f>C1153*'Mar 16'!$B$1*('Mar 16'!$B$3-('Mar 16'!E1153*'Mar 16'!$B$2))</f>
        <v>0</v>
      </c>
    </row>
    <row r="1154" spans="1:6" x14ac:dyDescent="0.25">
      <c r="A1154" s="34">
        <v>42453</v>
      </c>
      <c r="B1154" s="12">
        <v>0.9375</v>
      </c>
      <c r="C1154" s="35">
        <v>0</v>
      </c>
      <c r="D1154" s="33">
        <f>[5]AEMOData!B1150</f>
        <v>42453.9375</v>
      </c>
      <c r="E1154" s="32">
        <f>[5]AEMOData!D1150</f>
        <v>38.229999999999997</v>
      </c>
      <c r="F1154" s="40">
        <f>C1154*'Mar 16'!$B$1*('Mar 16'!$B$3-('Mar 16'!E1154*'Mar 16'!$B$2))</f>
        <v>0</v>
      </c>
    </row>
    <row r="1155" spans="1:6" x14ac:dyDescent="0.25">
      <c r="A1155" s="34">
        <v>42453</v>
      </c>
      <c r="B1155" s="12">
        <v>0.95833333333333337</v>
      </c>
      <c r="C1155" s="35">
        <v>0</v>
      </c>
      <c r="D1155" s="33">
        <f>[5]AEMOData!B1151</f>
        <v>42453.958333333336</v>
      </c>
      <c r="E1155" s="32">
        <f>[5]AEMOData!D1151</f>
        <v>38.86</v>
      </c>
      <c r="F1155" s="40">
        <f>C1155*'Mar 16'!$B$1*('Mar 16'!$B$3-('Mar 16'!E1155*'Mar 16'!$B$2))</f>
        <v>0</v>
      </c>
    </row>
    <row r="1156" spans="1:6" x14ac:dyDescent="0.25">
      <c r="A1156" s="34">
        <v>42453</v>
      </c>
      <c r="B1156" s="12">
        <v>0.97916666666666663</v>
      </c>
      <c r="C1156" s="35">
        <v>0</v>
      </c>
      <c r="D1156" s="33">
        <f>[5]AEMOData!B1152</f>
        <v>42453.979166666664</v>
      </c>
      <c r="E1156" s="32">
        <f>[5]AEMOData!D1152</f>
        <v>36.19</v>
      </c>
      <c r="F1156" s="40">
        <f>C1156*'Mar 16'!$B$1*('Mar 16'!$B$3-('Mar 16'!E1156*'Mar 16'!$B$2))</f>
        <v>0</v>
      </c>
    </row>
    <row r="1157" spans="1:6" x14ac:dyDescent="0.25">
      <c r="A1157" s="34">
        <v>42453</v>
      </c>
      <c r="B1157" s="12">
        <v>0.99998842592592585</v>
      </c>
      <c r="C1157" s="35">
        <v>0</v>
      </c>
      <c r="D1157" s="33">
        <f>[5]AEMOData!B1153</f>
        <v>42454</v>
      </c>
      <c r="E1157" s="32">
        <f>[5]AEMOData!D1153</f>
        <v>33.130000000000003</v>
      </c>
      <c r="F1157" s="40">
        <f>C1157*'Mar 16'!$B$1*('Mar 16'!$B$3-('Mar 16'!E1157*'Mar 16'!$B$2))</f>
        <v>0</v>
      </c>
    </row>
    <row r="1158" spans="1:6" x14ac:dyDescent="0.25">
      <c r="A1158" s="34">
        <v>42454</v>
      </c>
      <c r="B1158" s="12">
        <v>2.0833333333333332E-2</v>
      </c>
      <c r="C1158" s="35">
        <v>0</v>
      </c>
      <c r="D1158" s="33">
        <f>[5]AEMOData!B1154</f>
        <v>42454.020833333336</v>
      </c>
      <c r="E1158" s="32">
        <f>[5]AEMOData!D1154</f>
        <v>34.130000000000003</v>
      </c>
      <c r="F1158" s="40">
        <f>C1158*'Mar 16'!$B$1*('Mar 16'!$B$3-('Mar 16'!E1158*'Mar 16'!$B$2))</f>
        <v>0</v>
      </c>
    </row>
    <row r="1159" spans="1:6" x14ac:dyDescent="0.25">
      <c r="A1159" s="34">
        <v>42454</v>
      </c>
      <c r="B1159" s="12">
        <v>4.1666666666666664E-2</v>
      </c>
      <c r="C1159" s="35">
        <v>0</v>
      </c>
      <c r="D1159" s="33">
        <f>[5]AEMOData!B1155</f>
        <v>42454.041666666664</v>
      </c>
      <c r="E1159" s="32">
        <f>[5]AEMOData!D1155</f>
        <v>33.020000000000003</v>
      </c>
      <c r="F1159" s="40">
        <f>C1159*'Mar 16'!$B$1*('Mar 16'!$B$3-('Mar 16'!E1159*'Mar 16'!$B$2))</f>
        <v>0</v>
      </c>
    </row>
    <row r="1160" spans="1:6" x14ac:dyDescent="0.25">
      <c r="A1160" s="34">
        <v>42454</v>
      </c>
      <c r="B1160" s="12">
        <v>6.25E-2</v>
      </c>
      <c r="C1160" s="35">
        <v>0</v>
      </c>
      <c r="D1160" s="33">
        <f>[5]AEMOData!B1156</f>
        <v>42454.0625</v>
      </c>
      <c r="E1160" s="32">
        <f>[5]AEMOData!D1156</f>
        <v>33.53</v>
      </c>
      <c r="F1160" s="40">
        <f>C1160*'Mar 16'!$B$1*('Mar 16'!$B$3-('Mar 16'!E1160*'Mar 16'!$B$2))</f>
        <v>0</v>
      </c>
    </row>
    <row r="1161" spans="1:6" x14ac:dyDescent="0.25">
      <c r="A1161" s="34">
        <v>42454</v>
      </c>
      <c r="B1161" s="12">
        <v>8.3333333333333329E-2</v>
      </c>
      <c r="C1161" s="35">
        <v>0</v>
      </c>
      <c r="D1161" s="33">
        <f>[5]AEMOData!B1157</f>
        <v>42454.083333333336</v>
      </c>
      <c r="E1161" s="32">
        <f>[5]AEMOData!D1157</f>
        <v>31.75</v>
      </c>
      <c r="F1161" s="40">
        <f>C1161*'Mar 16'!$B$1*('Mar 16'!$B$3-('Mar 16'!E1161*'Mar 16'!$B$2))</f>
        <v>0</v>
      </c>
    </row>
    <row r="1162" spans="1:6" x14ac:dyDescent="0.25">
      <c r="A1162" s="34">
        <v>42454</v>
      </c>
      <c r="B1162" s="12">
        <v>0.10416666666666667</v>
      </c>
      <c r="C1162" s="35">
        <v>0</v>
      </c>
      <c r="D1162" s="33">
        <f>[5]AEMOData!B1158</f>
        <v>42454.104166666664</v>
      </c>
      <c r="E1162" s="32">
        <f>[5]AEMOData!D1158</f>
        <v>30.83</v>
      </c>
      <c r="F1162" s="40">
        <f>C1162*'Mar 16'!$B$1*('Mar 16'!$B$3-('Mar 16'!E1162*'Mar 16'!$B$2))</f>
        <v>0</v>
      </c>
    </row>
    <row r="1163" spans="1:6" x14ac:dyDescent="0.25">
      <c r="A1163" s="34">
        <v>42454</v>
      </c>
      <c r="B1163" s="12">
        <v>0.125</v>
      </c>
      <c r="C1163" s="35">
        <v>0</v>
      </c>
      <c r="D1163" s="33">
        <f>[5]AEMOData!B1159</f>
        <v>42454.125</v>
      </c>
      <c r="E1163" s="32">
        <f>[5]AEMOData!D1159</f>
        <v>30.06</v>
      </c>
      <c r="F1163" s="40">
        <f>C1163*'Mar 16'!$B$1*('Mar 16'!$B$3-('Mar 16'!E1163*'Mar 16'!$B$2))</f>
        <v>0</v>
      </c>
    </row>
    <row r="1164" spans="1:6" x14ac:dyDescent="0.25">
      <c r="A1164" s="34">
        <v>42454</v>
      </c>
      <c r="B1164" s="12">
        <v>0.14583333333333334</v>
      </c>
      <c r="C1164" s="35">
        <v>0</v>
      </c>
      <c r="D1164" s="33">
        <f>[5]AEMOData!B1160</f>
        <v>42454.145833333336</v>
      </c>
      <c r="E1164" s="32">
        <f>[5]AEMOData!D1160</f>
        <v>28.19</v>
      </c>
      <c r="F1164" s="40">
        <f>C1164*'Mar 16'!$B$1*('Mar 16'!$B$3-('Mar 16'!E1164*'Mar 16'!$B$2))</f>
        <v>0</v>
      </c>
    </row>
    <row r="1165" spans="1:6" x14ac:dyDescent="0.25">
      <c r="A1165" s="34">
        <v>42454</v>
      </c>
      <c r="B1165" s="12">
        <v>0.16666666666666666</v>
      </c>
      <c r="C1165" s="35">
        <v>0</v>
      </c>
      <c r="D1165" s="33">
        <f>[5]AEMOData!B1161</f>
        <v>42454.166666666664</v>
      </c>
      <c r="E1165" s="32">
        <f>[5]AEMOData!D1161</f>
        <v>29.32</v>
      </c>
      <c r="F1165" s="40">
        <f>C1165*'Mar 16'!$B$1*('Mar 16'!$B$3-('Mar 16'!E1165*'Mar 16'!$B$2))</f>
        <v>0</v>
      </c>
    </row>
    <row r="1166" spans="1:6" x14ac:dyDescent="0.25">
      <c r="A1166" s="34">
        <v>42454</v>
      </c>
      <c r="B1166" s="12">
        <v>0.1875</v>
      </c>
      <c r="C1166" s="35">
        <v>0</v>
      </c>
      <c r="D1166" s="33">
        <f>[5]AEMOData!B1162</f>
        <v>42454.1875</v>
      </c>
      <c r="E1166" s="32">
        <f>[5]AEMOData!D1162</f>
        <v>29.7</v>
      </c>
      <c r="F1166" s="40">
        <f>C1166*'Mar 16'!$B$1*('Mar 16'!$B$3-('Mar 16'!E1166*'Mar 16'!$B$2))</f>
        <v>0</v>
      </c>
    </row>
    <row r="1167" spans="1:6" x14ac:dyDescent="0.25">
      <c r="A1167" s="34">
        <v>42454</v>
      </c>
      <c r="B1167" s="12">
        <v>0.20833333333333334</v>
      </c>
      <c r="C1167" s="35">
        <v>0</v>
      </c>
      <c r="D1167" s="33">
        <f>[5]AEMOData!B1163</f>
        <v>42454.208333333336</v>
      </c>
      <c r="E1167" s="32">
        <f>[5]AEMOData!D1163</f>
        <v>26.18</v>
      </c>
      <c r="F1167" s="40">
        <f>C1167*'Mar 16'!$B$1*('Mar 16'!$B$3-('Mar 16'!E1167*'Mar 16'!$B$2))</f>
        <v>0</v>
      </c>
    </row>
    <row r="1168" spans="1:6" x14ac:dyDescent="0.25">
      <c r="A1168" s="34">
        <v>42454</v>
      </c>
      <c r="B1168" s="12">
        <v>0.22916666666666666</v>
      </c>
      <c r="C1168" s="35">
        <v>0</v>
      </c>
      <c r="D1168" s="33">
        <f>[5]AEMOData!B1164</f>
        <v>42454.229166666664</v>
      </c>
      <c r="E1168" s="32">
        <f>[5]AEMOData!D1164</f>
        <v>22.62</v>
      </c>
      <c r="F1168" s="40">
        <f>C1168*'Mar 16'!$B$1*('Mar 16'!$B$3-('Mar 16'!E1168*'Mar 16'!$B$2))</f>
        <v>0</v>
      </c>
    </row>
    <row r="1169" spans="1:6" x14ac:dyDescent="0.25">
      <c r="A1169" s="34">
        <v>42454</v>
      </c>
      <c r="B1169" s="12">
        <v>0.25</v>
      </c>
      <c r="C1169" s="35">
        <v>0</v>
      </c>
      <c r="D1169" s="33">
        <f>[5]AEMOData!B1165</f>
        <v>42454.25</v>
      </c>
      <c r="E1169" s="32">
        <f>[5]AEMOData!D1165</f>
        <v>24.46</v>
      </c>
      <c r="F1169" s="40">
        <f>C1169*'Mar 16'!$B$1*('Mar 16'!$B$3-('Mar 16'!E1169*'Mar 16'!$B$2))</f>
        <v>0</v>
      </c>
    </row>
    <row r="1170" spans="1:6" x14ac:dyDescent="0.25">
      <c r="A1170" s="34">
        <v>42454</v>
      </c>
      <c r="B1170" s="12">
        <v>0.27083333333333331</v>
      </c>
      <c r="C1170" s="35">
        <v>0</v>
      </c>
      <c r="D1170" s="33">
        <f>[5]AEMOData!B1166</f>
        <v>42454.270833333336</v>
      </c>
      <c r="E1170" s="32">
        <f>[5]AEMOData!D1166</f>
        <v>27.02</v>
      </c>
      <c r="F1170" s="40">
        <f>C1170*'Mar 16'!$B$1*('Mar 16'!$B$3-('Mar 16'!E1170*'Mar 16'!$B$2))</f>
        <v>0</v>
      </c>
    </row>
    <row r="1171" spans="1:6" x14ac:dyDescent="0.25">
      <c r="A1171" s="34">
        <v>42454</v>
      </c>
      <c r="B1171" s="12">
        <v>0.29166666666666669</v>
      </c>
      <c r="C1171" s="35">
        <v>3.6979999999999999E-3</v>
      </c>
      <c r="D1171" s="33">
        <f>[5]AEMOData!B1167</f>
        <v>42454.291666666664</v>
      </c>
      <c r="E1171" s="32">
        <f>[5]AEMOData!D1167</f>
        <v>30.47</v>
      </c>
      <c r="F1171" s="40">
        <f>C1171*'Mar 16'!$B$1*('Mar 16'!$B$3-('Mar 16'!E1171*'Mar 16'!$B$2))</f>
        <v>0.57703029383173676</v>
      </c>
    </row>
    <row r="1172" spans="1:6" x14ac:dyDescent="0.25">
      <c r="A1172" s="34">
        <v>42454</v>
      </c>
      <c r="B1172" s="12">
        <v>0.3125</v>
      </c>
      <c r="C1172" s="35">
        <v>0.13773199999999999</v>
      </c>
      <c r="D1172" s="33">
        <f>[5]AEMOData!B1168</f>
        <v>42454.3125</v>
      </c>
      <c r="E1172" s="32">
        <f>[5]AEMOData!D1168</f>
        <v>31.36</v>
      </c>
      <c r="F1172" s="40">
        <f>C1172*'Mar 16'!$B$1*('Mar 16'!$B$3-('Mar 16'!E1172*'Mar 16'!$B$2))</f>
        <v>21.371030702142104</v>
      </c>
    </row>
    <row r="1173" spans="1:6" x14ac:dyDescent="0.25">
      <c r="A1173" s="34">
        <v>42454</v>
      </c>
      <c r="B1173" s="12">
        <v>0.33333333333333331</v>
      </c>
      <c r="C1173" s="35">
        <v>0.222887</v>
      </c>
      <c r="D1173" s="33">
        <f>[5]AEMOData!B1169</f>
        <v>42454.333333333336</v>
      </c>
      <c r="E1173" s="32">
        <f>[5]AEMOData!D1169</f>
        <v>31.51</v>
      </c>
      <c r="F1173" s="40">
        <f>C1173*'Mar 16'!$B$1*('Mar 16'!$B$3-('Mar 16'!E1173*'Mar 16'!$B$2))</f>
        <v>34.551155682049682</v>
      </c>
    </row>
    <row r="1174" spans="1:6" x14ac:dyDescent="0.25">
      <c r="A1174" s="34">
        <v>42454</v>
      </c>
      <c r="B1174" s="12">
        <v>0.35416666666666669</v>
      </c>
      <c r="C1174" s="35">
        <v>0.51929800000000004</v>
      </c>
      <c r="D1174" s="33">
        <f>[5]AEMOData!B1170</f>
        <v>42454.354166666664</v>
      </c>
      <c r="E1174" s="32">
        <f>[5]AEMOData!D1170</f>
        <v>36.24</v>
      </c>
      <c r="F1174" s="40">
        <f>C1174*'Mar 16'!$B$1*('Mar 16'!$B$3-('Mar 16'!E1174*'Mar 16'!$B$2))</f>
        <v>78.085952087597633</v>
      </c>
    </row>
    <row r="1175" spans="1:6" x14ac:dyDescent="0.25">
      <c r="A1175" s="34">
        <v>42454</v>
      </c>
      <c r="B1175" s="12">
        <v>0.375</v>
      </c>
      <c r="C1175" s="35">
        <v>0.91258499999999998</v>
      </c>
      <c r="D1175" s="33">
        <f>[5]AEMOData!B1171</f>
        <v>42454.375</v>
      </c>
      <c r="E1175" s="32">
        <f>[5]AEMOData!D1171</f>
        <v>32.79</v>
      </c>
      <c r="F1175" s="40">
        <f>C1175*'Mar 16'!$B$1*('Mar 16'!$B$3-('Mar 16'!E1175*'Mar 16'!$B$2))</f>
        <v>140.31780165549611</v>
      </c>
    </row>
    <row r="1176" spans="1:6" x14ac:dyDescent="0.25">
      <c r="A1176" s="34">
        <v>42454</v>
      </c>
      <c r="B1176" s="12">
        <v>0.39583333333333331</v>
      </c>
      <c r="C1176" s="35">
        <v>0.52383500000000005</v>
      </c>
      <c r="D1176" s="33">
        <f>[5]AEMOData!B1172</f>
        <v>42454.395833333336</v>
      </c>
      <c r="E1176" s="32">
        <f>[5]AEMOData!D1172</f>
        <v>33</v>
      </c>
      <c r="F1176" s="40">
        <f>C1176*'Mar 16'!$B$1*('Mar 16'!$B$3-('Mar 16'!E1176*'Mar 16'!$B$2))</f>
        <v>80.436039337625402</v>
      </c>
    </row>
    <row r="1177" spans="1:6" x14ac:dyDescent="0.25">
      <c r="A1177" s="34">
        <v>42454</v>
      </c>
      <c r="B1177" s="12">
        <v>0.41666666666666669</v>
      </c>
      <c r="C1177" s="35">
        <v>2.7718859999999999</v>
      </c>
      <c r="D1177" s="33">
        <f>[5]AEMOData!B1173</f>
        <v>42454.416666666664</v>
      </c>
      <c r="E1177" s="32">
        <f>[5]AEMOData!D1173</f>
        <v>31.25</v>
      </c>
      <c r="F1177" s="40">
        <f>C1177*'Mar 16'!$B$1*('Mar 16'!$B$3-('Mar 16'!E1177*'Mar 16'!$B$2))</f>
        <v>430.39620330027742</v>
      </c>
    </row>
    <row r="1178" spans="1:6" x14ac:dyDescent="0.25">
      <c r="A1178" s="34">
        <v>42454</v>
      </c>
      <c r="B1178" s="12">
        <v>0.4375</v>
      </c>
      <c r="C1178" s="35">
        <v>3.5024199999999999</v>
      </c>
      <c r="D1178" s="33">
        <f>[5]AEMOData!B1174</f>
        <v>42454.4375</v>
      </c>
      <c r="E1178" s="32">
        <f>[5]AEMOData!D1174</f>
        <v>31.23</v>
      </c>
      <c r="F1178" s="40">
        <f>C1178*'Mar 16'!$B$1*('Mar 16'!$B$3-('Mar 16'!E1178*'Mar 16'!$B$2))</f>
        <v>543.89649422858815</v>
      </c>
    </row>
    <row r="1179" spans="1:6" x14ac:dyDescent="0.25">
      <c r="A1179" s="34">
        <v>42454</v>
      </c>
      <c r="B1179" s="12">
        <v>0.45833333333333331</v>
      </c>
      <c r="C1179" s="35">
        <v>1.0582309999999999</v>
      </c>
      <c r="D1179" s="33">
        <f>[5]AEMOData!B1175</f>
        <v>42454.458333333336</v>
      </c>
      <c r="E1179" s="32">
        <f>[5]AEMOData!D1175</f>
        <v>31.45</v>
      </c>
      <c r="F1179" s="40">
        <f>C1179*'Mar 16'!$B$1*('Mar 16'!$B$3-('Mar 16'!E1179*'Mar 16'!$B$2))</f>
        <v>164.10562832308727</v>
      </c>
    </row>
    <row r="1180" spans="1:6" x14ac:dyDescent="0.25">
      <c r="A1180" s="34">
        <v>42454</v>
      </c>
      <c r="B1180" s="12">
        <v>0.47916666666666669</v>
      </c>
      <c r="C1180" s="35">
        <v>2.7012659999999995</v>
      </c>
      <c r="D1180" s="33">
        <f>[5]AEMOData!B1176</f>
        <v>42454.479166666664</v>
      </c>
      <c r="E1180" s="32">
        <f>[5]AEMOData!D1176</f>
        <v>31.46</v>
      </c>
      <c r="F1180" s="40">
        <f>C1180*'Mar 16'!$B$1*('Mar 16'!$B$3-('Mar 16'!E1180*'Mar 16'!$B$2))</f>
        <v>418.87344355428314</v>
      </c>
    </row>
    <row r="1181" spans="1:6" x14ac:dyDescent="0.25">
      <c r="A1181" s="34">
        <v>42454</v>
      </c>
      <c r="B1181" s="12">
        <v>0.5</v>
      </c>
      <c r="C1181" s="35">
        <v>4.8836849999999998</v>
      </c>
      <c r="D1181" s="33">
        <f>[5]AEMOData!B1177</f>
        <v>42454.5</v>
      </c>
      <c r="E1181" s="32">
        <f>[5]AEMOData!D1177</f>
        <v>31.01</v>
      </c>
      <c r="F1181" s="40">
        <f>C1181*'Mar 16'!$B$1*('Mar 16'!$B$3-('Mar 16'!E1181*'Mar 16'!$B$2))</f>
        <v>759.45120626992139</v>
      </c>
    </row>
    <row r="1182" spans="1:6" x14ac:dyDescent="0.25">
      <c r="A1182" s="34">
        <v>42454</v>
      </c>
      <c r="B1182" s="12">
        <v>0.52083333333333337</v>
      </c>
      <c r="C1182" s="35">
        <v>9.7780179999999994</v>
      </c>
      <c r="D1182" s="33">
        <f>[5]AEMOData!B1178</f>
        <v>42454.520833333336</v>
      </c>
      <c r="E1182" s="32">
        <f>[5]AEMOData!D1178</f>
        <v>31.76</v>
      </c>
      <c r="F1182" s="40">
        <f>C1182*'Mar 16'!$B$1*('Mar 16'!$B$3-('Mar 16'!E1182*'Mar 16'!$B$2))</f>
        <v>1513.3516034735192</v>
      </c>
    </row>
    <row r="1183" spans="1:6" x14ac:dyDescent="0.25">
      <c r="A1183" s="34">
        <v>42454</v>
      </c>
      <c r="B1183" s="12">
        <v>0.54166666666666663</v>
      </c>
      <c r="C1183" s="35">
        <v>9.5651929999999989</v>
      </c>
      <c r="D1183" s="33">
        <f>[5]AEMOData!B1179</f>
        <v>42454.541666666664</v>
      </c>
      <c r="E1183" s="32">
        <f>[5]AEMOData!D1179</f>
        <v>34.14</v>
      </c>
      <c r="F1183" s="40">
        <f>C1183*'Mar 16'!$B$1*('Mar 16'!$B$3-('Mar 16'!E1183*'Mar 16'!$B$2))</f>
        <v>1458.0411481344604</v>
      </c>
    </row>
    <row r="1184" spans="1:6" x14ac:dyDescent="0.25">
      <c r="A1184" s="34">
        <v>42454</v>
      </c>
      <c r="B1184" s="12">
        <v>0.5625</v>
      </c>
      <c r="C1184" s="35">
        <v>9.5691279999999992</v>
      </c>
      <c r="D1184" s="33">
        <f>[5]AEMOData!B1180</f>
        <v>42454.5625</v>
      </c>
      <c r="E1184" s="32">
        <f>[5]AEMOData!D1180</f>
        <v>32.200000000000003</v>
      </c>
      <c r="F1184" s="40">
        <f>C1184*'Mar 16'!$B$1*('Mar 16'!$B$3-('Mar 16'!E1184*'Mar 16'!$B$2))</f>
        <v>1476.8839490862947</v>
      </c>
    </row>
    <row r="1185" spans="1:6" x14ac:dyDescent="0.25">
      <c r="A1185" s="34">
        <v>42454</v>
      </c>
      <c r="B1185" s="12">
        <v>0.58333333333333337</v>
      </c>
      <c r="C1185" s="35">
        <v>7.4111580000000004</v>
      </c>
      <c r="D1185" s="33">
        <f>[5]AEMOData!B1181</f>
        <v>42454.583333333336</v>
      </c>
      <c r="E1185" s="32">
        <f>[5]AEMOData!D1181</f>
        <v>32.24</v>
      </c>
      <c r="F1185" s="40">
        <f>C1185*'Mar 16'!$B$1*('Mar 16'!$B$3-('Mar 16'!E1185*'Mar 16'!$B$2))</f>
        <v>1143.5349837685537</v>
      </c>
    </row>
    <row r="1186" spans="1:6" x14ac:dyDescent="0.25">
      <c r="A1186" s="34">
        <v>42454</v>
      </c>
      <c r="B1186" s="12">
        <v>0.60416666666666663</v>
      </c>
      <c r="C1186" s="35">
        <v>8.5913199999999996</v>
      </c>
      <c r="D1186" s="33">
        <f>[5]AEMOData!B1182</f>
        <v>42454.604166666664</v>
      </c>
      <c r="E1186" s="32">
        <f>[5]AEMOData!D1182</f>
        <v>30.58</v>
      </c>
      <c r="F1186" s="40">
        <f>C1186*'Mar 16'!$B$1*('Mar 16'!$B$3-('Mar 16'!E1186*'Mar 16'!$B$2))</f>
        <v>1339.647804350067</v>
      </c>
    </row>
    <row r="1187" spans="1:6" x14ac:dyDescent="0.25">
      <c r="A1187" s="34">
        <v>42454</v>
      </c>
      <c r="B1187" s="12">
        <v>0.625</v>
      </c>
      <c r="C1187" s="35">
        <v>7.7963389999999997</v>
      </c>
      <c r="D1187" s="33">
        <f>[5]AEMOData!B1183</f>
        <v>42454.625</v>
      </c>
      <c r="E1187" s="32">
        <f>[5]AEMOData!D1183</f>
        <v>30.83</v>
      </c>
      <c r="F1187" s="40">
        <f>C1187*'Mar 16'!$B$1*('Mar 16'!$B$3-('Mar 16'!E1187*'Mar 16'!$B$2))</f>
        <v>1213.770744876155</v>
      </c>
    </row>
    <row r="1188" spans="1:6" x14ac:dyDescent="0.25">
      <c r="A1188" s="34">
        <v>42454</v>
      </c>
      <c r="B1188" s="12">
        <v>0.64583333333333337</v>
      </c>
      <c r="C1188" s="35">
        <v>4.7581240000000005</v>
      </c>
      <c r="D1188" s="33">
        <f>[5]AEMOData!B1184</f>
        <v>42454.645833333336</v>
      </c>
      <c r="E1188" s="32">
        <f>[5]AEMOData!D1184</f>
        <v>31.02</v>
      </c>
      <c r="F1188" s="40">
        <f>C1188*'Mar 16'!$B$1*('Mar 16'!$B$3-('Mar 16'!E1188*'Mar 16'!$B$2))</f>
        <v>739.87873075885284</v>
      </c>
    </row>
    <row r="1189" spans="1:6" x14ac:dyDescent="0.25">
      <c r="A1189" s="34">
        <v>42454</v>
      </c>
      <c r="B1189" s="12">
        <v>0.66666666666666663</v>
      </c>
      <c r="C1189" s="35">
        <v>5.4663160000000008</v>
      </c>
      <c r="D1189" s="33">
        <f>[5]AEMOData!B1185</f>
        <v>42454.666666666664</v>
      </c>
      <c r="E1189" s="32">
        <f>[5]AEMOData!D1185</f>
        <v>34.75</v>
      </c>
      <c r="F1189" s="40">
        <f>C1189*'Mar 16'!$B$1*('Mar 16'!$B$3-('Mar 16'!E1189*'Mar 16'!$B$2))</f>
        <v>829.96450732199287</v>
      </c>
    </row>
    <row r="1190" spans="1:6" x14ac:dyDescent="0.25">
      <c r="A1190" s="34">
        <v>42454</v>
      </c>
      <c r="B1190" s="12">
        <v>0.6875</v>
      </c>
      <c r="C1190" s="35">
        <v>4.3135070000000004</v>
      </c>
      <c r="D1190" s="33">
        <f>[5]AEMOData!B1186</f>
        <v>42454.6875</v>
      </c>
      <c r="E1190" s="32">
        <f>[5]AEMOData!D1186</f>
        <v>37.450000000000003</v>
      </c>
      <c r="F1190" s="40">
        <f>C1190*'Mar 16'!$B$1*('Mar 16'!$B$3-('Mar 16'!E1190*'Mar 16'!$B$2))</f>
        <v>643.48561225225524</v>
      </c>
    </row>
    <row r="1191" spans="1:6" x14ac:dyDescent="0.25">
      <c r="A1191" s="34">
        <v>42454</v>
      </c>
      <c r="B1191" s="12">
        <v>0.70833333333333337</v>
      </c>
      <c r="C1191" s="35">
        <v>2.5399430000000001</v>
      </c>
      <c r="D1191" s="33">
        <f>[5]AEMOData!B1187</f>
        <v>42454.708333333336</v>
      </c>
      <c r="E1191" s="32">
        <f>[5]AEMOData!D1187</f>
        <v>44.8</v>
      </c>
      <c r="F1191" s="40">
        <f>C1191*'Mar 16'!$B$1*('Mar 16'!$B$3-('Mar 16'!E1191*'Mar 16'!$B$2))</f>
        <v>360.56107036507223</v>
      </c>
    </row>
    <row r="1192" spans="1:6" x14ac:dyDescent="0.25">
      <c r="A1192" s="34">
        <v>42454</v>
      </c>
      <c r="B1192" s="12">
        <v>0.72916666666666663</v>
      </c>
      <c r="C1192" s="35">
        <v>1.0187710000000001</v>
      </c>
      <c r="D1192" s="33">
        <f>[5]AEMOData!B1188</f>
        <v>42454.729166666664</v>
      </c>
      <c r="E1192" s="32">
        <f>[5]AEMOData!D1188</f>
        <v>47.54</v>
      </c>
      <c r="F1192" s="40">
        <f>C1192*'Mar 16'!$B$1*('Mar 16'!$B$3-('Mar 16'!E1192*'Mar 16'!$B$2))</f>
        <v>141.87788027449986</v>
      </c>
    </row>
    <row r="1193" spans="1:6" x14ac:dyDescent="0.25">
      <c r="A1193" s="34">
        <v>42454</v>
      </c>
      <c r="B1193" s="12">
        <v>0.75</v>
      </c>
      <c r="C1193" s="35">
        <v>0.18650299999999997</v>
      </c>
      <c r="D1193" s="33">
        <f>[5]AEMOData!B1189</f>
        <v>42454.75</v>
      </c>
      <c r="E1193" s="32">
        <f>[5]AEMOData!D1189</f>
        <v>41.34</v>
      </c>
      <c r="F1193" s="40">
        <f>C1193*'Mar 16'!$B$1*('Mar 16'!$B$3-('Mar 16'!E1193*'Mar 16'!$B$2))</f>
        <v>27.109425351487481</v>
      </c>
    </row>
    <row r="1194" spans="1:6" x14ac:dyDescent="0.25">
      <c r="A1194" s="34">
        <v>42454</v>
      </c>
      <c r="B1194" s="12">
        <v>0.77083333333333337</v>
      </c>
      <c r="C1194" s="35">
        <v>3.0950000000000005E-3</v>
      </c>
      <c r="D1194" s="33">
        <f>[5]AEMOData!B1190</f>
        <v>42454.770833333336</v>
      </c>
      <c r="E1194" s="32">
        <f>[5]AEMOData!D1190</f>
        <v>55.23</v>
      </c>
      <c r="F1194" s="40">
        <f>C1194*'Mar 16'!$B$1*('Mar 16'!$B$3-('Mar 16'!E1194*'Mar 16'!$B$2))</f>
        <v>0.40763249649361805</v>
      </c>
    </row>
    <row r="1195" spans="1:6" x14ac:dyDescent="0.25">
      <c r="A1195" s="34">
        <v>42454</v>
      </c>
      <c r="B1195" s="12">
        <v>0.79166666666666663</v>
      </c>
      <c r="C1195" s="35">
        <v>0</v>
      </c>
      <c r="D1195" s="33">
        <f>[5]AEMOData!B1191</f>
        <v>42454.791666666664</v>
      </c>
      <c r="E1195" s="32">
        <f>[5]AEMOData!D1191</f>
        <v>61.45</v>
      </c>
      <c r="F1195" s="40">
        <f>C1195*'Mar 16'!$B$1*('Mar 16'!$B$3-('Mar 16'!E1195*'Mar 16'!$B$2))</f>
        <v>0</v>
      </c>
    </row>
    <row r="1196" spans="1:6" x14ac:dyDescent="0.25">
      <c r="A1196" s="34">
        <v>42454</v>
      </c>
      <c r="B1196" s="12">
        <v>0.8125</v>
      </c>
      <c r="C1196" s="35">
        <v>0</v>
      </c>
      <c r="D1196" s="33">
        <f>[5]AEMOData!B1192</f>
        <v>42454.8125</v>
      </c>
      <c r="E1196" s="32">
        <f>[5]AEMOData!D1192</f>
        <v>58.71</v>
      </c>
      <c r="F1196" s="40">
        <f>C1196*'Mar 16'!$B$1*('Mar 16'!$B$3-('Mar 16'!E1196*'Mar 16'!$B$2))</f>
        <v>0</v>
      </c>
    </row>
    <row r="1197" spans="1:6" x14ac:dyDescent="0.25">
      <c r="A1197" s="34">
        <v>42454</v>
      </c>
      <c r="B1197" s="12">
        <v>0.83333333333333337</v>
      </c>
      <c r="C1197" s="35">
        <v>0</v>
      </c>
      <c r="D1197" s="33">
        <f>[5]AEMOData!B1193</f>
        <v>42454.833333333336</v>
      </c>
      <c r="E1197" s="32">
        <f>[5]AEMOData!D1193</f>
        <v>38.729999999999997</v>
      </c>
      <c r="F1197" s="40">
        <f>C1197*'Mar 16'!$B$1*('Mar 16'!$B$3-('Mar 16'!E1197*'Mar 16'!$B$2))</f>
        <v>0</v>
      </c>
    </row>
    <row r="1198" spans="1:6" x14ac:dyDescent="0.25">
      <c r="A1198" s="34">
        <v>42454</v>
      </c>
      <c r="B1198" s="12">
        <v>0.85416666666666663</v>
      </c>
      <c r="C1198" s="35">
        <v>0</v>
      </c>
      <c r="D1198" s="33">
        <f>[5]AEMOData!B1194</f>
        <v>42454.854166666664</v>
      </c>
      <c r="E1198" s="32">
        <f>[5]AEMOData!D1194</f>
        <v>38.39</v>
      </c>
      <c r="F1198" s="40">
        <f>C1198*'Mar 16'!$B$1*('Mar 16'!$B$3-('Mar 16'!E1198*'Mar 16'!$B$2))</f>
        <v>0</v>
      </c>
    </row>
    <row r="1199" spans="1:6" x14ac:dyDescent="0.25">
      <c r="A1199" s="34">
        <v>42454</v>
      </c>
      <c r="B1199" s="12">
        <v>0.875</v>
      </c>
      <c r="C1199" s="35">
        <v>0</v>
      </c>
      <c r="D1199" s="33">
        <f>[5]AEMOData!B1195</f>
        <v>42454.875</v>
      </c>
      <c r="E1199" s="32">
        <f>[5]AEMOData!D1195</f>
        <v>35.159999999999997</v>
      </c>
      <c r="F1199" s="40">
        <f>C1199*'Mar 16'!$B$1*('Mar 16'!$B$3-('Mar 16'!E1199*'Mar 16'!$B$2))</f>
        <v>0</v>
      </c>
    </row>
    <row r="1200" spans="1:6" x14ac:dyDescent="0.25">
      <c r="A1200" s="34">
        <v>42454</v>
      </c>
      <c r="B1200" s="12">
        <v>0.89583333333333337</v>
      </c>
      <c r="C1200" s="35">
        <v>0</v>
      </c>
      <c r="D1200" s="33">
        <f>[5]AEMOData!B1196</f>
        <v>42454.895833333336</v>
      </c>
      <c r="E1200" s="32">
        <f>[5]AEMOData!D1196</f>
        <v>34.53</v>
      </c>
      <c r="F1200" s="40">
        <f>C1200*'Mar 16'!$B$1*('Mar 16'!$B$3-('Mar 16'!E1200*'Mar 16'!$B$2))</f>
        <v>0</v>
      </c>
    </row>
    <row r="1201" spans="1:6" x14ac:dyDescent="0.25">
      <c r="A1201" s="34">
        <v>42454</v>
      </c>
      <c r="B1201" s="12">
        <v>0.91666666666666663</v>
      </c>
      <c r="C1201" s="35">
        <v>0</v>
      </c>
      <c r="D1201" s="33">
        <f>[5]AEMOData!B1197</f>
        <v>42454.916666666664</v>
      </c>
      <c r="E1201" s="32">
        <f>[5]AEMOData!D1197</f>
        <v>31.47</v>
      </c>
      <c r="F1201" s="40">
        <f>C1201*'Mar 16'!$B$1*('Mar 16'!$B$3-('Mar 16'!E1201*'Mar 16'!$B$2))</f>
        <v>0</v>
      </c>
    </row>
    <row r="1202" spans="1:6" x14ac:dyDescent="0.25">
      <c r="A1202" s="34">
        <v>42454</v>
      </c>
      <c r="B1202" s="12">
        <v>0.9375</v>
      </c>
      <c r="C1202" s="35">
        <v>0</v>
      </c>
      <c r="D1202" s="33">
        <f>[5]AEMOData!B1198</f>
        <v>42454.9375</v>
      </c>
      <c r="E1202" s="32">
        <f>[5]AEMOData!D1198</f>
        <v>36.03</v>
      </c>
      <c r="F1202" s="40">
        <f>C1202*'Mar 16'!$B$1*('Mar 16'!$B$3-('Mar 16'!E1202*'Mar 16'!$B$2))</f>
        <v>0</v>
      </c>
    </row>
    <row r="1203" spans="1:6" x14ac:dyDescent="0.25">
      <c r="A1203" s="34">
        <v>42454</v>
      </c>
      <c r="B1203" s="12">
        <v>0.95833333333333337</v>
      </c>
      <c r="C1203" s="35">
        <v>0</v>
      </c>
      <c r="D1203" s="33">
        <f>[5]AEMOData!B1199</f>
        <v>42454.958333333336</v>
      </c>
      <c r="E1203" s="32">
        <f>[5]AEMOData!D1199</f>
        <v>37.979999999999997</v>
      </c>
      <c r="F1203" s="40">
        <f>C1203*'Mar 16'!$B$1*('Mar 16'!$B$3-('Mar 16'!E1203*'Mar 16'!$B$2))</f>
        <v>0</v>
      </c>
    </row>
    <row r="1204" spans="1:6" x14ac:dyDescent="0.25">
      <c r="A1204" s="34">
        <v>42454</v>
      </c>
      <c r="B1204" s="12">
        <v>0.97916666666666663</v>
      </c>
      <c r="C1204" s="35">
        <v>0</v>
      </c>
      <c r="D1204" s="33">
        <f>[5]AEMOData!B1200</f>
        <v>42454.979166666664</v>
      </c>
      <c r="E1204" s="32">
        <f>[5]AEMOData!D1200</f>
        <v>44.94</v>
      </c>
      <c r="F1204" s="40">
        <f>C1204*'Mar 16'!$B$1*('Mar 16'!$B$3-('Mar 16'!E1204*'Mar 16'!$B$2))</f>
        <v>0</v>
      </c>
    </row>
    <row r="1205" spans="1:6" x14ac:dyDescent="0.25">
      <c r="A1205" s="34">
        <v>42454</v>
      </c>
      <c r="B1205" s="12">
        <v>0.99998842592592585</v>
      </c>
      <c r="C1205" s="35">
        <v>0</v>
      </c>
      <c r="D1205" s="33">
        <f>[5]AEMOData!B1201</f>
        <v>42455</v>
      </c>
      <c r="E1205" s="32">
        <f>[5]AEMOData!D1201</f>
        <v>35.549999999999997</v>
      </c>
      <c r="F1205" s="40">
        <f>C1205*'Mar 16'!$B$1*('Mar 16'!$B$3-('Mar 16'!E1205*'Mar 16'!$B$2))</f>
        <v>0</v>
      </c>
    </row>
    <row r="1206" spans="1:6" x14ac:dyDescent="0.25">
      <c r="A1206" s="34">
        <v>42455</v>
      </c>
      <c r="B1206" s="12">
        <v>2.0833333333333332E-2</v>
      </c>
      <c r="C1206" s="35">
        <v>0</v>
      </c>
      <c r="D1206" s="33">
        <f>[5]AEMOData!B1202</f>
        <v>42455.020833333336</v>
      </c>
      <c r="E1206" s="32">
        <f>[5]AEMOData!D1202</f>
        <v>31.91</v>
      </c>
      <c r="F1206" s="40">
        <f>C1206*'Mar 16'!$B$1*('Mar 16'!$B$3-('Mar 16'!E1206*'Mar 16'!$B$2))</f>
        <v>0</v>
      </c>
    </row>
    <row r="1207" spans="1:6" x14ac:dyDescent="0.25">
      <c r="A1207" s="34">
        <v>42455</v>
      </c>
      <c r="B1207" s="12">
        <v>4.1666666666666664E-2</v>
      </c>
      <c r="C1207" s="35">
        <v>0</v>
      </c>
      <c r="D1207" s="33">
        <f>[5]AEMOData!B1203</f>
        <v>42455.041666666664</v>
      </c>
      <c r="E1207" s="32">
        <f>[5]AEMOData!D1203</f>
        <v>34.479999999999997</v>
      </c>
      <c r="F1207" s="40">
        <f>C1207*'Mar 16'!$B$1*('Mar 16'!$B$3-('Mar 16'!E1207*'Mar 16'!$B$2))</f>
        <v>0</v>
      </c>
    </row>
    <row r="1208" spans="1:6" x14ac:dyDescent="0.25">
      <c r="A1208" s="34">
        <v>42455</v>
      </c>
      <c r="B1208" s="12">
        <v>6.25E-2</v>
      </c>
      <c r="C1208" s="35">
        <v>0</v>
      </c>
      <c r="D1208" s="33">
        <f>[5]AEMOData!B1204</f>
        <v>42455.0625</v>
      </c>
      <c r="E1208" s="32">
        <f>[5]AEMOData!D1204</f>
        <v>31.03</v>
      </c>
      <c r="F1208" s="40">
        <f>C1208*'Mar 16'!$B$1*('Mar 16'!$B$3-('Mar 16'!E1208*'Mar 16'!$B$2))</f>
        <v>0</v>
      </c>
    </row>
    <row r="1209" spans="1:6" x14ac:dyDescent="0.25">
      <c r="A1209" s="34">
        <v>42455</v>
      </c>
      <c r="B1209" s="12">
        <v>8.3333333333333329E-2</v>
      </c>
      <c r="C1209" s="35">
        <v>0</v>
      </c>
      <c r="D1209" s="33">
        <f>[5]AEMOData!B1205</f>
        <v>42455.083333333336</v>
      </c>
      <c r="E1209" s="32">
        <f>[5]AEMOData!D1205</f>
        <v>32.14</v>
      </c>
      <c r="F1209" s="40">
        <f>C1209*'Mar 16'!$B$1*('Mar 16'!$B$3-('Mar 16'!E1209*'Mar 16'!$B$2))</f>
        <v>0</v>
      </c>
    </row>
    <row r="1210" spans="1:6" x14ac:dyDescent="0.25">
      <c r="A1210" s="34">
        <v>42455</v>
      </c>
      <c r="B1210" s="12">
        <v>0.10416666666666667</v>
      </c>
      <c r="C1210" s="35">
        <v>0</v>
      </c>
      <c r="D1210" s="33">
        <f>[5]AEMOData!B1206</f>
        <v>42455.104166666664</v>
      </c>
      <c r="E1210" s="32">
        <f>[5]AEMOData!D1206</f>
        <v>31.03</v>
      </c>
      <c r="F1210" s="40">
        <f>C1210*'Mar 16'!$B$1*('Mar 16'!$B$3-('Mar 16'!E1210*'Mar 16'!$B$2))</f>
        <v>0</v>
      </c>
    </row>
    <row r="1211" spans="1:6" x14ac:dyDescent="0.25">
      <c r="A1211" s="34">
        <v>42455</v>
      </c>
      <c r="B1211" s="12">
        <v>0.125</v>
      </c>
      <c r="C1211" s="35">
        <v>0</v>
      </c>
      <c r="D1211" s="33">
        <f>[5]AEMOData!B1207</f>
        <v>42455.125</v>
      </c>
      <c r="E1211" s="32">
        <f>[5]AEMOData!D1207</f>
        <v>30.67</v>
      </c>
      <c r="F1211" s="40">
        <f>C1211*'Mar 16'!$B$1*('Mar 16'!$B$3-('Mar 16'!E1211*'Mar 16'!$B$2))</f>
        <v>0</v>
      </c>
    </row>
    <row r="1212" spans="1:6" x14ac:dyDescent="0.25">
      <c r="A1212" s="34">
        <v>42455</v>
      </c>
      <c r="B1212" s="12">
        <v>0.14583333333333334</v>
      </c>
      <c r="C1212" s="35">
        <v>0</v>
      </c>
      <c r="D1212" s="33">
        <f>[5]AEMOData!B1208</f>
        <v>42455.145833333336</v>
      </c>
      <c r="E1212" s="32">
        <f>[5]AEMOData!D1208</f>
        <v>30.9</v>
      </c>
      <c r="F1212" s="40">
        <f>C1212*'Mar 16'!$B$1*('Mar 16'!$B$3-('Mar 16'!E1212*'Mar 16'!$B$2))</f>
        <v>0</v>
      </c>
    </row>
    <row r="1213" spans="1:6" x14ac:dyDescent="0.25">
      <c r="A1213" s="34">
        <v>42455</v>
      </c>
      <c r="B1213" s="12">
        <v>0.16666666666666666</v>
      </c>
      <c r="C1213" s="35">
        <v>0</v>
      </c>
      <c r="D1213" s="33">
        <f>[5]AEMOData!B1209</f>
        <v>42455.166666666664</v>
      </c>
      <c r="E1213" s="32">
        <f>[5]AEMOData!D1209</f>
        <v>30.64</v>
      </c>
      <c r="F1213" s="40">
        <f>C1213*'Mar 16'!$B$1*('Mar 16'!$B$3-('Mar 16'!E1213*'Mar 16'!$B$2))</f>
        <v>0</v>
      </c>
    </row>
    <row r="1214" spans="1:6" x14ac:dyDescent="0.25">
      <c r="A1214" s="34">
        <v>42455</v>
      </c>
      <c r="B1214" s="12">
        <v>0.1875</v>
      </c>
      <c r="C1214" s="35">
        <v>0</v>
      </c>
      <c r="D1214" s="33">
        <f>[5]AEMOData!B1210</f>
        <v>42455.1875</v>
      </c>
      <c r="E1214" s="32">
        <f>[5]AEMOData!D1210</f>
        <v>31.33</v>
      </c>
      <c r="F1214" s="40">
        <f>C1214*'Mar 16'!$B$1*('Mar 16'!$B$3-('Mar 16'!E1214*'Mar 16'!$B$2))</f>
        <v>0</v>
      </c>
    </row>
    <row r="1215" spans="1:6" x14ac:dyDescent="0.25">
      <c r="A1215" s="34">
        <v>42455</v>
      </c>
      <c r="B1215" s="12">
        <v>0.20833333333333334</v>
      </c>
      <c r="C1215" s="35">
        <v>0</v>
      </c>
      <c r="D1215" s="33">
        <f>[5]AEMOData!B1211</f>
        <v>42455.208333333336</v>
      </c>
      <c r="E1215" s="32">
        <f>[5]AEMOData!D1211</f>
        <v>29.45</v>
      </c>
      <c r="F1215" s="40">
        <f>C1215*'Mar 16'!$B$1*('Mar 16'!$B$3-('Mar 16'!E1215*'Mar 16'!$B$2))</f>
        <v>0</v>
      </c>
    </row>
    <row r="1216" spans="1:6" x14ac:dyDescent="0.25">
      <c r="A1216" s="34">
        <v>42455</v>
      </c>
      <c r="B1216" s="12">
        <v>0.22916666666666666</v>
      </c>
      <c r="C1216" s="35">
        <v>0</v>
      </c>
      <c r="D1216" s="33">
        <f>[5]AEMOData!B1212</f>
        <v>42455.229166666664</v>
      </c>
      <c r="E1216" s="32">
        <f>[5]AEMOData!D1212</f>
        <v>29.94</v>
      </c>
      <c r="F1216" s="40">
        <f>C1216*'Mar 16'!$B$1*('Mar 16'!$B$3-('Mar 16'!E1216*'Mar 16'!$B$2))</f>
        <v>0</v>
      </c>
    </row>
    <row r="1217" spans="1:6" x14ac:dyDescent="0.25">
      <c r="A1217" s="34">
        <v>42455</v>
      </c>
      <c r="B1217" s="12">
        <v>0.25</v>
      </c>
      <c r="C1217" s="35">
        <v>0</v>
      </c>
      <c r="D1217" s="33">
        <f>[5]AEMOData!B1213</f>
        <v>42455.25</v>
      </c>
      <c r="E1217" s="32">
        <f>[5]AEMOData!D1213</f>
        <v>29.6</v>
      </c>
      <c r="F1217" s="40">
        <f>C1217*'Mar 16'!$B$1*('Mar 16'!$B$3-('Mar 16'!E1217*'Mar 16'!$B$2))</f>
        <v>0</v>
      </c>
    </row>
    <row r="1218" spans="1:6" x14ac:dyDescent="0.25">
      <c r="A1218" s="34">
        <v>42455</v>
      </c>
      <c r="B1218" s="12">
        <v>0.27083333333333331</v>
      </c>
      <c r="C1218" s="35">
        <v>1.2899999999999999E-4</v>
      </c>
      <c r="D1218" s="33">
        <f>[5]AEMOData!B1214</f>
        <v>42455.270833333336</v>
      </c>
      <c r="E1218" s="32">
        <f>[5]AEMOData!D1214</f>
        <v>30.78</v>
      </c>
      <c r="F1218" s="40">
        <f>C1218*'Mar 16'!$B$1*('Mar 16'!$B$3-('Mar 16'!E1218*'Mar 16'!$B$2))</f>
        <v>2.0089665496533599E-2</v>
      </c>
    </row>
    <row r="1219" spans="1:6" x14ac:dyDescent="0.25">
      <c r="A1219" s="34">
        <v>42455</v>
      </c>
      <c r="B1219" s="12">
        <v>0.29166666666666669</v>
      </c>
      <c r="C1219" s="35">
        <v>0.36928500000000003</v>
      </c>
      <c r="D1219" s="33">
        <f>[5]AEMOData!B1215</f>
        <v>42455.291666666664</v>
      </c>
      <c r="E1219" s="32">
        <f>[5]AEMOData!D1215</f>
        <v>31.66</v>
      </c>
      <c r="F1219" s="40">
        <f>C1219*'Mar 16'!$B$1*('Mar 16'!$B$3-('Mar 16'!E1219*'Mar 16'!$B$2))</f>
        <v>57.190822131141474</v>
      </c>
    </row>
    <row r="1220" spans="1:6" x14ac:dyDescent="0.25">
      <c r="A1220" s="34">
        <v>42455</v>
      </c>
      <c r="B1220" s="12">
        <v>0.3125</v>
      </c>
      <c r="C1220" s="35">
        <v>0.84953499999999993</v>
      </c>
      <c r="D1220" s="33">
        <f>[5]AEMOData!B1216</f>
        <v>42455.3125</v>
      </c>
      <c r="E1220" s="32">
        <f>[5]AEMOData!D1216</f>
        <v>34.68</v>
      </c>
      <c r="F1220" s="40">
        <f>C1220*'Mar 16'!$B$1*('Mar 16'!$B$3-('Mar 16'!E1220*'Mar 16'!$B$2))</f>
        <v>129.04547459131703</v>
      </c>
    </row>
    <row r="1221" spans="1:6" x14ac:dyDescent="0.25">
      <c r="A1221" s="34">
        <v>42455</v>
      </c>
      <c r="B1221" s="12">
        <v>0.33333333333333331</v>
      </c>
      <c r="C1221" s="35">
        <v>1.614778</v>
      </c>
      <c r="D1221" s="33">
        <f>[5]AEMOData!B1217</f>
        <v>42455.333333333336</v>
      </c>
      <c r="E1221" s="32">
        <f>[5]AEMOData!D1217</f>
        <v>36.56</v>
      </c>
      <c r="F1221" s="40">
        <f>C1221*'Mar 16'!$B$1*('Mar 16'!$B$3-('Mar 16'!E1221*'Mar 16'!$B$2))</f>
        <v>242.30361561445605</v>
      </c>
    </row>
    <row r="1222" spans="1:6" x14ac:dyDescent="0.25">
      <c r="A1222" s="34">
        <v>42455</v>
      </c>
      <c r="B1222" s="12">
        <v>0.35416666666666669</v>
      </c>
      <c r="C1222" s="35">
        <v>4.7196100000000003</v>
      </c>
      <c r="D1222" s="33">
        <f>[5]AEMOData!B1218</f>
        <v>42455.354166666664</v>
      </c>
      <c r="E1222" s="32">
        <f>[5]AEMOData!D1218</f>
        <v>43.35</v>
      </c>
      <c r="F1222" s="40">
        <f>C1222*'Mar 16'!$B$1*('Mar 16'!$B$3-('Mar 16'!E1222*'Mar 16'!$B$2))</f>
        <v>676.70372496798927</v>
      </c>
    </row>
    <row r="1223" spans="1:6" x14ac:dyDescent="0.25">
      <c r="A1223" s="34">
        <v>42455</v>
      </c>
      <c r="B1223" s="12">
        <v>0.375</v>
      </c>
      <c r="C1223" s="35">
        <v>7.2209770000000004</v>
      </c>
      <c r="D1223" s="33">
        <f>[5]AEMOData!B1219</f>
        <v>42455.375</v>
      </c>
      <c r="E1223" s="32">
        <f>[5]AEMOData!D1219</f>
        <v>34.01</v>
      </c>
      <c r="F1223" s="40">
        <f>C1223*'Mar 16'!$B$1*('Mar 16'!$B$3-('Mar 16'!E1223*'Mar 16'!$B$2))</f>
        <v>1101.6301895512854</v>
      </c>
    </row>
    <row r="1224" spans="1:6" x14ac:dyDescent="0.25">
      <c r="A1224" s="34">
        <v>42455</v>
      </c>
      <c r="B1224" s="12">
        <v>0.39583333333333331</v>
      </c>
      <c r="C1224" s="35">
        <v>7.7905109999999995</v>
      </c>
      <c r="D1224" s="33">
        <f>[5]AEMOData!B1220</f>
        <v>42455.395833333336</v>
      </c>
      <c r="E1224" s="32">
        <f>[5]AEMOData!D1220</f>
        <v>34.01</v>
      </c>
      <c r="F1224" s="40">
        <f>C1224*'Mar 16'!$B$1*('Mar 16'!$B$3-('Mar 16'!E1224*'Mar 16'!$B$2))</f>
        <v>1188.5181339909229</v>
      </c>
    </row>
    <row r="1225" spans="1:6" x14ac:dyDescent="0.25">
      <c r="A1225" s="34">
        <v>42455</v>
      </c>
      <c r="B1225" s="12">
        <v>0.41666666666666669</v>
      </c>
      <c r="C1225" s="35">
        <v>8.5289579999999994</v>
      </c>
      <c r="D1225" s="33">
        <f>[5]AEMOData!B1221</f>
        <v>42455.416666666664</v>
      </c>
      <c r="E1225" s="32">
        <f>[5]AEMOData!D1221</f>
        <v>31.82</v>
      </c>
      <c r="F1225" s="40">
        <f>C1225*'Mar 16'!$B$1*('Mar 16'!$B$3-('Mar 16'!E1225*'Mar 16'!$B$2))</f>
        <v>1319.5307110015051</v>
      </c>
    </row>
    <row r="1226" spans="1:6" x14ac:dyDescent="0.25">
      <c r="A1226" s="34">
        <v>42455</v>
      </c>
      <c r="B1226" s="12">
        <v>0.4375</v>
      </c>
      <c r="C1226" s="35">
        <v>9.1496499999999994</v>
      </c>
      <c r="D1226" s="33">
        <f>[5]AEMOData!B1222</f>
        <v>42455.4375</v>
      </c>
      <c r="E1226" s="32">
        <f>[5]AEMOData!D1222</f>
        <v>34.01</v>
      </c>
      <c r="F1226" s="40">
        <f>C1226*'Mar 16'!$B$1*('Mar 16'!$B$3-('Mar 16'!E1226*'Mar 16'!$B$2))</f>
        <v>1395.8679918005439</v>
      </c>
    </row>
    <row r="1227" spans="1:6" x14ac:dyDescent="0.25">
      <c r="A1227" s="34">
        <v>42455</v>
      </c>
      <c r="B1227" s="12">
        <v>0.45833333333333331</v>
      </c>
      <c r="C1227" s="35">
        <v>9.5137769999999993</v>
      </c>
      <c r="D1227" s="33">
        <f>[5]AEMOData!B1223</f>
        <v>42455.458333333336</v>
      </c>
      <c r="E1227" s="32">
        <f>[5]AEMOData!D1223</f>
        <v>34.01</v>
      </c>
      <c r="F1227" s="40">
        <f>C1227*'Mar 16'!$B$1*('Mar 16'!$B$3-('Mar 16'!E1227*'Mar 16'!$B$2))</f>
        <v>1451.419102963305</v>
      </c>
    </row>
    <row r="1228" spans="1:6" x14ac:dyDescent="0.25">
      <c r="A1228" s="34">
        <v>42455</v>
      </c>
      <c r="B1228" s="12">
        <v>0.47916666666666669</v>
      </c>
      <c r="C1228" s="35">
        <v>9.7476330000000004</v>
      </c>
      <c r="D1228" s="33">
        <f>[5]AEMOData!B1224</f>
        <v>42455.479166666664</v>
      </c>
      <c r="E1228" s="32">
        <f>[5]AEMOData!D1224</f>
        <v>33.380000000000003</v>
      </c>
      <c r="F1228" s="40">
        <f>C1228*'Mar 16'!$B$1*('Mar 16'!$B$3-('Mar 16'!E1228*'Mar 16'!$B$2))</f>
        <v>1493.1308874585402</v>
      </c>
    </row>
    <row r="1229" spans="1:6" x14ac:dyDescent="0.25">
      <c r="A1229" s="34">
        <v>42455</v>
      </c>
      <c r="B1229" s="12">
        <v>0.5</v>
      </c>
      <c r="C1229" s="35">
        <v>9.7718680000000013</v>
      </c>
      <c r="D1229" s="33">
        <f>[5]AEMOData!B1225</f>
        <v>42455.5</v>
      </c>
      <c r="E1229" s="32">
        <f>[5]AEMOData!D1225</f>
        <v>33.72</v>
      </c>
      <c r="F1229" s="40">
        <f>C1229*'Mar 16'!$B$1*('Mar 16'!$B$3-('Mar 16'!E1229*'Mar 16'!$B$2))</f>
        <v>1493.578213371499</v>
      </c>
    </row>
    <row r="1230" spans="1:6" x14ac:dyDescent="0.25">
      <c r="A1230" s="34">
        <v>42455</v>
      </c>
      <c r="B1230" s="12">
        <v>0.52083333333333337</v>
      </c>
      <c r="C1230" s="35">
        <v>9.7752659999999985</v>
      </c>
      <c r="D1230" s="33">
        <f>[5]AEMOData!B1226</f>
        <v>42455.520833333336</v>
      </c>
      <c r="E1230" s="32">
        <f>[5]AEMOData!D1226</f>
        <v>33.049999999999997</v>
      </c>
      <c r="F1230" s="40">
        <f>C1230*'Mar 16'!$B$1*('Mar 16'!$B$3-('Mar 16'!E1230*'Mar 16'!$B$2))</f>
        <v>1500.5337140321187</v>
      </c>
    </row>
    <row r="1231" spans="1:6" x14ac:dyDescent="0.25">
      <c r="A1231" s="34">
        <v>42455</v>
      </c>
      <c r="B1231" s="12">
        <v>0.54166666666666663</v>
      </c>
      <c r="C1231" s="35">
        <v>9.5900719999999993</v>
      </c>
      <c r="D1231" s="33">
        <f>[5]AEMOData!B1227</f>
        <v>42455.541666666664</v>
      </c>
      <c r="E1231" s="32">
        <f>[5]AEMOData!D1227</f>
        <v>31.45</v>
      </c>
      <c r="F1231" s="40">
        <f>C1231*'Mar 16'!$B$1*('Mar 16'!$B$3-('Mar 16'!E1231*'Mar 16'!$B$2))</f>
        <v>1487.1845478195648</v>
      </c>
    </row>
    <row r="1232" spans="1:6" x14ac:dyDescent="0.25">
      <c r="A1232" s="34">
        <v>42455</v>
      </c>
      <c r="B1232" s="12">
        <v>0.5625</v>
      </c>
      <c r="C1232" s="35">
        <v>9.3403479999999988</v>
      </c>
      <c r="D1232" s="33">
        <f>[5]AEMOData!B1228</f>
        <v>42455.5625</v>
      </c>
      <c r="E1232" s="32">
        <f>[5]AEMOData!D1228</f>
        <v>31.57</v>
      </c>
      <c r="F1232" s="40">
        <f>C1232*'Mar 16'!$B$1*('Mar 16'!$B$3-('Mar 16'!E1232*'Mar 16'!$B$2))</f>
        <v>1447.3570377865954</v>
      </c>
    </row>
    <row r="1233" spans="1:6" x14ac:dyDescent="0.25">
      <c r="A1233" s="34">
        <v>42455</v>
      </c>
      <c r="B1233" s="12">
        <v>0.58333333333333337</v>
      </c>
      <c r="C1233" s="35">
        <v>8.9676189999999991</v>
      </c>
      <c r="D1233" s="33">
        <f>[5]AEMOData!B1229</f>
        <v>42455.583333333336</v>
      </c>
      <c r="E1233" s="32">
        <f>[5]AEMOData!D1229</f>
        <v>33.869999999999997</v>
      </c>
      <c r="F1233" s="40">
        <f>C1233*'Mar 16'!$B$1*('Mar 16'!$B$3-('Mar 16'!E1233*'Mar 16'!$B$2))</f>
        <v>1369.3311436560693</v>
      </c>
    </row>
    <row r="1234" spans="1:6" x14ac:dyDescent="0.25">
      <c r="A1234" s="34">
        <v>42455</v>
      </c>
      <c r="B1234" s="12">
        <v>0.60416666666666663</v>
      </c>
      <c r="C1234" s="35">
        <v>8.3728400000000001</v>
      </c>
      <c r="D1234" s="33">
        <f>[5]AEMOData!B1230</f>
        <v>42455.604166666664</v>
      </c>
      <c r="E1234" s="32">
        <f>[5]AEMOData!D1230</f>
        <v>33.590000000000003</v>
      </c>
      <c r="F1234" s="40">
        <f>C1234*'Mar 16'!$B$1*('Mar 16'!$B$3-('Mar 16'!E1234*'Mar 16'!$B$2))</f>
        <v>1280.8138417707237</v>
      </c>
    </row>
    <row r="1235" spans="1:6" x14ac:dyDescent="0.25">
      <c r="A1235" s="34">
        <v>42455</v>
      </c>
      <c r="B1235" s="12">
        <v>0.625</v>
      </c>
      <c r="C1235" s="35">
        <v>7.6508000000000003</v>
      </c>
      <c r="D1235" s="33">
        <f>[5]AEMOData!B1231</f>
        <v>42455.625</v>
      </c>
      <c r="E1235" s="32">
        <f>[5]AEMOData!D1231</f>
        <v>35.82</v>
      </c>
      <c r="F1235" s="40">
        <f>C1235*'Mar 16'!$B$1*('Mar 16'!$B$3-('Mar 16'!E1235*'Mar 16'!$B$2))</f>
        <v>1153.5954613999518</v>
      </c>
    </row>
    <row r="1236" spans="1:6" x14ac:dyDescent="0.25">
      <c r="A1236" s="34">
        <v>42455</v>
      </c>
      <c r="B1236" s="12">
        <v>0.64583333333333337</v>
      </c>
      <c r="C1236" s="35">
        <v>6.7703170000000004</v>
      </c>
      <c r="D1236" s="33">
        <f>[5]AEMOData!B1232</f>
        <v>42455.645833333336</v>
      </c>
      <c r="E1236" s="32">
        <f>[5]AEMOData!D1232</f>
        <v>34.74</v>
      </c>
      <c r="F1236" s="40">
        <f>C1236*'Mar 16'!$B$1*('Mar 16'!$B$3-('Mar 16'!E1236*'Mar 16'!$B$2))</f>
        <v>1028.0207910360366</v>
      </c>
    </row>
    <row r="1237" spans="1:6" x14ac:dyDescent="0.25">
      <c r="A1237" s="34">
        <v>42455</v>
      </c>
      <c r="B1237" s="12">
        <v>0.66666666666666663</v>
      </c>
      <c r="C1237" s="35">
        <v>5.659421</v>
      </c>
      <c r="D1237" s="33">
        <f>[5]AEMOData!B1233</f>
        <v>42455.666666666664</v>
      </c>
      <c r="E1237" s="32">
        <f>[5]AEMOData!D1233</f>
        <v>34.409999999999997</v>
      </c>
      <c r="F1237" s="40">
        <f>C1237*'Mar 16'!$B$1*('Mar 16'!$B$3-('Mar 16'!E1237*'Mar 16'!$B$2))</f>
        <v>861.17504291078922</v>
      </c>
    </row>
    <row r="1238" spans="1:6" x14ac:dyDescent="0.25">
      <c r="A1238" s="34">
        <v>42455</v>
      </c>
      <c r="B1238" s="12">
        <v>0.6875</v>
      </c>
      <c r="C1238" s="35">
        <v>4.316281</v>
      </c>
      <c r="D1238" s="33">
        <f>[5]AEMOData!B1234</f>
        <v>42455.6875</v>
      </c>
      <c r="E1238" s="32">
        <f>[5]AEMOData!D1234</f>
        <v>38.04</v>
      </c>
      <c r="F1238" s="40">
        <f>C1238*'Mar 16'!$B$1*('Mar 16'!$B$3-('Mar 16'!E1238*'Mar 16'!$B$2))</f>
        <v>641.39688152016561</v>
      </c>
    </row>
    <row r="1239" spans="1:6" x14ac:dyDescent="0.25">
      <c r="A1239" s="34">
        <v>42455</v>
      </c>
      <c r="B1239" s="12">
        <v>0.70833333333333337</v>
      </c>
      <c r="C1239" s="35">
        <v>2.7641660000000003</v>
      </c>
      <c r="D1239" s="33">
        <f>[5]AEMOData!B1235</f>
        <v>42455.708333333336</v>
      </c>
      <c r="E1239" s="32">
        <f>[5]AEMOData!D1235</f>
        <v>46</v>
      </c>
      <c r="F1239" s="40">
        <f>C1239*'Mar 16'!$B$1*('Mar 16'!$B$3-('Mar 16'!E1239*'Mar 16'!$B$2))</f>
        <v>389.13133111438617</v>
      </c>
    </row>
    <row r="1240" spans="1:6" x14ac:dyDescent="0.25">
      <c r="A1240" s="34">
        <v>42455</v>
      </c>
      <c r="B1240" s="12">
        <v>0.72916666666666663</v>
      </c>
      <c r="C1240" s="35">
        <v>0.867448</v>
      </c>
      <c r="D1240" s="33">
        <f>[5]AEMOData!B1236</f>
        <v>42455.729166666664</v>
      </c>
      <c r="E1240" s="32">
        <f>[5]AEMOData!D1236</f>
        <v>38.33</v>
      </c>
      <c r="F1240" s="40">
        <f>C1240*'Mar 16'!$B$1*('Mar 16'!$B$3-('Mar 16'!E1240*'Mar 16'!$B$2))</f>
        <v>128.65506701426722</v>
      </c>
    </row>
    <row r="1241" spans="1:6" x14ac:dyDescent="0.25">
      <c r="A1241" s="34">
        <v>42455</v>
      </c>
      <c r="B1241" s="12">
        <v>0.75</v>
      </c>
      <c r="C1241" s="35">
        <v>8.6100999999999983E-2</v>
      </c>
      <c r="D1241" s="33">
        <f>[5]AEMOData!B1237</f>
        <v>42455.75</v>
      </c>
      <c r="E1241" s="32">
        <f>[5]AEMOData!D1237</f>
        <v>37.78</v>
      </c>
      <c r="F1241" s="40">
        <f>C1241*'Mar 16'!$B$1*('Mar 16'!$B$3-('Mar 16'!E1241*'Mar 16'!$B$2))</f>
        <v>12.816558243413256</v>
      </c>
    </row>
    <row r="1242" spans="1:6" x14ac:dyDescent="0.25">
      <c r="A1242" s="34">
        <v>42455</v>
      </c>
      <c r="B1242" s="12">
        <v>0.77083333333333337</v>
      </c>
      <c r="C1242" s="35">
        <v>0</v>
      </c>
      <c r="D1242" s="33">
        <f>[5]AEMOData!B1238</f>
        <v>42455.770833333336</v>
      </c>
      <c r="E1242" s="32">
        <f>[5]AEMOData!D1238</f>
        <v>38.85</v>
      </c>
      <c r="F1242" s="40">
        <f>C1242*'Mar 16'!$B$1*('Mar 16'!$B$3-('Mar 16'!E1242*'Mar 16'!$B$2))</f>
        <v>0</v>
      </c>
    </row>
    <row r="1243" spans="1:6" x14ac:dyDescent="0.25">
      <c r="A1243" s="34">
        <v>42455</v>
      </c>
      <c r="B1243" s="12">
        <v>0.79166666666666663</v>
      </c>
      <c r="C1243" s="35">
        <v>0</v>
      </c>
      <c r="D1243" s="33">
        <f>[5]AEMOData!B1239</f>
        <v>42455.791666666664</v>
      </c>
      <c r="E1243" s="32">
        <f>[5]AEMOData!D1239</f>
        <v>46.22</v>
      </c>
      <c r="F1243" s="40">
        <f>C1243*'Mar 16'!$B$1*('Mar 16'!$B$3-('Mar 16'!E1243*'Mar 16'!$B$2))</f>
        <v>0</v>
      </c>
    </row>
    <row r="1244" spans="1:6" x14ac:dyDescent="0.25">
      <c r="A1244" s="34">
        <v>42455</v>
      </c>
      <c r="B1244" s="12">
        <v>0.8125</v>
      </c>
      <c r="C1244" s="35">
        <v>0</v>
      </c>
      <c r="D1244" s="33">
        <f>[5]AEMOData!B1240</f>
        <v>42455.8125</v>
      </c>
      <c r="E1244" s="32">
        <f>[5]AEMOData!D1240</f>
        <v>34.729999999999997</v>
      </c>
      <c r="F1244" s="40">
        <f>C1244*'Mar 16'!$B$1*('Mar 16'!$B$3-('Mar 16'!E1244*'Mar 16'!$B$2))</f>
        <v>0</v>
      </c>
    </row>
    <row r="1245" spans="1:6" x14ac:dyDescent="0.25">
      <c r="A1245" s="34">
        <v>42455</v>
      </c>
      <c r="B1245" s="12">
        <v>0.83333333333333337</v>
      </c>
      <c r="C1245" s="35">
        <v>0</v>
      </c>
      <c r="D1245" s="33">
        <f>[5]AEMOData!B1241</f>
        <v>42455.833333333336</v>
      </c>
      <c r="E1245" s="32">
        <f>[5]AEMOData!D1241</f>
        <v>34.19</v>
      </c>
      <c r="F1245" s="40">
        <f>C1245*'Mar 16'!$B$1*('Mar 16'!$B$3-('Mar 16'!E1245*'Mar 16'!$B$2))</f>
        <v>0</v>
      </c>
    </row>
    <row r="1246" spans="1:6" x14ac:dyDescent="0.25">
      <c r="A1246" s="34">
        <v>42455</v>
      </c>
      <c r="B1246" s="12">
        <v>0.85416666666666663</v>
      </c>
      <c r="C1246" s="35">
        <v>0</v>
      </c>
      <c r="D1246" s="33">
        <f>[5]AEMOData!B1242</f>
        <v>42455.854166666664</v>
      </c>
      <c r="E1246" s="32">
        <f>[5]AEMOData!D1242</f>
        <v>34.04</v>
      </c>
      <c r="F1246" s="40">
        <f>C1246*'Mar 16'!$B$1*('Mar 16'!$B$3-('Mar 16'!E1246*'Mar 16'!$B$2))</f>
        <v>0</v>
      </c>
    </row>
    <row r="1247" spans="1:6" x14ac:dyDescent="0.25">
      <c r="A1247" s="34">
        <v>42455</v>
      </c>
      <c r="B1247" s="12">
        <v>0.875</v>
      </c>
      <c r="C1247" s="35">
        <v>0</v>
      </c>
      <c r="D1247" s="33">
        <f>[5]AEMOData!B1243</f>
        <v>42455.875</v>
      </c>
      <c r="E1247" s="32">
        <f>[5]AEMOData!D1243</f>
        <v>33.68</v>
      </c>
      <c r="F1247" s="40">
        <f>C1247*'Mar 16'!$B$1*('Mar 16'!$B$3-('Mar 16'!E1247*'Mar 16'!$B$2))</f>
        <v>0</v>
      </c>
    </row>
    <row r="1248" spans="1:6" x14ac:dyDescent="0.25">
      <c r="A1248" s="34">
        <v>42455</v>
      </c>
      <c r="B1248" s="12">
        <v>0.89583333333333337</v>
      </c>
      <c r="C1248" s="35">
        <v>0</v>
      </c>
      <c r="D1248" s="33">
        <f>[5]AEMOData!B1244</f>
        <v>42455.895833333336</v>
      </c>
      <c r="E1248" s="32">
        <f>[5]AEMOData!D1244</f>
        <v>33.94</v>
      </c>
      <c r="F1248" s="40">
        <f>C1248*'Mar 16'!$B$1*('Mar 16'!$B$3-('Mar 16'!E1248*'Mar 16'!$B$2))</f>
        <v>0</v>
      </c>
    </row>
    <row r="1249" spans="1:6" x14ac:dyDescent="0.25">
      <c r="A1249" s="34">
        <v>42455</v>
      </c>
      <c r="B1249" s="12">
        <v>0.91666666666666663</v>
      </c>
      <c r="C1249" s="35">
        <v>0</v>
      </c>
      <c r="D1249" s="33">
        <f>[5]AEMOData!B1245</f>
        <v>42455.916666666664</v>
      </c>
      <c r="E1249" s="32">
        <f>[5]AEMOData!D1245</f>
        <v>31.88</v>
      </c>
      <c r="F1249" s="40">
        <f>C1249*'Mar 16'!$B$1*('Mar 16'!$B$3-('Mar 16'!E1249*'Mar 16'!$B$2))</f>
        <v>0</v>
      </c>
    </row>
    <row r="1250" spans="1:6" x14ac:dyDescent="0.25">
      <c r="A1250" s="34">
        <v>42455</v>
      </c>
      <c r="B1250" s="12">
        <v>0.9375</v>
      </c>
      <c r="C1250" s="35">
        <v>0</v>
      </c>
      <c r="D1250" s="33">
        <f>[5]AEMOData!B1246</f>
        <v>42455.9375</v>
      </c>
      <c r="E1250" s="32">
        <f>[5]AEMOData!D1246</f>
        <v>31.46</v>
      </c>
      <c r="F1250" s="40">
        <f>C1250*'Mar 16'!$B$1*('Mar 16'!$B$3-('Mar 16'!E1250*'Mar 16'!$B$2))</f>
        <v>0</v>
      </c>
    </row>
    <row r="1251" spans="1:6" x14ac:dyDescent="0.25">
      <c r="A1251" s="34">
        <v>42455</v>
      </c>
      <c r="B1251" s="12">
        <v>0.95833333333333337</v>
      </c>
      <c r="C1251" s="35">
        <v>0</v>
      </c>
      <c r="D1251" s="33">
        <f>[5]AEMOData!B1247</f>
        <v>42455.958333333336</v>
      </c>
      <c r="E1251" s="32">
        <f>[5]AEMOData!D1247</f>
        <v>31.97</v>
      </c>
      <c r="F1251" s="40">
        <f>C1251*'Mar 16'!$B$1*('Mar 16'!$B$3-('Mar 16'!E1251*'Mar 16'!$B$2))</f>
        <v>0</v>
      </c>
    </row>
    <row r="1252" spans="1:6" x14ac:dyDescent="0.25">
      <c r="A1252" s="34">
        <v>42455</v>
      </c>
      <c r="B1252" s="12">
        <v>0.97916666666666663</v>
      </c>
      <c r="C1252" s="35">
        <v>0</v>
      </c>
      <c r="D1252" s="33">
        <f>[5]AEMOData!B1248</f>
        <v>42455.979166666664</v>
      </c>
      <c r="E1252" s="32">
        <f>[5]AEMOData!D1248</f>
        <v>32.770000000000003</v>
      </c>
      <c r="F1252" s="40">
        <f>C1252*'Mar 16'!$B$1*('Mar 16'!$B$3-('Mar 16'!E1252*'Mar 16'!$B$2))</f>
        <v>0</v>
      </c>
    </row>
    <row r="1253" spans="1:6" x14ac:dyDescent="0.25">
      <c r="A1253" s="34">
        <v>42455</v>
      </c>
      <c r="B1253" s="12">
        <v>0.99998842592592585</v>
      </c>
      <c r="C1253" s="35">
        <v>0</v>
      </c>
      <c r="D1253" s="33">
        <f>[5]AEMOData!B1249</f>
        <v>42456</v>
      </c>
      <c r="E1253" s="32">
        <f>[5]AEMOData!D1249</f>
        <v>32.159999999999997</v>
      </c>
      <c r="F1253" s="40">
        <f>C1253*'Mar 16'!$B$1*('Mar 16'!$B$3-('Mar 16'!E1253*'Mar 16'!$B$2))</f>
        <v>0</v>
      </c>
    </row>
    <row r="1254" spans="1:6" x14ac:dyDescent="0.25">
      <c r="A1254" s="34">
        <v>42456</v>
      </c>
      <c r="B1254" s="12">
        <v>2.0833333333333332E-2</v>
      </c>
      <c r="C1254" s="35">
        <v>0</v>
      </c>
      <c r="D1254" s="33">
        <f>[5]AEMOData!B1250</f>
        <v>42456.020833333336</v>
      </c>
      <c r="E1254" s="32">
        <f>[5]AEMOData!D1250</f>
        <v>31.8</v>
      </c>
      <c r="F1254" s="40">
        <f>C1254*'Mar 16'!$B$1*('Mar 16'!$B$3-('Mar 16'!E1254*'Mar 16'!$B$2))</f>
        <v>0</v>
      </c>
    </row>
    <row r="1255" spans="1:6" x14ac:dyDescent="0.25">
      <c r="A1255" s="34">
        <v>42456</v>
      </c>
      <c r="B1255" s="12">
        <v>4.1666666666666664E-2</v>
      </c>
      <c r="C1255" s="35">
        <v>0</v>
      </c>
      <c r="D1255" s="33">
        <f>[5]AEMOData!B1251</f>
        <v>42456.041666666664</v>
      </c>
      <c r="E1255" s="32">
        <f>[5]AEMOData!D1251</f>
        <v>31.15</v>
      </c>
      <c r="F1255" s="40">
        <f>C1255*'Mar 16'!$B$1*('Mar 16'!$B$3-('Mar 16'!E1255*'Mar 16'!$B$2))</f>
        <v>0</v>
      </c>
    </row>
    <row r="1256" spans="1:6" x14ac:dyDescent="0.25">
      <c r="A1256" s="34">
        <v>42456</v>
      </c>
      <c r="B1256" s="12">
        <v>6.25E-2</v>
      </c>
      <c r="C1256" s="35">
        <v>0</v>
      </c>
      <c r="D1256" s="33">
        <f>[5]AEMOData!B1252</f>
        <v>42456.0625</v>
      </c>
      <c r="E1256" s="32">
        <f>[5]AEMOData!D1252</f>
        <v>30.86</v>
      </c>
      <c r="F1256" s="40">
        <f>C1256*'Mar 16'!$B$1*('Mar 16'!$B$3-('Mar 16'!E1256*'Mar 16'!$B$2))</f>
        <v>0</v>
      </c>
    </row>
    <row r="1257" spans="1:6" x14ac:dyDescent="0.25">
      <c r="A1257" s="34">
        <v>42456</v>
      </c>
      <c r="B1257" s="12">
        <v>8.3333333333333329E-2</v>
      </c>
      <c r="C1257" s="35">
        <v>0</v>
      </c>
      <c r="D1257" s="33">
        <f>[5]AEMOData!B1253</f>
        <v>42456.083333333336</v>
      </c>
      <c r="E1257" s="32">
        <f>[5]AEMOData!D1253</f>
        <v>30.72</v>
      </c>
      <c r="F1257" s="40">
        <f>C1257*'Mar 16'!$B$1*('Mar 16'!$B$3-('Mar 16'!E1257*'Mar 16'!$B$2))</f>
        <v>0</v>
      </c>
    </row>
    <row r="1258" spans="1:6" x14ac:dyDescent="0.25">
      <c r="A1258" s="34">
        <v>42456</v>
      </c>
      <c r="B1258" s="12">
        <v>0.10416666666666667</v>
      </c>
      <c r="C1258" s="35">
        <v>0</v>
      </c>
      <c r="D1258" s="33">
        <f>[5]AEMOData!B1254</f>
        <v>42456.104166666664</v>
      </c>
      <c r="E1258" s="32">
        <f>[5]AEMOData!D1254</f>
        <v>29.67</v>
      </c>
      <c r="F1258" s="40">
        <f>C1258*'Mar 16'!$B$1*('Mar 16'!$B$3-('Mar 16'!E1258*'Mar 16'!$B$2))</f>
        <v>0</v>
      </c>
    </row>
    <row r="1259" spans="1:6" x14ac:dyDescent="0.25">
      <c r="A1259" s="34">
        <v>42456</v>
      </c>
      <c r="B1259" s="12">
        <v>0.125</v>
      </c>
      <c r="C1259" s="35">
        <v>0</v>
      </c>
      <c r="D1259" s="33">
        <f>[5]AEMOData!B1255</f>
        <v>42456.125</v>
      </c>
      <c r="E1259" s="32">
        <f>[5]AEMOData!D1255</f>
        <v>28.43</v>
      </c>
      <c r="F1259" s="40">
        <f>C1259*'Mar 16'!$B$1*('Mar 16'!$B$3-('Mar 16'!E1259*'Mar 16'!$B$2))</f>
        <v>0</v>
      </c>
    </row>
    <row r="1260" spans="1:6" x14ac:dyDescent="0.25">
      <c r="A1260" s="34">
        <v>42456</v>
      </c>
      <c r="B1260" s="12">
        <v>0.14583333333333334</v>
      </c>
      <c r="C1260" s="35">
        <v>0</v>
      </c>
      <c r="D1260" s="33">
        <f>[5]AEMOData!B1256</f>
        <v>42456.145833333336</v>
      </c>
      <c r="E1260" s="32">
        <f>[5]AEMOData!D1256</f>
        <v>27.69</v>
      </c>
      <c r="F1260" s="40">
        <f>C1260*'Mar 16'!$B$1*('Mar 16'!$B$3-('Mar 16'!E1260*'Mar 16'!$B$2))</f>
        <v>0</v>
      </c>
    </row>
    <row r="1261" spans="1:6" x14ac:dyDescent="0.25">
      <c r="A1261" s="34">
        <v>42456</v>
      </c>
      <c r="B1261" s="12">
        <v>0.16666666666666666</v>
      </c>
      <c r="C1261" s="35">
        <v>0</v>
      </c>
      <c r="D1261" s="33">
        <f>[5]AEMOData!B1257</f>
        <v>42456.166666666664</v>
      </c>
      <c r="E1261" s="32">
        <f>[5]AEMOData!D1257</f>
        <v>29.08</v>
      </c>
      <c r="F1261" s="40">
        <f>C1261*'Mar 16'!$B$1*('Mar 16'!$B$3-('Mar 16'!E1261*'Mar 16'!$B$2))</f>
        <v>0</v>
      </c>
    </row>
    <row r="1262" spans="1:6" x14ac:dyDescent="0.25">
      <c r="A1262" s="34">
        <v>42456</v>
      </c>
      <c r="B1262" s="12">
        <v>0.1875</v>
      </c>
      <c r="C1262" s="35">
        <v>0</v>
      </c>
      <c r="D1262" s="33">
        <f>[5]AEMOData!B1258</f>
        <v>42456.1875</v>
      </c>
      <c r="E1262" s="32">
        <f>[5]AEMOData!D1258</f>
        <v>28.84</v>
      </c>
      <c r="F1262" s="40">
        <f>C1262*'Mar 16'!$B$1*('Mar 16'!$B$3-('Mar 16'!E1262*'Mar 16'!$B$2))</f>
        <v>0</v>
      </c>
    </row>
    <row r="1263" spans="1:6" x14ac:dyDescent="0.25">
      <c r="A1263" s="34">
        <v>42456</v>
      </c>
      <c r="B1263" s="12">
        <v>0.20833333333333334</v>
      </c>
      <c r="C1263" s="35">
        <v>0</v>
      </c>
      <c r="D1263" s="33">
        <f>[5]AEMOData!B1259</f>
        <v>42456.208333333336</v>
      </c>
      <c r="E1263" s="32">
        <f>[5]AEMOData!D1259</f>
        <v>24.36</v>
      </c>
      <c r="F1263" s="40">
        <f>C1263*'Mar 16'!$B$1*('Mar 16'!$B$3-('Mar 16'!E1263*'Mar 16'!$B$2))</f>
        <v>0</v>
      </c>
    </row>
    <row r="1264" spans="1:6" x14ac:dyDescent="0.25">
      <c r="A1264" s="34">
        <v>42456</v>
      </c>
      <c r="B1264" s="12">
        <v>0.22916666666666666</v>
      </c>
      <c r="C1264" s="35">
        <v>0</v>
      </c>
      <c r="D1264" s="33">
        <f>[5]AEMOData!B1260</f>
        <v>42456.229166666664</v>
      </c>
      <c r="E1264" s="32">
        <f>[5]AEMOData!D1260</f>
        <v>26.98</v>
      </c>
      <c r="F1264" s="40">
        <f>C1264*'Mar 16'!$B$1*('Mar 16'!$B$3-('Mar 16'!E1264*'Mar 16'!$B$2))</f>
        <v>0</v>
      </c>
    </row>
    <row r="1265" spans="1:6" x14ac:dyDescent="0.25">
      <c r="A1265" s="34">
        <v>42456</v>
      </c>
      <c r="B1265" s="12">
        <v>0.25</v>
      </c>
      <c r="C1265" s="35">
        <v>0</v>
      </c>
      <c r="D1265" s="33">
        <f>[5]AEMOData!B1261</f>
        <v>42456.25</v>
      </c>
      <c r="E1265" s="32">
        <f>[5]AEMOData!D1261</f>
        <v>20</v>
      </c>
      <c r="F1265" s="40">
        <f>C1265*'Mar 16'!$B$1*('Mar 16'!$B$3-('Mar 16'!E1265*'Mar 16'!$B$2))</f>
        <v>0</v>
      </c>
    </row>
    <row r="1266" spans="1:6" x14ac:dyDescent="0.25">
      <c r="A1266" s="34">
        <v>42456</v>
      </c>
      <c r="B1266" s="12">
        <v>0.27083333333333331</v>
      </c>
      <c r="C1266" s="35">
        <v>1.848E-3</v>
      </c>
      <c r="D1266" s="33">
        <f>[5]AEMOData!B1262</f>
        <v>42456.270833333336</v>
      </c>
      <c r="E1266" s="32">
        <f>[5]AEMOData!D1262</f>
        <v>24.2</v>
      </c>
      <c r="F1266" s="40">
        <f>C1266*'Mar 16'!$B$1*('Mar 16'!$B$3-('Mar 16'!E1266*'Mar 16'!$B$2))</f>
        <v>0.29974563395884801</v>
      </c>
    </row>
    <row r="1267" spans="1:6" x14ac:dyDescent="0.25">
      <c r="A1267" s="34">
        <v>42456</v>
      </c>
      <c r="B1267" s="12">
        <v>0.29166666666666669</v>
      </c>
      <c r="C1267" s="35">
        <v>0.35769499999999999</v>
      </c>
      <c r="D1267" s="33">
        <f>[5]AEMOData!B1263</f>
        <v>42456.291666666664</v>
      </c>
      <c r="E1267" s="32">
        <f>[5]AEMOData!D1263</f>
        <v>30.66</v>
      </c>
      <c r="F1267" s="40">
        <f>C1267*'Mar 16'!$B$1*('Mar 16'!$B$3-('Mar 16'!E1267*'Mar 16'!$B$2))</f>
        <v>55.747397176392639</v>
      </c>
    </row>
    <row r="1268" spans="1:6" x14ac:dyDescent="0.25">
      <c r="A1268" s="34">
        <v>42456</v>
      </c>
      <c r="B1268" s="12">
        <v>0.3125</v>
      </c>
      <c r="C1268" s="35">
        <v>1.6841690000000002</v>
      </c>
      <c r="D1268" s="33">
        <f>[5]AEMOData!B1264</f>
        <v>42456.3125</v>
      </c>
      <c r="E1268" s="32">
        <f>[5]AEMOData!D1264</f>
        <v>31.36</v>
      </c>
      <c r="F1268" s="40">
        <f>C1268*'Mar 16'!$B$1*('Mar 16'!$B$3-('Mar 16'!E1268*'Mar 16'!$B$2))</f>
        <v>261.3221866131035</v>
      </c>
    </row>
    <row r="1269" spans="1:6" x14ac:dyDescent="0.25">
      <c r="A1269" s="34">
        <v>42456</v>
      </c>
      <c r="B1269" s="12">
        <v>0.33333333333333331</v>
      </c>
      <c r="C1269" s="35">
        <v>2.6808160000000001</v>
      </c>
      <c r="D1269" s="33">
        <f>[5]AEMOData!B1265</f>
        <v>42456.333333333336</v>
      </c>
      <c r="E1269" s="32">
        <f>[5]AEMOData!D1265</f>
        <v>31.53</v>
      </c>
      <c r="F1269" s="40">
        <f>C1269*'Mar 16'!$B$1*('Mar 16'!$B$3-('Mar 16'!E1269*'Mar 16'!$B$2))</f>
        <v>415.51794098016308</v>
      </c>
    </row>
    <row r="1270" spans="1:6" x14ac:dyDescent="0.25">
      <c r="A1270" s="34">
        <v>42456</v>
      </c>
      <c r="B1270" s="12">
        <v>0.35416666666666669</v>
      </c>
      <c r="C1270" s="35">
        <v>3.3302800000000001</v>
      </c>
      <c r="D1270" s="33">
        <f>[5]AEMOData!B1266</f>
        <v>42456.354166666664</v>
      </c>
      <c r="E1270" s="32">
        <f>[5]AEMOData!D1266</f>
        <v>31.08</v>
      </c>
      <c r="F1270" s="40">
        <f>C1270*'Mar 16'!$B$1*('Mar 16'!$B$3-('Mar 16'!E1270*'Mar 16'!$B$2))</f>
        <v>517.65549463474395</v>
      </c>
    </row>
    <row r="1271" spans="1:6" x14ac:dyDescent="0.25">
      <c r="A1271" s="34">
        <v>42456</v>
      </c>
      <c r="B1271" s="12">
        <v>0.375</v>
      </c>
      <c r="C1271" s="35">
        <v>2.9480240000000002</v>
      </c>
      <c r="D1271" s="33">
        <f>[5]AEMOData!B1267</f>
        <v>42456.375</v>
      </c>
      <c r="E1271" s="32">
        <f>[5]AEMOData!D1267</f>
        <v>31.25</v>
      </c>
      <c r="F1271" s="40">
        <f>C1271*'Mar 16'!$B$1*('Mar 16'!$B$3-('Mar 16'!E1271*'Mar 16'!$B$2))</f>
        <v>457.74549777230999</v>
      </c>
    </row>
    <row r="1272" spans="1:6" x14ac:dyDescent="0.25">
      <c r="A1272" s="34">
        <v>42456</v>
      </c>
      <c r="B1272" s="12">
        <v>0.39583333333333331</v>
      </c>
      <c r="C1272" s="35">
        <v>3.9628620000000003</v>
      </c>
      <c r="D1272" s="33">
        <f>[5]AEMOData!B1268</f>
        <v>42456.395833333336</v>
      </c>
      <c r="E1272" s="32">
        <f>[5]AEMOData!D1268</f>
        <v>31.08</v>
      </c>
      <c r="F1272" s="40">
        <f>C1272*'Mar 16'!$B$1*('Mar 16'!$B$3-('Mar 16'!E1272*'Mar 16'!$B$2))</f>
        <v>615.98342745331638</v>
      </c>
    </row>
    <row r="1273" spans="1:6" x14ac:dyDescent="0.25">
      <c r="A1273" s="34">
        <v>42456</v>
      </c>
      <c r="B1273" s="12">
        <v>0.41666666666666669</v>
      </c>
      <c r="C1273" s="35">
        <v>3.1254100000000005</v>
      </c>
      <c r="D1273" s="33">
        <f>[5]AEMOData!B1269</f>
        <v>42456.416666666664</v>
      </c>
      <c r="E1273" s="32">
        <f>[5]AEMOData!D1269</f>
        <v>31.06</v>
      </c>
      <c r="F1273" s="40">
        <f>C1273*'Mar 16'!$B$1*('Mar 16'!$B$3-('Mar 16'!E1273*'Mar 16'!$B$2))</f>
        <v>485.87212736317656</v>
      </c>
    </row>
    <row r="1274" spans="1:6" x14ac:dyDescent="0.25">
      <c r="A1274" s="34">
        <v>42456</v>
      </c>
      <c r="B1274" s="12">
        <v>0.4375</v>
      </c>
      <c r="C1274" s="35">
        <v>4.0894779999999997</v>
      </c>
      <c r="D1274" s="33">
        <f>[5]AEMOData!B1270</f>
        <v>42456.4375</v>
      </c>
      <c r="E1274" s="32">
        <f>[5]AEMOData!D1270</f>
        <v>31.39</v>
      </c>
      <c r="F1274" s="40">
        <f>C1274*'Mar 16'!$B$1*('Mar 16'!$B$3-('Mar 16'!E1274*'Mar 16'!$B$2))</f>
        <v>634.41868725447728</v>
      </c>
    </row>
    <row r="1275" spans="1:6" x14ac:dyDescent="0.25">
      <c r="A1275" s="34">
        <v>42456</v>
      </c>
      <c r="B1275" s="12">
        <v>0.45833333333333331</v>
      </c>
      <c r="C1275" s="35">
        <v>4.5938340000000002</v>
      </c>
      <c r="D1275" s="33">
        <f>[5]AEMOData!B1271</f>
        <v>42456.458333333336</v>
      </c>
      <c r="E1275" s="32">
        <f>[5]AEMOData!D1271</f>
        <v>31.66</v>
      </c>
      <c r="F1275" s="40">
        <f>C1275*'Mar 16'!$B$1*('Mar 16'!$B$3-('Mar 16'!E1275*'Mar 16'!$B$2))</f>
        <v>711.44276966026268</v>
      </c>
    </row>
    <row r="1276" spans="1:6" x14ac:dyDescent="0.25">
      <c r="A1276" s="34">
        <v>42456</v>
      </c>
      <c r="B1276" s="12">
        <v>0.47916666666666669</v>
      </c>
      <c r="C1276" s="35">
        <v>5.9269739999999995</v>
      </c>
      <c r="D1276" s="33">
        <f>[5]AEMOData!B1272</f>
        <v>42456.479166666664</v>
      </c>
      <c r="E1276" s="32">
        <f>[5]AEMOData!D1272</f>
        <v>31.08</v>
      </c>
      <c r="F1276" s="40">
        <f>C1276*'Mar 16'!$B$1*('Mar 16'!$B$3-('Mar 16'!E1276*'Mar 16'!$B$2))</f>
        <v>921.28309261001061</v>
      </c>
    </row>
    <row r="1277" spans="1:6" x14ac:dyDescent="0.25">
      <c r="A1277" s="34">
        <v>42456</v>
      </c>
      <c r="B1277" s="12">
        <v>0.5</v>
      </c>
      <c r="C1277" s="35">
        <v>4.8213240000000006</v>
      </c>
      <c r="D1277" s="33">
        <f>[5]AEMOData!B1273</f>
        <v>42456.5</v>
      </c>
      <c r="E1277" s="32">
        <f>[5]AEMOData!D1273</f>
        <v>31.03</v>
      </c>
      <c r="F1277" s="40">
        <f>C1277*'Mar 16'!$B$1*('Mar 16'!$B$3-('Mar 16'!E1277*'Mar 16'!$B$2))</f>
        <v>749.65882466018002</v>
      </c>
    </row>
    <row r="1278" spans="1:6" x14ac:dyDescent="0.25">
      <c r="A1278" s="34">
        <v>42456</v>
      </c>
      <c r="B1278" s="12">
        <v>0.52083333333333337</v>
      </c>
      <c r="C1278" s="35">
        <v>5.8659890000000008</v>
      </c>
      <c r="D1278" s="33">
        <f>[5]AEMOData!B1274</f>
        <v>42456.520833333336</v>
      </c>
      <c r="E1278" s="32">
        <f>[5]AEMOData!D1274</f>
        <v>31.02</v>
      </c>
      <c r="F1278" s="40">
        <f>C1278*'Mar 16'!$B$1*('Mar 16'!$B$3-('Mar 16'!E1278*'Mar 16'!$B$2))</f>
        <v>912.14951438117055</v>
      </c>
    </row>
    <row r="1279" spans="1:6" x14ac:dyDescent="0.25">
      <c r="A1279" s="34">
        <v>42456</v>
      </c>
      <c r="B1279" s="12">
        <v>0.54166666666666663</v>
      </c>
      <c r="C1279" s="35">
        <v>7.1326809999999998</v>
      </c>
      <c r="D1279" s="33">
        <f>[5]AEMOData!B1275</f>
        <v>42456.541666666664</v>
      </c>
      <c r="E1279" s="32">
        <f>[5]AEMOData!D1275</f>
        <v>30.98</v>
      </c>
      <c r="F1279" s="40">
        <f>C1279*'Mar 16'!$B$1*('Mar 16'!$B$3-('Mar 16'!E1279*'Mar 16'!$B$2))</f>
        <v>1109.3979495968872</v>
      </c>
    </row>
    <row r="1280" spans="1:6" x14ac:dyDescent="0.25">
      <c r="A1280" s="34">
        <v>42456</v>
      </c>
      <c r="B1280" s="12">
        <v>0.5625</v>
      </c>
      <c r="C1280" s="35">
        <v>8.5835570000000008</v>
      </c>
      <c r="D1280" s="33">
        <f>[5]AEMOData!B1276</f>
        <v>42456.5625</v>
      </c>
      <c r="E1280" s="32">
        <f>[5]AEMOData!D1276</f>
        <v>31</v>
      </c>
      <c r="F1280" s="40">
        <f>C1280*'Mar 16'!$B$1*('Mar 16'!$B$3-('Mar 16'!E1280*'Mar 16'!$B$2))</f>
        <v>1334.8945847836408</v>
      </c>
    </row>
    <row r="1281" spans="1:6" x14ac:dyDescent="0.25">
      <c r="A1281" s="34">
        <v>42456</v>
      </c>
      <c r="B1281" s="12">
        <v>0.58333333333333337</v>
      </c>
      <c r="C1281" s="35">
        <v>8.0884910000000012</v>
      </c>
      <c r="D1281" s="33">
        <f>[5]AEMOData!B1277</f>
        <v>42456.583333333336</v>
      </c>
      <c r="E1281" s="32">
        <f>[5]AEMOData!D1277</f>
        <v>30.86</v>
      </c>
      <c r="F1281" s="40">
        <f>C1281*'Mar 16'!$B$1*('Mar 16'!$B$3-('Mar 16'!E1281*'Mar 16'!$B$2))</f>
        <v>1259.0158858748666</v>
      </c>
    </row>
    <row r="1282" spans="1:6" x14ac:dyDescent="0.25">
      <c r="A1282" s="34">
        <v>42456</v>
      </c>
      <c r="B1282" s="12">
        <v>0.60416666666666663</v>
      </c>
      <c r="C1282" s="35">
        <v>7.5725879999999997</v>
      </c>
      <c r="D1282" s="33">
        <f>[5]AEMOData!B1278</f>
        <v>42456.604166666664</v>
      </c>
      <c r="E1282" s="32">
        <f>[5]AEMOData!D1278</f>
        <v>31.49</v>
      </c>
      <c r="F1282" s="40">
        <f>C1282*'Mar 16'!$B$1*('Mar 16'!$B$3-('Mar 16'!E1282*'Mar 16'!$B$2))</f>
        <v>1174.0246833635065</v>
      </c>
    </row>
    <row r="1283" spans="1:6" x14ac:dyDescent="0.25">
      <c r="A1283" s="34">
        <v>42456</v>
      </c>
      <c r="B1283" s="12">
        <v>0.625</v>
      </c>
      <c r="C1283" s="35">
        <v>7.2758760000000002</v>
      </c>
      <c r="D1283" s="33">
        <f>[5]AEMOData!B1279</f>
        <v>42456.625</v>
      </c>
      <c r="E1283" s="32">
        <f>[5]AEMOData!D1279</f>
        <v>31.39</v>
      </c>
      <c r="F1283" s="40">
        <f>C1283*'Mar 16'!$B$1*('Mar 16'!$B$3-('Mar 16'!E1283*'Mar 16'!$B$2))</f>
        <v>1128.7386068702062</v>
      </c>
    </row>
    <row r="1284" spans="1:6" x14ac:dyDescent="0.25">
      <c r="A1284" s="34">
        <v>42456</v>
      </c>
      <c r="B1284" s="12">
        <v>0.64583333333333337</v>
      </c>
      <c r="C1284" s="35">
        <v>6.0427309999999999</v>
      </c>
      <c r="D1284" s="33">
        <f>[5]AEMOData!B1280</f>
        <v>42456.645833333336</v>
      </c>
      <c r="E1284" s="32">
        <f>[5]AEMOData!D1280</f>
        <v>30.8</v>
      </c>
      <c r="F1284" s="40">
        <f>C1284*'Mar 16'!$B$1*('Mar 16'!$B$3-('Mar 16'!E1284*'Mar 16'!$B$2))</f>
        <v>940.93894506972254</v>
      </c>
    </row>
    <row r="1285" spans="1:6" x14ac:dyDescent="0.25">
      <c r="A1285" s="34">
        <v>42456</v>
      </c>
      <c r="B1285" s="12">
        <v>0.66666666666666663</v>
      </c>
      <c r="C1285" s="35">
        <v>5.0973070000000007</v>
      </c>
      <c r="D1285" s="33">
        <f>[5]AEMOData!B1281</f>
        <v>42456.666666666664</v>
      </c>
      <c r="E1285" s="32">
        <f>[5]AEMOData!D1281</f>
        <v>31.37</v>
      </c>
      <c r="F1285" s="40">
        <f>C1285*'Mar 16'!$B$1*('Mar 16'!$B$3-('Mar 16'!E1285*'Mar 16'!$B$2))</f>
        <v>790.86781007367176</v>
      </c>
    </row>
    <row r="1286" spans="1:6" x14ac:dyDescent="0.25">
      <c r="A1286" s="34">
        <v>42456</v>
      </c>
      <c r="B1286" s="12">
        <v>0.6875</v>
      </c>
      <c r="C1286" s="35">
        <v>4.5261809999999993</v>
      </c>
      <c r="D1286" s="33">
        <f>[5]AEMOData!B1282</f>
        <v>42456.6875</v>
      </c>
      <c r="E1286" s="32">
        <f>[5]AEMOData!D1282</f>
        <v>30.9</v>
      </c>
      <c r="F1286" s="40">
        <f>C1286*'Mar 16'!$B$1*('Mar 16'!$B$3-('Mar 16'!E1286*'Mar 16'!$B$2))</f>
        <v>704.34580615310222</v>
      </c>
    </row>
    <row r="1287" spans="1:6" x14ac:dyDescent="0.25">
      <c r="A1287" s="34">
        <v>42456</v>
      </c>
      <c r="B1287" s="12">
        <v>0.70833333333333337</v>
      </c>
      <c r="C1287" s="35">
        <v>2.0876279999999996</v>
      </c>
      <c r="D1287" s="33">
        <f>[5]AEMOData!B1283</f>
        <v>42456.708333333336</v>
      </c>
      <c r="E1287" s="32">
        <f>[5]AEMOData!D1283</f>
        <v>33.43</v>
      </c>
      <c r="F1287" s="40">
        <f>C1287*'Mar 16'!$B$1*('Mar 16'!$B$3-('Mar 16'!E1287*'Mar 16'!$B$2))</f>
        <v>319.67781073131698</v>
      </c>
    </row>
    <row r="1288" spans="1:6" x14ac:dyDescent="0.25">
      <c r="A1288" s="34">
        <v>42456</v>
      </c>
      <c r="B1288" s="12">
        <v>0.72916666666666663</v>
      </c>
      <c r="C1288" s="35">
        <v>0.45459300000000002</v>
      </c>
      <c r="D1288" s="33">
        <f>[5]AEMOData!B1284</f>
        <v>42456.729166666664</v>
      </c>
      <c r="E1288" s="32">
        <f>[5]AEMOData!D1284</f>
        <v>34.97</v>
      </c>
      <c r="F1288" s="40">
        <f>C1288*'Mar 16'!$B$1*('Mar 16'!$B$3-('Mar 16'!E1288*'Mar 16'!$B$2))</f>
        <v>68.92371814489141</v>
      </c>
    </row>
    <row r="1289" spans="1:6" x14ac:dyDescent="0.25">
      <c r="A1289" s="34">
        <v>42456</v>
      </c>
      <c r="B1289" s="12">
        <v>0.75</v>
      </c>
      <c r="C1289" s="35">
        <v>0.14813900000000002</v>
      </c>
      <c r="D1289" s="33">
        <f>[5]AEMOData!B1285</f>
        <v>42456.75</v>
      </c>
      <c r="E1289" s="32">
        <f>[5]AEMOData!D1285</f>
        <v>33</v>
      </c>
      <c r="F1289" s="40">
        <f>C1289*'Mar 16'!$B$1*('Mar 16'!$B$3-('Mar 16'!E1289*'Mar 16'!$B$2))</f>
        <v>22.747075761330365</v>
      </c>
    </row>
    <row r="1290" spans="1:6" x14ac:dyDescent="0.25">
      <c r="A1290" s="34">
        <v>42456</v>
      </c>
      <c r="B1290" s="12">
        <v>0.77083333333333337</v>
      </c>
      <c r="C1290" s="35">
        <v>0</v>
      </c>
      <c r="D1290" s="33">
        <f>[5]AEMOData!B1286</f>
        <v>42456.770833333336</v>
      </c>
      <c r="E1290" s="32">
        <f>[5]AEMOData!D1286</f>
        <v>34.76</v>
      </c>
      <c r="F1290" s="40">
        <f>C1290*'Mar 16'!$B$1*('Mar 16'!$B$3-('Mar 16'!E1290*'Mar 16'!$B$2))</f>
        <v>0</v>
      </c>
    </row>
    <row r="1291" spans="1:6" x14ac:dyDescent="0.25">
      <c r="A1291" s="34">
        <v>42456</v>
      </c>
      <c r="B1291" s="12">
        <v>0.79166666666666663</v>
      </c>
      <c r="C1291" s="35">
        <v>0</v>
      </c>
      <c r="D1291" s="33">
        <f>[5]AEMOData!B1287</f>
        <v>42456.791666666664</v>
      </c>
      <c r="E1291" s="32">
        <f>[5]AEMOData!D1287</f>
        <v>35.93</v>
      </c>
      <c r="F1291" s="40">
        <f>C1291*'Mar 16'!$B$1*('Mar 16'!$B$3-('Mar 16'!E1291*'Mar 16'!$B$2))</f>
        <v>0</v>
      </c>
    </row>
    <row r="1292" spans="1:6" x14ac:dyDescent="0.25">
      <c r="A1292" s="34">
        <v>42456</v>
      </c>
      <c r="B1292" s="12">
        <v>0.8125</v>
      </c>
      <c r="C1292" s="35">
        <v>0</v>
      </c>
      <c r="D1292" s="33">
        <f>[5]AEMOData!B1288</f>
        <v>42456.8125</v>
      </c>
      <c r="E1292" s="32">
        <f>[5]AEMOData!D1288</f>
        <v>32.33</v>
      </c>
      <c r="F1292" s="40">
        <f>C1292*'Mar 16'!$B$1*('Mar 16'!$B$3-('Mar 16'!E1292*'Mar 16'!$B$2))</f>
        <v>0</v>
      </c>
    </row>
    <row r="1293" spans="1:6" x14ac:dyDescent="0.25">
      <c r="A1293" s="34">
        <v>42456</v>
      </c>
      <c r="B1293" s="12">
        <v>0.83333333333333337</v>
      </c>
      <c r="C1293" s="35">
        <v>0</v>
      </c>
      <c r="D1293" s="33">
        <f>[5]AEMOData!B1289</f>
        <v>42456.833333333336</v>
      </c>
      <c r="E1293" s="32">
        <f>[5]AEMOData!D1289</f>
        <v>31.14</v>
      </c>
      <c r="F1293" s="40">
        <f>C1293*'Mar 16'!$B$1*('Mar 16'!$B$3-('Mar 16'!E1293*'Mar 16'!$B$2))</f>
        <v>0</v>
      </c>
    </row>
    <row r="1294" spans="1:6" x14ac:dyDescent="0.25">
      <c r="A1294" s="34">
        <v>42456</v>
      </c>
      <c r="B1294" s="12">
        <v>0.85416666666666663</v>
      </c>
      <c r="C1294" s="35">
        <v>0</v>
      </c>
      <c r="D1294" s="33">
        <f>[5]AEMOData!B1290</f>
        <v>42456.854166666664</v>
      </c>
      <c r="E1294" s="32">
        <f>[5]AEMOData!D1290</f>
        <v>31.88</v>
      </c>
      <c r="F1294" s="40">
        <f>C1294*'Mar 16'!$B$1*('Mar 16'!$B$3-('Mar 16'!E1294*'Mar 16'!$B$2))</f>
        <v>0</v>
      </c>
    </row>
    <row r="1295" spans="1:6" x14ac:dyDescent="0.25">
      <c r="A1295" s="34">
        <v>42456</v>
      </c>
      <c r="B1295" s="12">
        <v>0.875</v>
      </c>
      <c r="C1295" s="35">
        <v>0</v>
      </c>
      <c r="D1295" s="33">
        <f>[5]AEMOData!B1291</f>
        <v>42456.875</v>
      </c>
      <c r="E1295" s="32">
        <f>[5]AEMOData!D1291</f>
        <v>30.8</v>
      </c>
      <c r="F1295" s="40">
        <f>C1295*'Mar 16'!$B$1*('Mar 16'!$B$3-('Mar 16'!E1295*'Mar 16'!$B$2))</f>
        <v>0</v>
      </c>
    </row>
    <row r="1296" spans="1:6" x14ac:dyDescent="0.25">
      <c r="A1296" s="34">
        <v>42456</v>
      </c>
      <c r="B1296" s="12">
        <v>0.89583333333333337</v>
      </c>
      <c r="C1296" s="35">
        <v>0</v>
      </c>
      <c r="D1296" s="33">
        <f>[5]AEMOData!B1292</f>
        <v>42456.895833333336</v>
      </c>
      <c r="E1296" s="32">
        <f>[5]AEMOData!D1292</f>
        <v>30.41</v>
      </c>
      <c r="F1296" s="40">
        <f>C1296*'Mar 16'!$B$1*('Mar 16'!$B$3-('Mar 16'!E1296*'Mar 16'!$B$2))</f>
        <v>0</v>
      </c>
    </row>
    <row r="1297" spans="1:6" x14ac:dyDescent="0.25">
      <c r="A1297" s="34">
        <v>42456</v>
      </c>
      <c r="B1297" s="12">
        <v>0.91666666666666663</v>
      </c>
      <c r="C1297" s="35">
        <v>0</v>
      </c>
      <c r="D1297" s="33">
        <f>[5]AEMOData!B1293</f>
        <v>42456.916666666664</v>
      </c>
      <c r="E1297" s="32">
        <f>[5]AEMOData!D1293</f>
        <v>30.25</v>
      </c>
      <c r="F1297" s="40">
        <f>C1297*'Mar 16'!$B$1*('Mar 16'!$B$3-('Mar 16'!E1297*'Mar 16'!$B$2))</f>
        <v>0</v>
      </c>
    </row>
    <row r="1298" spans="1:6" x14ac:dyDescent="0.25">
      <c r="A1298" s="34">
        <v>42456</v>
      </c>
      <c r="B1298" s="12">
        <v>0.9375</v>
      </c>
      <c r="C1298" s="35">
        <v>0</v>
      </c>
      <c r="D1298" s="33">
        <f>[5]AEMOData!B1294</f>
        <v>42456.9375</v>
      </c>
      <c r="E1298" s="32">
        <f>[5]AEMOData!D1294</f>
        <v>32.24</v>
      </c>
      <c r="F1298" s="40">
        <f>C1298*'Mar 16'!$B$1*('Mar 16'!$B$3-('Mar 16'!E1298*'Mar 16'!$B$2))</f>
        <v>0</v>
      </c>
    </row>
    <row r="1299" spans="1:6" x14ac:dyDescent="0.25">
      <c r="A1299" s="34">
        <v>42456</v>
      </c>
      <c r="B1299" s="12">
        <v>0.95833333333333337</v>
      </c>
      <c r="C1299" s="35">
        <v>0</v>
      </c>
      <c r="D1299" s="33">
        <f>[5]AEMOData!B1295</f>
        <v>42456.958333333336</v>
      </c>
      <c r="E1299" s="32">
        <f>[5]AEMOData!D1295</f>
        <v>31.14</v>
      </c>
      <c r="F1299" s="40">
        <f>C1299*'Mar 16'!$B$1*('Mar 16'!$B$3-('Mar 16'!E1299*'Mar 16'!$B$2))</f>
        <v>0</v>
      </c>
    </row>
    <row r="1300" spans="1:6" x14ac:dyDescent="0.25">
      <c r="A1300" s="34">
        <v>42456</v>
      </c>
      <c r="B1300" s="12">
        <v>0.97916666666666663</v>
      </c>
      <c r="C1300" s="35">
        <v>0</v>
      </c>
      <c r="D1300" s="33">
        <f>[5]AEMOData!B1296</f>
        <v>42456.979166666664</v>
      </c>
      <c r="E1300" s="32">
        <f>[5]AEMOData!D1296</f>
        <v>30.58</v>
      </c>
      <c r="F1300" s="40">
        <f>C1300*'Mar 16'!$B$1*('Mar 16'!$B$3-('Mar 16'!E1300*'Mar 16'!$B$2))</f>
        <v>0</v>
      </c>
    </row>
    <row r="1301" spans="1:6" x14ac:dyDescent="0.25">
      <c r="A1301" s="34">
        <v>42456</v>
      </c>
      <c r="B1301" s="12">
        <v>0.99998842592592585</v>
      </c>
      <c r="C1301" s="35">
        <v>0</v>
      </c>
      <c r="D1301" s="33">
        <f>[5]AEMOData!B1297</f>
        <v>42457</v>
      </c>
      <c r="E1301" s="32">
        <f>[5]AEMOData!D1297</f>
        <v>30.17</v>
      </c>
      <c r="F1301" s="40">
        <f>C1301*'Mar 16'!$B$1*('Mar 16'!$B$3-('Mar 16'!E1301*'Mar 16'!$B$2))</f>
        <v>0</v>
      </c>
    </row>
    <row r="1302" spans="1:6" x14ac:dyDescent="0.25">
      <c r="A1302" s="34">
        <v>42457</v>
      </c>
      <c r="B1302" s="12">
        <v>2.0833333333333332E-2</v>
      </c>
      <c r="C1302" s="35">
        <v>0</v>
      </c>
      <c r="D1302" s="33">
        <f>[5]AEMOData!B1298</f>
        <v>42457.020833333336</v>
      </c>
      <c r="E1302" s="32">
        <f>[5]AEMOData!D1298</f>
        <v>30.49</v>
      </c>
      <c r="F1302" s="40">
        <f>C1302*'Mar 16'!$B$1*('Mar 16'!$B$3-('Mar 16'!E1302*'Mar 16'!$B$2))</f>
        <v>0</v>
      </c>
    </row>
    <row r="1303" spans="1:6" x14ac:dyDescent="0.25">
      <c r="A1303" s="34">
        <v>42457</v>
      </c>
      <c r="B1303" s="12">
        <v>4.1666666666666664E-2</v>
      </c>
      <c r="C1303" s="35">
        <v>0</v>
      </c>
      <c r="D1303" s="33">
        <f>[5]AEMOData!B1299</f>
        <v>42457.041666666664</v>
      </c>
      <c r="E1303" s="32">
        <f>[5]AEMOData!D1299</f>
        <v>29.93</v>
      </c>
      <c r="F1303" s="40">
        <f>C1303*'Mar 16'!$B$1*('Mar 16'!$B$3-('Mar 16'!E1303*'Mar 16'!$B$2))</f>
        <v>0</v>
      </c>
    </row>
    <row r="1304" spans="1:6" x14ac:dyDescent="0.25">
      <c r="A1304" s="34">
        <v>42457</v>
      </c>
      <c r="B1304" s="12">
        <v>6.25E-2</v>
      </c>
      <c r="C1304" s="35">
        <v>0</v>
      </c>
      <c r="D1304" s="33">
        <f>[5]AEMOData!B1300</f>
        <v>42457.0625</v>
      </c>
      <c r="E1304" s="32">
        <f>[5]AEMOData!D1300</f>
        <v>28.79</v>
      </c>
      <c r="F1304" s="40">
        <f>C1304*'Mar 16'!$B$1*('Mar 16'!$B$3-('Mar 16'!E1304*'Mar 16'!$B$2))</f>
        <v>0</v>
      </c>
    </row>
    <row r="1305" spans="1:6" x14ac:dyDescent="0.25">
      <c r="A1305" s="34">
        <v>42457</v>
      </c>
      <c r="B1305" s="12">
        <v>8.3333333333333329E-2</v>
      </c>
      <c r="C1305" s="35">
        <v>0</v>
      </c>
      <c r="D1305" s="33">
        <f>[5]AEMOData!B1301</f>
        <v>42457.083333333336</v>
      </c>
      <c r="E1305" s="32">
        <f>[5]AEMOData!D1301</f>
        <v>30.08</v>
      </c>
      <c r="F1305" s="40">
        <f>C1305*'Mar 16'!$B$1*('Mar 16'!$B$3-('Mar 16'!E1305*'Mar 16'!$B$2))</f>
        <v>0</v>
      </c>
    </row>
    <row r="1306" spans="1:6" x14ac:dyDescent="0.25">
      <c r="A1306" s="34">
        <v>42457</v>
      </c>
      <c r="B1306" s="12">
        <v>0.10416666666666667</v>
      </c>
      <c r="C1306" s="35">
        <v>0</v>
      </c>
      <c r="D1306" s="33">
        <f>[5]AEMOData!B1302</f>
        <v>42457.104166666664</v>
      </c>
      <c r="E1306" s="32">
        <f>[5]AEMOData!D1302</f>
        <v>30.05</v>
      </c>
      <c r="F1306" s="40">
        <f>C1306*'Mar 16'!$B$1*('Mar 16'!$B$3-('Mar 16'!E1306*'Mar 16'!$B$2))</f>
        <v>0</v>
      </c>
    </row>
    <row r="1307" spans="1:6" x14ac:dyDescent="0.25">
      <c r="A1307" s="34">
        <v>42457</v>
      </c>
      <c r="B1307" s="12">
        <v>0.125</v>
      </c>
      <c r="C1307" s="35">
        <v>0</v>
      </c>
      <c r="D1307" s="33">
        <f>[5]AEMOData!B1303</f>
        <v>42457.125</v>
      </c>
      <c r="E1307" s="32">
        <f>[5]AEMOData!D1303</f>
        <v>30.35</v>
      </c>
      <c r="F1307" s="40">
        <f>C1307*'Mar 16'!$B$1*('Mar 16'!$B$3-('Mar 16'!E1307*'Mar 16'!$B$2))</f>
        <v>0</v>
      </c>
    </row>
    <row r="1308" spans="1:6" x14ac:dyDescent="0.25">
      <c r="A1308" s="34">
        <v>42457</v>
      </c>
      <c r="B1308" s="12">
        <v>0.14583333333333334</v>
      </c>
      <c r="C1308" s="35">
        <v>0</v>
      </c>
      <c r="D1308" s="33">
        <f>[5]AEMOData!B1304</f>
        <v>42457.145833333336</v>
      </c>
      <c r="E1308" s="32">
        <f>[5]AEMOData!D1304</f>
        <v>29.78</v>
      </c>
      <c r="F1308" s="40">
        <f>C1308*'Mar 16'!$B$1*('Mar 16'!$B$3-('Mar 16'!E1308*'Mar 16'!$B$2))</f>
        <v>0</v>
      </c>
    </row>
    <row r="1309" spans="1:6" x14ac:dyDescent="0.25">
      <c r="A1309" s="34">
        <v>42457</v>
      </c>
      <c r="B1309" s="12">
        <v>0.16666666666666666</v>
      </c>
      <c r="C1309" s="35">
        <v>0</v>
      </c>
      <c r="D1309" s="33">
        <f>[5]AEMOData!B1305</f>
        <v>42457.166666666664</v>
      </c>
      <c r="E1309" s="32">
        <f>[5]AEMOData!D1305</f>
        <v>29.98</v>
      </c>
      <c r="F1309" s="40">
        <f>C1309*'Mar 16'!$B$1*('Mar 16'!$B$3-('Mar 16'!E1309*'Mar 16'!$B$2))</f>
        <v>0</v>
      </c>
    </row>
    <row r="1310" spans="1:6" x14ac:dyDescent="0.25">
      <c r="A1310" s="34">
        <v>42457</v>
      </c>
      <c r="B1310" s="12">
        <v>0.1875</v>
      </c>
      <c r="C1310" s="35">
        <v>0</v>
      </c>
      <c r="D1310" s="33">
        <f>[5]AEMOData!B1306</f>
        <v>42457.1875</v>
      </c>
      <c r="E1310" s="32">
        <f>[5]AEMOData!D1306</f>
        <v>30.36</v>
      </c>
      <c r="F1310" s="40">
        <f>C1310*'Mar 16'!$B$1*('Mar 16'!$B$3-('Mar 16'!E1310*'Mar 16'!$B$2))</f>
        <v>0</v>
      </c>
    </row>
    <row r="1311" spans="1:6" x14ac:dyDescent="0.25">
      <c r="A1311" s="34">
        <v>42457</v>
      </c>
      <c r="B1311" s="12">
        <v>0.20833333333333334</v>
      </c>
      <c r="C1311" s="35">
        <v>0</v>
      </c>
      <c r="D1311" s="33">
        <f>[5]AEMOData!B1307</f>
        <v>42457.208333333336</v>
      </c>
      <c r="E1311" s="32">
        <f>[5]AEMOData!D1307</f>
        <v>28.16</v>
      </c>
      <c r="F1311" s="40">
        <f>C1311*'Mar 16'!$B$1*('Mar 16'!$B$3-('Mar 16'!E1311*'Mar 16'!$B$2))</f>
        <v>0</v>
      </c>
    </row>
    <row r="1312" spans="1:6" x14ac:dyDescent="0.25">
      <c r="A1312" s="34">
        <v>42457</v>
      </c>
      <c r="B1312" s="12">
        <v>0.22916666666666666</v>
      </c>
      <c r="C1312" s="35">
        <v>0</v>
      </c>
      <c r="D1312" s="33">
        <f>[5]AEMOData!B1308</f>
        <v>42457.229166666664</v>
      </c>
      <c r="E1312" s="32">
        <f>[5]AEMOData!D1308</f>
        <v>30.76</v>
      </c>
      <c r="F1312" s="40">
        <f>C1312*'Mar 16'!$B$1*('Mar 16'!$B$3-('Mar 16'!E1312*'Mar 16'!$B$2))</f>
        <v>0</v>
      </c>
    </row>
    <row r="1313" spans="1:6" x14ac:dyDescent="0.25">
      <c r="A1313" s="34">
        <v>42457</v>
      </c>
      <c r="B1313" s="12">
        <v>0.25</v>
      </c>
      <c r="C1313" s="35">
        <v>0</v>
      </c>
      <c r="D1313" s="33">
        <f>[5]AEMOData!B1309</f>
        <v>42457.25</v>
      </c>
      <c r="E1313" s="32">
        <f>[5]AEMOData!D1309</f>
        <v>31.34</v>
      </c>
      <c r="F1313" s="40">
        <f>C1313*'Mar 16'!$B$1*('Mar 16'!$B$3-('Mar 16'!E1313*'Mar 16'!$B$2))</f>
        <v>0</v>
      </c>
    </row>
    <row r="1314" spans="1:6" x14ac:dyDescent="0.25">
      <c r="A1314" s="34">
        <v>42457</v>
      </c>
      <c r="B1314" s="12">
        <v>0.27083333333333331</v>
      </c>
      <c r="C1314" s="35">
        <v>1.2899999999999999E-4</v>
      </c>
      <c r="D1314" s="33">
        <f>[5]AEMOData!B1310</f>
        <v>42457.270833333336</v>
      </c>
      <c r="E1314" s="32">
        <f>[5]AEMOData!D1310</f>
        <v>31.02</v>
      </c>
      <c r="F1314" s="40">
        <f>C1314*'Mar 16'!$B$1*('Mar 16'!$B$3-('Mar 16'!E1314*'Mar 16'!$B$2))</f>
        <v>2.0059241051282397E-2</v>
      </c>
    </row>
    <row r="1315" spans="1:6" x14ac:dyDescent="0.25">
      <c r="A1315" s="34">
        <v>42457</v>
      </c>
      <c r="B1315" s="12">
        <v>0.29166666666666669</v>
      </c>
      <c r="C1315" s="35">
        <v>2.5330999999999999E-2</v>
      </c>
      <c r="D1315" s="33">
        <f>[5]AEMOData!B1311</f>
        <v>42457.291666666664</v>
      </c>
      <c r="E1315" s="32">
        <f>[5]AEMOData!D1311</f>
        <v>31.5</v>
      </c>
      <c r="F1315" s="40">
        <f>C1315*'Mar 16'!$B$1*('Mar 16'!$B$3-('Mar 16'!E1315*'Mar 16'!$B$2))</f>
        <v>3.9269710994164195</v>
      </c>
    </row>
    <row r="1316" spans="1:6" x14ac:dyDescent="0.25">
      <c r="A1316" s="34">
        <v>42457</v>
      </c>
      <c r="B1316" s="12">
        <v>0.3125</v>
      </c>
      <c r="C1316" s="35">
        <v>9.3067999999999998E-2</v>
      </c>
      <c r="D1316" s="33">
        <f>[5]AEMOData!B1312</f>
        <v>42457.3125</v>
      </c>
      <c r="E1316" s="32">
        <f>[5]AEMOData!D1312</f>
        <v>31.26</v>
      </c>
      <c r="F1316" s="40">
        <f>C1316*'Mar 16'!$B$1*('Mar 16'!$B$3-('Mar 16'!E1316*'Mar 16'!$B$2))</f>
        <v>14.449937239458229</v>
      </c>
    </row>
    <row r="1317" spans="1:6" x14ac:dyDescent="0.25">
      <c r="A1317" s="34">
        <v>42457</v>
      </c>
      <c r="B1317" s="12">
        <v>0.33333333333333331</v>
      </c>
      <c r="C1317" s="35">
        <v>0.16241900000000001</v>
      </c>
      <c r="D1317" s="33">
        <f>[5]AEMOData!B1313</f>
        <v>42457.333333333336</v>
      </c>
      <c r="E1317" s="32">
        <f>[5]AEMOData!D1313</f>
        <v>32.08</v>
      </c>
      <c r="F1317" s="40">
        <f>C1317*'Mar 16'!$B$1*('Mar 16'!$B$3-('Mar 16'!E1317*'Mar 16'!$B$2))</f>
        <v>25.086642471005391</v>
      </c>
    </row>
    <row r="1318" spans="1:6" x14ac:dyDescent="0.25">
      <c r="A1318" s="34">
        <v>42457</v>
      </c>
      <c r="B1318" s="12">
        <v>0.35416666666666669</v>
      </c>
      <c r="C1318" s="35">
        <v>0.44182100000000002</v>
      </c>
      <c r="D1318" s="33">
        <f>[5]AEMOData!B1314</f>
        <v>42457.354166666664</v>
      </c>
      <c r="E1318" s="32">
        <f>[5]AEMOData!D1314</f>
        <v>31.9</v>
      </c>
      <c r="F1318" s="40">
        <f>C1318*'Mar 16'!$B$1*('Mar 16'!$B$3-('Mar 16'!E1318*'Mar 16'!$B$2))</f>
        <v>68.32020174283538</v>
      </c>
    </row>
    <row r="1319" spans="1:6" x14ac:dyDescent="0.25">
      <c r="A1319" s="34">
        <v>42457</v>
      </c>
      <c r="B1319" s="12">
        <v>0.375</v>
      </c>
      <c r="C1319" s="35">
        <v>0.338451</v>
      </c>
      <c r="D1319" s="33">
        <f>[5]AEMOData!B1315</f>
        <v>42457.375</v>
      </c>
      <c r="E1319" s="32">
        <f>[5]AEMOData!D1315</f>
        <v>31.91</v>
      </c>
      <c r="F1319" s="40">
        <f>C1319*'Mar 16'!$B$1*('Mar 16'!$B$3-('Mar 16'!E1319*'Mar 16'!$B$2))</f>
        <v>52.332440330842175</v>
      </c>
    </row>
    <row r="1320" spans="1:6" x14ac:dyDescent="0.25">
      <c r="A1320" s="34">
        <v>42457</v>
      </c>
      <c r="B1320" s="12">
        <v>0.39583333333333331</v>
      </c>
      <c r="C1320" s="35">
        <v>0.30712</v>
      </c>
      <c r="D1320" s="33">
        <f>[5]AEMOData!B1316</f>
        <v>42457.395833333336</v>
      </c>
      <c r="E1320" s="32">
        <f>[5]AEMOData!D1316</f>
        <v>31.88</v>
      </c>
      <c r="F1320" s="40">
        <f>C1320*'Mar 16'!$B$1*('Mar 16'!$B$3-('Mar 16'!E1320*'Mar 16'!$B$2))</f>
        <v>47.496989178384773</v>
      </c>
    </row>
    <row r="1321" spans="1:6" x14ac:dyDescent="0.25">
      <c r="A1321" s="34">
        <v>42457</v>
      </c>
      <c r="B1321" s="12">
        <v>0.41666666666666669</v>
      </c>
      <c r="C1321" s="35">
        <v>0.64208699999999996</v>
      </c>
      <c r="D1321" s="33">
        <f>[5]AEMOData!B1317</f>
        <v>42457.416666666664</v>
      </c>
      <c r="E1321" s="32">
        <f>[5]AEMOData!D1317</f>
        <v>33.090000000000003</v>
      </c>
      <c r="F1321" s="40">
        <f>C1321*'Mar 16'!$B$1*('Mar 16'!$B$3-('Mar 16'!E1321*'Mar 16'!$B$2))</f>
        <v>98.537111005305817</v>
      </c>
    </row>
    <row r="1322" spans="1:6" x14ac:dyDescent="0.25">
      <c r="A1322" s="34">
        <v>42457</v>
      </c>
      <c r="B1322" s="12">
        <v>0.4375</v>
      </c>
      <c r="C1322" s="35">
        <v>1.0898870000000001</v>
      </c>
      <c r="D1322" s="33">
        <f>[5]AEMOData!B1318</f>
        <v>42457.4375</v>
      </c>
      <c r="E1322" s="32">
        <f>[5]AEMOData!D1318</f>
        <v>33.17</v>
      </c>
      <c r="F1322" s="40">
        <f>C1322*'Mar 16'!$B$1*('Mar 16'!$B$3-('Mar 16'!E1322*'Mar 16'!$B$2))</f>
        <v>167.1725179770979</v>
      </c>
    </row>
    <row r="1323" spans="1:6" x14ac:dyDescent="0.25">
      <c r="A1323" s="34">
        <v>42457</v>
      </c>
      <c r="B1323" s="12">
        <v>0.45833333333333331</v>
      </c>
      <c r="C1323" s="35">
        <v>1.6624949999999998</v>
      </c>
      <c r="D1323" s="33">
        <f>[5]AEMOData!B1319</f>
        <v>42457.458333333336</v>
      </c>
      <c r="E1323" s="32">
        <f>[5]AEMOData!D1319</f>
        <v>33.9</v>
      </c>
      <c r="F1323" s="40">
        <f>C1323*'Mar 16'!$B$1*('Mar 16'!$B$3-('Mar 16'!E1323*'Mar 16'!$B$2))</f>
        <v>253.80947359889157</v>
      </c>
    </row>
    <row r="1324" spans="1:6" x14ac:dyDescent="0.25">
      <c r="A1324" s="34">
        <v>42457</v>
      </c>
      <c r="B1324" s="12">
        <v>0.47916666666666669</v>
      </c>
      <c r="C1324" s="35">
        <v>1.31585</v>
      </c>
      <c r="D1324" s="33">
        <f>[5]AEMOData!B1320</f>
        <v>42457.479166666664</v>
      </c>
      <c r="E1324" s="32">
        <f>[5]AEMOData!D1320</f>
        <v>33.46</v>
      </c>
      <c r="F1324" s="40">
        <f>C1324*'Mar 16'!$B$1*('Mar 16'!$B$3-('Mar 16'!E1324*'Mar 16'!$B$2))</f>
        <v>201.45689876055349</v>
      </c>
    </row>
    <row r="1325" spans="1:6" x14ac:dyDescent="0.25">
      <c r="A1325" s="34">
        <v>42457</v>
      </c>
      <c r="B1325" s="12">
        <v>0.5</v>
      </c>
      <c r="C1325" s="35">
        <v>1.6463890000000001</v>
      </c>
      <c r="D1325" s="33">
        <f>[5]AEMOData!B1321</f>
        <v>42457.5</v>
      </c>
      <c r="E1325" s="32">
        <f>[5]AEMOData!D1321</f>
        <v>34.26</v>
      </c>
      <c r="F1325" s="40">
        <f>C1325*'Mar 16'!$B$1*('Mar 16'!$B$3-('Mar 16'!E1325*'Mar 16'!$B$2))</f>
        <v>250.76815847502812</v>
      </c>
    </row>
    <row r="1326" spans="1:6" x14ac:dyDescent="0.25">
      <c r="A1326" s="34">
        <v>42457</v>
      </c>
      <c r="B1326" s="12">
        <v>0.52083333333333337</v>
      </c>
      <c r="C1326" s="35">
        <v>3.8567209999999994</v>
      </c>
      <c r="D1326" s="33">
        <f>[5]AEMOData!B1322</f>
        <v>42457.520833333336</v>
      </c>
      <c r="E1326" s="32">
        <f>[5]AEMOData!D1322</f>
        <v>33.28</v>
      </c>
      <c r="F1326" s="40">
        <f>C1326*'Mar 16'!$B$1*('Mar 16'!$B$3-('Mar 16'!E1326*'Mar 16'!$B$2))</f>
        <v>591.14695931994311</v>
      </c>
    </row>
    <row r="1327" spans="1:6" x14ac:dyDescent="0.25">
      <c r="A1327" s="34">
        <v>42457</v>
      </c>
      <c r="B1327" s="12">
        <v>0.54166666666666663</v>
      </c>
      <c r="C1327" s="35">
        <v>3.825475</v>
      </c>
      <c r="D1327" s="33">
        <f>[5]AEMOData!B1323</f>
        <v>42457.541666666664</v>
      </c>
      <c r="E1327" s="32">
        <f>[5]AEMOData!D1323</f>
        <v>32.770000000000003</v>
      </c>
      <c r="F1327" s="40">
        <f>C1327*'Mar 16'!$B$1*('Mar 16'!$B$3-('Mar 16'!E1327*'Mar 16'!$B$2))</f>
        <v>588.27490690687193</v>
      </c>
    </row>
    <row r="1328" spans="1:6" x14ac:dyDescent="0.25">
      <c r="A1328" s="34">
        <v>42457</v>
      </c>
      <c r="B1328" s="12">
        <v>0.5625</v>
      </c>
      <c r="C1328" s="35">
        <v>3.4004700000000003</v>
      </c>
      <c r="D1328" s="33">
        <f>[5]AEMOData!B1324</f>
        <v>42457.5625</v>
      </c>
      <c r="E1328" s="32">
        <f>[5]AEMOData!D1324</f>
        <v>31.25</v>
      </c>
      <c r="F1328" s="40">
        <f>C1328*'Mar 16'!$B$1*('Mar 16'!$B$3-('Mar 16'!E1328*'Mar 16'!$B$2))</f>
        <v>527.99768007648754</v>
      </c>
    </row>
    <row r="1329" spans="1:6" x14ac:dyDescent="0.25">
      <c r="A1329" s="34">
        <v>42457</v>
      </c>
      <c r="B1329" s="12">
        <v>0.58333333333333337</v>
      </c>
      <c r="C1329" s="35">
        <v>2.3601710000000002</v>
      </c>
      <c r="D1329" s="33">
        <f>[5]AEMOData!B1325</f>
        <v>42457.583333333336</v>
      </c>
      <c r="E1329" s="32">
        <f>[5]AEMOData!D1325</f>
        <v>31.54</v>
      </c>
      <c r="F1329" s="40">
        <f>C1329*'Mar 16'!$B$1*('Mar 16'!$B$3-('Mar 16'!E1329*'Mar 16'!$B$2))</f>
        <v>365.79579386773753</v>
      </c>
    </row>
    <row r="1330" spans="1:6" x14ac:dyDescent="0.25">
      <c r="A1330" s="34">
        <v>42457</v>
      </c>
      <c r="B1330" s="12">
        <v>0.60416666666666663</v>
      </c>
      <c r="C1330" s="35">
        <v>2.3072489999999997</v>
      </c>
      <c r="D1330" s="33">
        <f>[5]AEMOData!B1326</f>
        <v>42457.604166666664</v>
      </c>
      <c r="E1330" s="32">
        <f>[5]AEMOData!D1326</f>
        <v>34.44</v>
      </c>
      <c r="F1330" s="40">
        <f>C1330*'Mar 16'!$B$1*('Mar 16'!$B$3-('Mar 16'!E1330*'Mar 16'!$B$2))</f>
        <v>351.01829357574042</v>
      </c>
    </row>
    <row r="1331" spans="1:6" x14ac:dyDescent="0.25">
      <c r="A1331" s="34">
        <v>42457</v>
      </c>
      <c r="B1331" s="12">
        <v>0.625</v>
      </c>
      <c r="C1331" s="35">
        <v>2.3348610000000001</v>
      </c>
      <c r="D1331" s="33">
        <f>[5]AEMOData!B1327</f>
        <v>42457.625</v>
      </c>
      <c r="E1331" s="32">
        <f>[5]AEMOData!D1327</f>
        <v>33.53</v>
      </c>
      <c r="F1331" s="40">
        <f>C1331*'Mar 16'!$B$1*('Mar 16'!$B$3-('Mar 16'!E1331*'Mar 16'!$B$2))</f>
        <v>357.30707408563939</v>
      </c>
    </row>
    <row r="1332" spans="1:6" x14ac:dyDescent="0.25">
      <c r="A1332" s="34">
        <v>42457</v>
      </c>
      <c r="B1332" s="12">
        <v>0.64583333333333337</v>
      </c>
      <c r="C1332" s="35">
        <v>1.6180030000000001</v>
      </c>
      <c r="D1332" s="33">
        <f>[5]AEMOData!B1328</f>
        <v>42457.645833333336</v>
      </c>
      <c r="E1332" s="32">
        <f>[5]AEMOData!D1328</f>
        <v>31.41</v>
      </c>
      <c r="F1332" s="40">
        <f>C1332*'Mar 16'!$B$1*('Mar 16'!$B$3-('Mar 16'!E1332*'Mar 16'!$B$2))</f>
        <v>250.97611300544332</v>
      </c>
    </row>
    <row r="1333" spans="1:6" x14ac:dyDescent="0.25">
      <c r="A1333" s="34">
        <v>42457</v>
      </c>
      <c r="B1333" s="12">
        <v>0.66666666666666663</v>
      </c>
      <c r="C1333" s="35">
        <v>0.91351099999999996</v>
      </c>
      <c r="D1333" s="33">
        <f>[5]AEMOData!B1329</f>
        <v>42457.666666666664</v>
      </c>
      <c r="E1333" s="32">
        <f>[5]AEMOData!D1329</f>
        <v>31.91</v>
      </c>
      <c r="F1333" s="40">
        <f>C1333*'Mar 16'!$B$1*('Mar 16'!$B$3-('Mar 16'!E1333*'Mar 16'!$B$2))</f>
        <v>141.25016590013905</v>
      </c>
    </row>
    <row r="1334" spans="1:6" x14ac:dyDescent="0.25">
      <c r="A1334" s="34">
        <v>42457</v>
      </c>
      <c r="B1334" s="12">
        <v>0.6875</v>
      </c>
      <c r="C1334" s="35">
        <v>0.60520699999999994</v>
      </c>
      <c r="D1334" s="33">
        <f>[5]AEMOData!B1330</f>
        <v>42457.6875</v>
      </c>
      <c r="E1334" s="32">
        <f>[5]AEMOData!D1330</f>
        <v>34.700000000000003</v>
      </c>
      <c r="F1334" s="40">
        <f>C1334*'Mar 16'!$B$1*('Mar 16'!$B$3-('Mar 16'!E1334*'Mar 16'!$B$2))</f>
        <v>91.919837942795411</v>
      </c>
    </row>
    <row r="1335" spans="1:6" x14ac:dyDescent="0.25">
      <c r="A1335" s="34">
        <v>42457</v>
      </c>
      <c r="B1335" s="12">
        <v>0.70833333333333337</v>
      </c>
      <c r="C1335" s="35">
        <v>0.42846600000000001</v>
      </c>
      <c r="D1335" s="33">
        <f>[5]AEMOData!B1331</f>
        <v>42457.708333333336</v>
      </c>
      <c r="E1335" s="32">
        <f>[5]AEMOData!D1331</f>
        <v>42.23</v>
      </c>
      <c r="F1335" s="40">
        <f>C1335*'Mar 16'!$B$1*('Mar 16'!$B$3-('Mar 16'!E1335*'Mar 16'!$B$2))</f>
        <v>61.905584492329012</v>
      </c>
    </row>
    <row r="1336" spans="1:6" x14ac:dyDescent="0.25">
      <c r="A1336" s="34">
        <v>42457</v>
      </c>
      <c r="B1336" s="12">
        <v>0.72916666666666663</v>
      </c>
      <c r="C1336" s="35">
        <v>0.30466799999999999</v>
      </c>
      <c r="D1336" s="33">
        <f>[5]AEMOData!B1332</f>
        <v>42457.729166666664</v>
      </c>
      <c r="E1336" s="32">
        <f>[5]AEMOData!D1332</f>
        <v>41.2</v>
      </c>
      <c r="F1336" s="40">
        <f>C1336*'Mar 16'!$B$1*('Mar 16'!$B$3-('Mar 16'!E1336*'Mar 16'!$B$2))</f>
        <v>44.327393148886848</v>
      </c>
    </row>
    <row r="1337" spans="1:6" x14ac:dyDescent="0.25">
      <c r="A1337" s="34">
        <v>42457</v>
      </c>
      <c r="B1337" s="12">
        <v>0.75</v>
      </c>
      <c r="C1337" s="35">
        <v>6.6187999999999997E-2</v>
      </c>
      <c r="D1337" s="33">
        <f>[5]AEMOData!B1333</f>
        <v>42457.75</v>
      </c>
      <c r="E1337" s="32">
        <f>[5]AEMOData!D1333</f>
        <v>36.450000000000003</v>
      </c>
      <c r="F1337" s="40">
        <f>C1337*'Mar 16'!$B$1*('Mar 16'!$B$3-('Mar 16'!E1337*'Mar 16'!$B$2))</f>
        <v>9.9389173135895277</v>
      </c>
    </row>
    <row r="1338" spans="1:6" x14ac:dyDescent="0.25">
      <c r="A1338" s="34">
        <v>42457</v>
      </c>
      <c r="B1338" s="12">
        <v>0.77083333333333337</v>
      </c>
      <c r="C1338" s="35">
        <v>0</v>
      </c>
      <c r="D1338" s="33">
        <f>[5]AEMOData!B1334</f>
        <v>42457.770833333336</v>
      </c>
      <c r="E1338" s="32">
        <f>[5]AEMOData!D1334</f>
        <v>37.4</v>
      </c>
      <c r="F1338" s="40">
        <f>C1338*'Mar 16'!$B$1*('Mar 16'!$B$3-('Mar 16'!E1338*'Mar 16'!$B$2))</f>
        <v>0</v>
      </c>
    </row>
    <row r="1339" spans="1:6" x14ac:dyDescent="0.25">
      <c r="A1339" s="34">
        <v>42457</v>
      </c>
      <c r="B1339" s="12">
        <v>0.79166666666666663</v>
      </c>
      <c r="C1339" s="35">
        <v>0</v>
      </c>
      <c r="D1339" s="33">
        <f>[5]AEMOData!B1335</f>
        <v>42457.791666666664</v>
      </c>
      <c r="E1339" s="32">
        <f>[5]AEMOData!D1335</f>
        <v>54.43</v>
      </c>
      <c r="F1339" s="40">
        <f>C1339*'Mar 16'!$B$1*('Mar 16'!$B$3-('Mar 16'!E1339*'Mar 16'!$B$2))</f>
        <v>0</v>
      </c>
    </row>
    <row r="1340" spans="1:6" x14ac:dyDescent="0.25">
      <c r="A1340" s="34">
        <v>42457</v>
      </c>
      <c r="B1340" s="12">
        <v>0.8125</v>
      </c>
      <c r="C1340" s="35">
        <v>0</v>
      </c>
      <c r="D1340" s="33">
        <f>[5]AEMOData!B1336</f>
        <v>42457.8125</v>
      </c>
      <c r="E1340" s="32">
        <f>[5]AEMOData!D1336</f>
        <v>34.93</v>
      </c>
      <c r="F1340" s="40">
        <f>C1340*'Mar 16'!$B$1*('Mar 16'!$B$3-('Mar 16'!E1340*'Mar 16'!$B$2))</f>
        <v>0</v>
      </c>
    </row>
    <row r="1341" spans="1:6" x14ac:dyDescent="0.25">
      <c r="A1341" s="34">
        <v>42457</v>
      </c>
      <c r="B1341" s="12">
        <v>0.83333333333333337</v>
      </c>
      <c r="C1341" s="35">
        <v>0</v>
      </c>
      <c r="D1341" s="33">
        <f>[5]AEMOData!B1337</f>
        <v>42457.833333333336</v>
      </c>
      <c r="E1341" s="32">
        <f>[5]AEMOData!D1337</f>
        <v>32.979999999999997</v>
      </c>
      <c r="F1341" s="40">
        <f>C1341*'Mar 16'!$B$1*('Mar 16'!$B$3-('Mar 16'!E1341*'Mar 16'!$B$2))</f>
        <v>0</v>
      </c>
    </row>
    <row r="1342" spans="1:6" x14ac:dyDescent="0.25">
      <c r="A1342" s="34">
        <v>42457</v>
      </c>
      <c r="B1342" s="12">
        <v>0.85416666666666663</v>
      </c>
      <c r="C1342" s="35">
        <v>0</v>
      </c>
      <c r="D1342" s="33">
        <f>[5]AEMOData!B1338</f>
        <v>42457.854166666664</v>
      </c>
      <c r="E1342" s="32">
        <f>[5]AEMOData!D1338</f>
        <v>31.64</v>
      </c>
      <c r="F1342" s="40">
        <f>C1342*'Mar 16'!$B$1*('Mar 16'!$B$3-('Mar 16'!E1342*'Mar 16'!$B$2))</f>
        <v>0</v>
      </c>
    </row>
    <row r="1343" spans="1:6" x14ac:dyDescent="0.25">
      <c r="A1343" s="34">
        <v>42457</v>
      </c>
      <c r="B1343" s="12">
        <v>0.875</v>
      </c>
      <c r="C1343" s="35">
        <v>0</v>
      </c>
      <c r="D1343" s="33">
        <f>[5]AEMOData!B1339</f>
        <v>42457.875</v>
      </c>
      <c r="E1343" s="32">
        <f>[5]AEMOData!D1339</f>
        <v>30.49</v>
      </c>
      <c r="F1343" s="40">
        <f>C1343*'Mar 16'!$B$1*('Mar 16'!$B$3-('Mar 16'!E1343*'Mar 16'!$B$2))</f>
        <v>0</v>
      </c>
    </row>
    <row r="1344" spans="1:6" x14ac:dyDescent="0.25">
      <c r="A1344" s="34">
        <v>42457</v>
      </c>
      <c r="B1344" s="12">
        <v>0.89583333333333337</v>
      </c>
      <c r="C1344" s="35">
        <v>0</v>
      </c>
      <c r="D1344" s="33">
        <f>[5]AEMOData!B1340</f>
        <v>42457.895833333336</v>
      </c>
      <c r="E1344" s="32">
        <f>[5]AEMOData!D1340</f>
        <v>30.84</v>
      </c>
      <c r="F1344" s="40">
        <f>C1344*'Mar 16'!$B$1*('Mar 16'!$B$3-('Mar 16'!E1344*'Mar 16'!$B$2))</f>
        <v>0</v>
      </c>
    </row>
    <row r="1345" spans="1:6" x14ac:dyDescent="0.25">
      <c r="A1345" s="34">
        <v>42457</v>
      </c>
      <c r="B1345" s="12">
        <v>0.91666666666666663</v>
      </c>
      <c r="C1345" s="35">
        <v>0</v>
      </c>
      <c r="D1345" s="33">
        <f>[5]AEMOData!B1341</f>
        <v>42457.916666666664</v>
      </c>
      <c r="E1345" s="32">
        <f>[5]AEMOData!D1341</f>
        <v>30.31</v>
      </c>
      <c r="F1345" s="40">
        <f>C1345*'Mar 16'!$B$1*('Mar 16'!$B$3-('Mar 16'!E1345*'Mar 16'!$B$2))</f>
        <v>0</v>
      </c>
    </row>
    <row r="1346" spans="1:6" x14ac:dyDescent="0.25">
      <c r="A1346" s="34">
        <v>42457</v>
      </c>
      <c r="B1346" s="12">
        <v>0.9375</v>
      </c>
      <c r="C1346" s="35">
        <v>0</v>
      </c>
      <c r="D1346" s="33">
        <f>[5]AEMOData!B1342</f>
        <v>42457.9375</v>
      </c>
      <c r="E1346" s="32">
        <f>[5]AEMOData!D1342</f>
        <v>32.369999999999997</v>
      </c>
      <c r="F1346" s="40">
        <f>C1346*'Mar 16'!$B$1*('Mar 16'!$B$3-('Mar 16'!E1346*'Mar 16'!$B$2))</f>
        <v>0</v>
      </c>
    </row>
    <row r="1347" spans="1:6" x14ac:dyDescent="0.25">
      <c r="A1347" s="34">
        <v>42457</v>
      </c>
      <c r="B1347" s="12">
        <v>0.95833333333333337</v>
      </c>
      <c r="C1347" s="35">
        <v>0</v>
      </c>
      <c r="D1347" s="33">
        <f>[5]AEMOData!B1343</f>
        <v>42457.958333333336</v>
      </c>
      <c r="E1347" s="32">
        <f>[5]AEMOData!D1343</f>
        <v>30.64</v>
      </c>
      <c r="F1347" s="40">
        <f>C1347*'Mar 16'!$B$1*('Mar 16'!$B$3-('Mar 16'!E1347*'Mar 16'!$B$2))</f>
        <v>0</v>
      </c>
    </row>
    <row r="1348" spans="1:6" x14ac:dyDescent="0.25">
      <c r="A1348" s="34">
        <v>42457</v>
      </c>
      <c r="B1348" s="12">
        <v>0.97916666666666663</v>
      </c>
      <c r="C1348" s="35">
        <v>0</v>
      </c>
      <c r="D1348" s="33">
        <f>[5]AEMOData!B1344</f>
        <v>42457.979166666664</v>
      </c>
      <c r="E1348" s="32">
        <f>[5]AEMOData!D1344</f>
        <v>30.84</v>
      </c>
      <c r="F1348" s="40">
        <f>C1348*'Mar 16'!$B$1*('Mar 16'!$B$3-('Mar 16'!E1348*'Mar 16'!$B$2))</f>
        <v>0</v>
      </c>
    </row>
    <row r="1349" spans="1:6" x14ac:dyDescent="0.25">
      <c r="A1349" s="34">
        <v>42457</v>
      </c>
      <c r="B1349" s="12">
        <v>0.99998842592592585</v>
      </c>
      <c r="C1349" s="35">
        <v>0</v>
      </c>
      <c r="D1349" s="33">
        <f>[5]AEMOData!B1345</f>
        <v>42458</v>
      </c>
      <c r="E1349" s="32">
        <f>[5]AEMOData!D1345</f>
        <v>30.6</v>
      </c>
      <c r="F1349" s="40">
        <f>C1349*'Mar 16'!$B$1*('Mar 16'!$B$3-('Mar 16'!E1349*'Mar 16'!$B$2))</f>
        <v>0</v>
      </c>
    </row>
    <row r="1350" spans="1:6" x14ac:dyDescent="0.25">
      <c r="A1350" s="34">
        <v>42458</v>
      </c>
      <c r="B1350" s="12">
        <v>2.0833333333333332E-2</v>
      </c>
      <c r="C1350" s="35">
        <v>0</v>
      </c>
      <c r="D1350" s="33">
        <f>[5]AEMOData!B1346</f>
        <v>42458.020833333336</v>
      </c>
      <c r="E1350" s="32">
        <f>[5]AEMOData!D1346</f>
        <v>30.87</v>
      </c>
      <c r="F1350" s="40">
        <f>C1350*'Mar 16'!$B$1*('Mar 16'!$B$3-('Mar 16'!E1350*'Mar 16'!$B$2))</f>
        <v>0</v>
      </c>
    </row>
    <row r="1351" spans="1:6" x14ac:dyDescent="0.25">
      <c r="A1351" s="34">
        <v>42458</v>
      </c>
      <c r="B1351" s="12">
        <v>4.1666666666666664E-2</v>
      </c>
      <c r="C1351" s="35">
        <v>0</v>
      </c>
      <c r="D1351" s="33">
        <f>[5]AEMOData!B1347</f>
        <v>42458.041666666664</v>
      </c>
      <c r="E1351" s="32">
        <f>[5]AEMOData!D1347</f>
        <v>28.75</v>
      </c>
      <c r="F1351" s="40">
        <f>C1351*'Mar 16'!$B$1*('Mar 16'!$B$3-('Mar 16'!E1351*'Mar 16'!$B$2))</f>
        <v>0</v>
      </c>
    </row>
    <row r="1352" spans="1:6" x14ac:dyDescent="0.25">
      <c r="A1352" s="34">
        <v>42458</v>
      </c>
      <c r="B1352" s="12">
        <v>6.25E-2</v>
      </c>
      <c r="C1352" s="35">
        <v>0</v>
      </c>
      <c r="D1352" s="33">
        <f>[5]AEMOData!B1348</f>
        <v>42458.0625</v>
      </c>
      <c r="E1352" s="32">
        <f>[5]AEMOData!D1348</f>
        <v>23.55</v>
      </c>
      <c r="F1352" s="40">
        <f>C1352*'Mar 16'!$B$1*('Mar 16'!$B$3-('Mar 16'!E1352*'Mar 16'!$B$2))</f>
        <v>0</v>
      </c>
    </row>
    <row r="1353" spans="1:6" x14ac:dyDescent="0.25">
      <c r="A1353" s="34">
        <v>42458</v>
      </c>
      <c r="B1353" s="12">
        <v>8.3333333333333329E-2</v>
      </c>
      <c r="C1353" s="35">
        <v>0</v>
      </c>
      <c r="D1353" s="33">
        <f>[5]AEMOData!B1349</f>
        <v>42458.083333333336</v>
      </c>
      <c r="E1353" s="32">
        <f>[5]AEMOData!D1349</f>
        <v>18.399999999999999</v>
      </c>
      <c r="F1353" s="40">
        <f>C1353*'Mar 16'!$B$1*('Mar 16'!$B$3-('Mar 16'!E1353*'Mar 16'!$B$2))</f>
        <v>0</v>
      </c>
    </row>
    <row r="1354" spans="1:6" x14ac:dyDescent="0.25">
      <c r="A1354" s="34">
        <v>42458</v>
      </c>
      <c r="B1354" s="12">
        <v>0.10416666666666667</v>
      </c>
      <c r="C1354" s="35">
        <v>0</v>
      </c>
      <c r="D1354" s="33">
        <f>[5]AEMOData!B1350</f>
        <v>42458.104166666664</v>
      </c>
      <c r="E1354" s="32">
        <f>[5]AEMOData!D1350</f>
        <v>19.61</v>
      </c>
      <c r="F1354" s="40">
        <f>C1354*'Mar 16'!$B$1*('Mar 16'!$B$3-('Mar 16'!E1354*'Mar 16'!$B$2))</f>
        <v>0</v>
      </c>
    </row>
    <row r="1355" spans="1:6" x14ac:dyDescent="0.25">
      <c r="A1355" s="34">
        <v>42458</v>
      </c>
      <c r="B1355" s="12">
        <v>0.125</v>
      </c>
      <c r="C1355" s="35">
        <v>0</v>
      </c>
      <c r="D1355" s="33">
        <f>[5]AEMOData!B1351</f>
        <v>42458.125</v>
      </c>
      <c r="E1355" s="32">
        <f>[5]AEMOData!D1351</f>
        <v>14.16</v>
      </c>
      <c r="F1355" s="40">
        <f>C1355*'Mar 16'!$B$1*('Mar 16'!$B$3-('Mar 16'!E1355*'Mar 16'!$B$2))</f>
        <v>0</v>
      </c>
    </row>
    <row r="1356" spans="1:6" x14ac:dyDescent="0.25">
      <c r="A1356" s="34">
        <v>42458</v>
      </c>
      <c r="B1356" s="12">
        <v>0.14583333333333334</v>
      </c>
      <c r="C1356" s="35">
        <v>0</v>
      </c>
      <c r="D1356" s="33">
        <f>[5]AEMOData!B1352</f>
        <v>42458.145833333336</v>
      </c>
      <c r="E1356" s="32">
        <f>[5]AEMOData!D1352</f>
        <v>15.03</v>
      </c>
      <c r="F1356" s="40">
        <f>C1356*'Mar 16'!$B$1*('Mar 16'!$B$3-('Mar 16'!E1356*'Mar 16'!$B$2))</f>
        <v>0</v>
      </c>
    </row>
    <row r="1357" spans="1:6" x14ac:dyDescent="0.25">
      <c r="A1357" s="34">
        <v>42458</v>
      </c>
      <c r="B1357" s="12">
        <v>0.16666666666666666</v>
      </c>
      <c r="C1357" s="35">
        <v>0</v>
      </c>
      <c r="D1357" s="33">
        <f>[5]AEMOData!B1353</f>
        <v>42458.166666666664</v>
      </c>
      <c r="E1357" s="32">
        <f>[5]AEMOData!D1353</f>
        <v>21.06</v>
      </c>
      <c r="F1357" s="40">
        <f>C1357*'Mar 16'!$B$1*('Mar 16'!$B$3-('Mar 16'!E1357*'Mar 16'!$B$2))</f>
        <v>0</v>
      </c>
    </row>
    <row r="1358" spans="1:6" x14ac:dyDescent="0.25">
      <c r="A1358" s="34">
        <v>42458</v>
      </c>
      <c r="B1358" s="12">
        <v>0.1875</v>
      </c>
      <c r="C1358" s="35">
        <v>0</v>
      </c>
      <c r="D1358" s="33">
        <f>[5]AEMOData!B1354</f>
        <v>42458.1875</v>
      </c>
      <c r="E1358" s="32">
        <f>[5]AEMOData!D1354</f>
        <v>27.89</v>
      </c>
      <c r="F1358" s="40">
        <f>C1358*'Mar 16'!$B$1*('Mar 16'!$B$3-('Mar 16'!E1358*'Mar 16'!$B$2))</f>
        <v>0</v>
      </c>
    </row>
    <row r="1359" spans="1:6" x14ac:dyDescent="0.25">
      <c r="A1359" s="34">
        <v>42458</v>
      </c>
      <c r="B1359" s="12">
        <v>0.20833333333333334</v>
      </c>
      <c r="C1359" s="35">
        <v>0</v>
      </c>
      <c r="D1359" s="33">
        <f>[5]AEMOData!B1355</f>
        <v>42458.208333333336</v>
      </c>
      <c r="E1359" s="32">
        <f>[5]AEMOData!D1355</f>
        <v>27.24</v>
      </c>
      <c r="F1359" s="40">
        <f>C1359*'Mar 16'!$B$1*('Mar 16'!$B$3-('Mar 16'!E1359*'Mar 16'!$B$2))</f>
        <v>0</v>
      </c>
    </row>
    <row r="1360" spans="1:6" x14ac:dyDescent="0.25">
      <c r="A1360" s="34">
        <v>42458</v>
      </c>
      <c r="B1360" s="12">
        <v>0.22916666666666666</v>
      </c>
      <c r="C1360" s="35">
        <v>0</v>
      </c>
      <c r="D1360" s="33">
        <f>[5]AEMOData!B1356</f>
        <v>42458.229166666664</v>
      </c>
      <c r="E1360" s="32">
        <f>[5]AEMOData!D1356</f>
        <v>30.93</v>
      </c>
      <c r="F1360" s="40">
        <f>C1360*'Mar 16'!$B$1*('Mar 16'!$B$3-('Mar 16'!E1360*'Mar 16'!$B$2))</f>
        <v>0</v>
      </c>
    </row>
    <row r="1361" spans="1:6" x14ac:dyDescent="0.25">
      <c r="A1361" s="34">
        <v>42458</v>
      </c>
      <c r="B1361" s="12">
        <v>0.25</v>
      </c>
      <c r="C1361" s="35">
        <v>0</v>
      </c>
      <c r="D1361" s="33">
        <f>[5]AEMOData!B1357</f>
        <v>42458.25</v>
      </c>
      <c r="E1361" s="32">
        <f>[5]AEMOData!D1357</f>
        <v>30.01</v>
      </c>
      <c r="F1361" s="40">
        <f>C1361*'Mar 16'!$B$1*('Mar 16'!$B$3-('Mar 16'!E1361*'Mar 16'!$B$2))</f>
        <v>0</v>
      </c>
    </row>
    <row r="1362" spans="1:6" x14ac:dyDescent="0.25">
      <c r="A1362" s="34">
        <v>42458</v>
      </c>
      <c r="B1362" s="12">
        <v>0.27083333333333331</v>
      </c>
      <c r="C1362" s="35">
        <v>3.8700000000000003E-4</v>
      </c>
      <c r="D1362" s="33">
        <f>[5]AEMOData!B1358</f>
        <v>42458.270833333336</v>
      </c>
      <c r="E1362" s="32">
        <f>[5]AEMOData!D1358</f>
        <v>34.81</v>
      </c>
      <c r="F1362" s="40">
        <f>C1362*'Mar 16'!$B$1*('Mar 16'!$B$3-('Mar 16'!E1362*'Mar 16'!$B$2))</f>
        <v>5.8736365060071599E-2</v>
      </c>
    </row>
    <row r="1363" spans="1:6" x14ac:dyDescent="0.25">
      <c r="A1363" s="34">
        <v>42458</v>
      </c>
      <c r="B1363" s="12">
        <v>0.29166666666666669</v>
      </c>
      <c r="C1363" s="35">
        <v>4.2491000000000001E-2</v>
      </c>
      <c r="D1363" s="33">
        <f>[5]AEMOData!B1359</f>
        <v>42458.291666666664</v>
      </c>
      <c r="E1363" s="32">
        <f>[5]AEMOData!D1359</f>
        <v>48.03</v>
      </c>
      <c r="F1363" s="40">
        <f>C1363*'Mar 16'!$B$1*('Mar 16'!$B$3-('Mar 16'!E1363*'Mar 16'!$B$2))</f>
        <v>5.8969960063795037</v>
      </c>
    </row>
    <row r="1364" spans="1:6" x14ac:dyDescent="0.25">
      <c r="A1364" s="34">
        <v>42458</v>
      </c>
      <c r="B1364" s="12">
        <v>0.3125</v>
      </c>
      <c r="C1364" s="35">
        <v>0.16433300000000001</v>
      </c>
      <c r="D1364" s="33">
        <f>[5]AEMOData!B1360</f>
        <v>42458.3125</v>
      </c>
      <c r="E1364" s="32">
        <f>[5]AEMOData!D1360</f>
        <v>40.229999999999997</v>
      </c>
      <c r="F1364" s="40">
        <f>C1364*'Mar 16'!$B$1*('Mar 16'!$B$3-('Mar 16'!E1364*'Mar 16'!$B$2))</f>
        <v>24.066125762086465</v>
      </c>
    </row>
    <row r="1365" spans="1:6" x14ac:dyDescent="0.25">
      <c r="A1365" s="34">
        <v>42458</v>
      </c>
      <c r="B1365" s="12">
        <v>0.33333333333333331</v>
      </c>
      <c r="C1365" s="35">
        <v>0.22280200000000003</v>
      </c>
      <c r="D1365" s="33">
        <f>[5]AEMOData!B1361</f>
        <v>42458.333333333336</v>
      </c>
      <c r="E1365" s="32">
        <f>[5]AEMOData!D1361</f>
        <v>42.1</v>
      </c>
      <c r="F1365" s="40">
        <f>C1365*'Mar 16'!$B$1*('Mar 16'!$B$3-('Mar 16'!E1365*'Mar 16'!$B$2))</f>
        <v>32.219320929921579</v>
      </c>
    </row>
    <row r="1366" spans="1:6" x14ac:dyDescent="0.25">
      <c r="A1366" s="34">
        <v>42458</v>
      </c>
      <c r="B1366" s="12">
        <v>0.35416666666666669</v>
      </c>
      <c r="C1366" s="35">
        <v>0.52248099999999997</v>
      </c>
      <c r="D1366" s="33">
        <f>[5]AEMOData!B1362</f>
        <v>42458.354166666664</v>
      </c>
      <c r="E1366" s="32">
        <f>[5]AEMOData!D1362</f>
        <v>46.41</v>
      </c>
      <c r="F1366" s="40">
        <f>C1366*'Mar 16'!$B$1*('Mar 16'!$B$3-('Mar 16'!E1366*'Mar 16'!$B$2))</f>
        <v>73.342859273782665</v>
      </c>
    </row>
    <row r="1367" spans="1:6" x14ac:dyDescent="0.25">
      <c r="A1367" s="34">
        <v>42458</v>
      </c>
      <c r="B1367" s="12">
        <v>0.375</v>
      </c>
      <c r="C1367" s="35">
        <v>0.61505600000000005</v>
      </c>
      <c r="D1367" s="33">
        <f>[5]AEMOData!B1363</f>
        <v>42458.375</v>
      </c>
      <c r="E1367" s="32">
        <f>[5]AEMOData!D1363</f>
        <v>43.9</v>
      </c>
      <c r="F1367" s="40">
        <f>C1367*'Mar 16'!$B$1*('Mar 16'!$B$3-('Mar 16'!E1367*'Mar 16'!$B$2))</f>
        <v>87.855087697071554</v>
      </c>
    </row>
    <row r="1368" spans="1:6" x14ac:dyDescent="0.25">
      <c r="A1368" s="34">
        <v>42458</v>
      </c>
      <c r="B1368" s="12">
        <v>0.39583333333333331</v>
      </c>
      <c r="C1368" s="35">
        <v>0.933423</v>
      </c>
      <c r="D1368" s="33">
        <f>[5]AEMOData!B1364</f>
        <v>42458.395833333336</v>
      </c>
      <c r="E1368" s="32">
        <f>[5]AEMOData!D1364</f>
        <v>39.799999999999997</v>
      </c>
      <c r="F1368" s="40">
        <f>C1368*'Mar 16'!$B$1*('Mar 16'!$B$3-('Mar 16'!E1368*'Mar 16'!$B$2))</f>
        <v>137.0917161062151</v>
      </c>
    </row>
    <row r="1369" spans="1:6" x14ac:dyDescent="0.25">
      <c r="A1369" s="34">
        <v>42458</v>
      </c>
      <c r="B1369" s="12">
        <v>0.41666666666666669</v>
      </c>
      <c r="C1369" s="35">
        <v>1.4957750000000001</v>
      </c>
      <c r="D1369" s="33">
        <f>[5]AEMOData!B1365</f>
        <v>42458.416666666664</v>
      </c>
      <c r="E1369" s="32">
        <f>[5]AEMOData!D1365</f>
        <v>43.2</v>
      </c>
      <c r="F1369" s="40">
        <f>C1369*'Mar 16'!$B$1*('Mar 16'!$B$3-('Mar 16'!E1369*'Mar 16'!$B$2))</f>
        <v>214.68661984693441</v>
      </c>
    </row>
    <row r="1370" spans="1:6" x14ac:dyDescent="0.25">
      <c r="A1370" s="34">
        <v>42458</v>
      </c>
      <c r="B1370" s="12">
        <v>0.4375</v>
      </c>
      <c r="C1370" s="35">
        <v>1.9780660000000001</v>
      </c>
      <c r="D1370" s="33">
        <f>[5]AEMOData!B1366</f>
        <v>42458.4375</v>
      </c>
      <c r="E1370" s="32">
        <f>[5]AEMOData!D1366</f>
        <v>37.450000000000003</v>
      </c>
      <c r="F1370" s="40">
        <f>C1370*'Mar 16'!$B$1*('Mar 16'!$B$3-('Mar 16'!E1370*'Mar 16'!$B$2))</f>
        <v>295.08634414766669</v>
      </c>
    </row>
    <row r="1371" spans="1:6" x14ac:dyDescent="0.25">
      <c r="A1371" s="34">
        <v>42458</v>
      </c>
      <c r="B1371" s="12">
        <v>0.45833333333333331</v>
      </c>
      <c r="C1371" s="35">
        <v>2.780402</v>
      </c>
      <c r="D1371" s="33">
        <f>[5]AEMOData!B1367</f>
        <v>42458.458333333336</v>
      </c>
      <c r="E1371" s="32">
        <f>[5]AEMOData!D1367</f>
        <v>39.39</v>
      </c>
      <c r="F1371" s="40">
        <f>C1371*'Mar 16'!$B$1*('Mar 16'!$B$3-('Mar 16'!E1371*'Mar 16'!$B$2))</f>
        <v>409.4775299700342</v>
      </c>
    </row>
    <row r="1372" spans="1:6" x14ac:dyDescent="0.25">
      <c r="A1372" s="34">
        <v>42458</v>
      </c>
      <c r="B1372" s="12">
        <v>0.47916666666666669</v>
      </c>
      <c r="C1372" s="35">
        <v>1.61052</v>
      </c>
      <c r="D1372" s="33">
        <f>[5]AEMOData!B1368</f>
        <v>42458.479166666664</v>
      </c>
      <c r="E1372" s="32">
        <f>[5]AEMOData!D1368</f>
        <v>39.270000000000003</v>
      </c>
      <c r="F1372" s="40">
        <f>C1372*'Mar 16'!$B$1*('Mar 16'!$B$3-('Mar 16'!E1372*'Mar 16'!$B$2))</f>
        <v>237.37567572931289</v>
      </c>
    </row>
    <row r="1373" spans="1:6" x14ac:dyDescent="0.25">
      <c r="A1373" s="34">
        <v>42458</v>
      </c>
      <c r="B1373" s="12">
        <v>0.5</v>
      </c>
      <c r="C1373" s="35">
        <v>2.5475349999999999</v>
      </c>
      <c r="D1373" s="33">
        <f>[5]AEMOData!B1369</f>
        <v>42458.5</v>
      </c>
      <c r="E1373" s="32">
        <f>[5]AEMOData!D1369</f>
        <v>40.57</v>
      </c>
      <c r="F1373" s="40">
        <f>C1373*'Mar 16'!$B$1*('Mar 16'!$B$3-('Mar 16'!E1373*'Mar 16'!$B$2))</f>
        <v>372.22846859362363</v>
      </c>
    </row>
    <row r="1374" spans="1:6" x14ac:dyDescent="0.25">
      <c r="A1374" s="34">
        <v>42458</v>
      </c>
      <c r="B1374" s="12">
        <v>0.52083333333333337</v>
      </c>
      <c r="C1374" s="35">
        <v>2.8496449999999998</v>
      </c>
      <c r="D1374" s="33">
        <f>[5]AEMOData!B1370</f>
        <v>42458.520833333336</v>
      </c>
      <c r="E1374" s="32">
        <f>[5]AEMOData!D1370</f>
        <v>41.49</v>
      </c>
      <c r="F1374" s="40">
        <f>C1374*'Mar 16'!$B$1*('Mar 16'!$B$3-('Mar 16'!E1374*'Mar 16'!$B$2))</f>
        <v>413.79440183351875</v>
      </c>
    </row>
    <row r="1375" spans="1:6" x14ac:dyDescent="0.25">
      <c r="A1375" s="34">
        <v>42458</v>
      </c>
      <c r="B1375" s="12">
        <v>0.54166666666666663</v>
      </c>
      <c r="C1375" s="35">
        <v>1.956175</v>
      </c>
      <c r="D1375" s="33">
        <f>[5]AEMOData!B1371</f>
        <v>42458.541666666664</v>
      </c>
      <c r="E1375" s="32">
        <f>[5]AEMOData!D1371</f>
        <v>38.32</v>
      </c>
      <c r="F1375" s="40">
        <f>C1375*'Mar 16'!$B$1*('Mar 16'!$B$3-('Mar 16'!E1375*'Mar 16'!$B$2))</f>
        <v>290.14822904252327</v>
      </c>
    </row>
    <row r="1376" spans="1:6" x14ac:dyDescent="0.25">
      <c r="A1376" s="34">
        <v>42458</v>
      </c>
      <c r="B1376" s="12">
        <v>0.5625</v>
      </c>
      <c r="C1376" s="35">
        <v>2.1870850000000002</v>
      </c>
      <c r="D1376" s="33">
        <f>[5]AEMOData!B1372</f>
        <v>42458.5625</v>
      </c>
      <c r="E1376" s="32">
        <f>[5]AEMOData!D1372</f>
        <v>38.76</v>
      </c>
      <c r="F1376" s="40">
        <f>C1376*'Mar 16'!$B$1*('Mar 16'!$B$3-('Mar 16'!E1376*'Mar 16'!$B$2))</f>
        <v>323.45211528474698</v>
      </c>
    </row>
    <row r="1377" spans="1:6" x14ac:dyDescent="0.25">
      <c r="A1377" s="34">
        <v>42458</v>
      </c>
      <c r="B1377" s="12">
        <v>0.58333333333333337</v>
      </c>
      <c r="C1377" s="35">
        <v>1.8699650000000001</v>
      </c>
      <c r="D1377" s="33">
        <f>[5]AEMOData!B1373</f>
        <v>42458.583333333336</v>
      </c>
      <c r="E1377" s="32">
        <f>[5]AEMOData!D1373</f>
        <v>37.26</v>
      </c>
      <c r="F1377" s="40">
        <f>C1377*'Mar 16'!$B$1*('Mar 16'!$B$3-('Mar 16'!E1377*'Mar 16'!$B$2))</f>
        <v>279.3090686092491</v>
      </c>
    </row>
    <row r="1378" spans="1:6" x14ac:dyDescent="0.25">
      <c r="A1378" s="34">
        <v>42458</v>
      </c>
      <c r="B1378" s="12">
        <v>0.60416666666666663</v>
      </c>
      <c r="C1378" s="35">
        <v>1.744618</v>
      </c>
      <c r="D1378" s="33">
        <f>[5]AEMOData!B1374</f>
        <v>42458.604166666664</v>
      </c>
      <c r="E1378" s="32">
        <f>[5]AEMOData!D1374</f>
        <v>37.340000000000003</v>
      </c>
      <c r="F1378" s="40">
        <f>C1378*'Mar 16'!$B$1*('Mar 16'!$B$3-('Mar 16'!E1378*'Mar 16'!$B$2))</f>
        <v>260.44934176233386</v>
      </c>
    </row>
    <row r="1379" spans="1:6" x14ac:dyDescent="0.25">
      <c r="A1379" s="34">
        <v>42458</v>
      </c>
      <c r="B1379" s="12">
        <v>0.625</v>
      </c>
      <c r="C1379" s="35">
        <v>1.2640260000000001</v>
      </c>
      <c r="D1379" s="33">
        <f>[5]AEMOData!B1375</f>
        <v>42458.625</v>
      </c>
      <c r="E1379" s="32">
        <f>[5]AEMOData!D1375</f>
        <v>34.85</v>
      </c>
      <c r="F1379" s="40">
        <f>C1379*'Mar 16'!$B$1*('Mar 16'!$B$3-('Mar 16'!E1379*'Mar 16'!$B$2))</f>
        <v>191.7960308436835</v>
      </c>
    </row>
    <row r="1380" spans="1:6" x14ac:dyDescent="0.25">
      <c r="A1380" s="34">
        <v>42458</v>
      </c>
      <c r="B1380" s="12">
        <v>0.64583333333333337</v>
      </c>
      <c r="C1380" s="35">
        <v>0.77384200000000003</v>
      </c>
      <c r="D1380" s="33">
        <f>[5]AEMOData!B1376</f>
        <v>42458.645833333336</v>
      </c>
      <c r="E1380" s="32">
        <f>[5]AEMOData!D1376</f>
        <v>36.14</v>
      </c>
      <c r="F1380" s="40">
        <f>C1380*'Mar 16'!$B$1*('Mar 16'!$B$3-('Mar 16'!E1380*'Mar 16'!$B$2))</f>
        <v>116.4373435990862</v>
      </c>
    </row>
    <row r="1381" spans="1:6" x14ac:dyDescent="0.25">
      <c r="A1381" s="34">
        <v>42458</v>
      </c>
      <c r="B1381" s="12">
        <v>0.66666666666666663</v>
      </c>
      <c r="C1381" s="35">
        <v>1.156979</v>
      </c>
      <c r="D1381" s="33">
        <f>[5]AEMOData!B1377</f>
        <v>42458.666666666664</v>
      </c>
      <c r="E1381" s="32">
        <f>[5]AEMOData!D1377</f>
        <v>38.43</v>
      </c>
      <c r="F1381" s="40">
        <f>C1381*'Mar 16'!$B$1*('Mar 16'!$B$3-('Mar 16'!E1381*'Mar 16'!$B$2))</f>
        <v>171.4829995061319</v>
      </c>
    </row>
    <row r="1382" spans="1:6" x14ac:dyDescent="0.25">
      <c r="A1382" s="34">
        <v>42458</v>
      </c>
      <c r="B1382" s="12">
        <v>0.6875</v>
      </c>
      <c r="C1382" s="35">
        <v>0.61576599999999992</v>
      </c>
      <c r="D1382" s="33">
        <f>[5]AEMOData!B1378</f>
        <v>42458.6875</v>
      </c>
      <c r="E1382" s="32">
        <f>[5]AEMOData!D1378</f>
        <v>41.63</v>
      </c>
      <c r="F1382" s="40">
        <f>C1382*'Mar 16'!$B$1*('Mar 16'!$B$3-('Mar 16'!E1382*'Mar 16'!$B$2))</f>
        <v>89.330114138771648</v>
      </c>
    </row>
    <row r="1383" spans="1:6" x14ac:dyDescent="0.25">
      <c r="A1383" s="34">
        <v>42458</v>
      </c>
      <c r="B1383" s="12">
        <v>0.70833333333333337</v>
      </c>
      <c r="C1383" s="35">
        <v>0.35866399999999998</v>
      </c>
      <c r="D1383" s="33">
        <f>[5]AEMOData!B1379</f>
        <v>42458.708333333336</v>
      </c>
      <c r="E1383" s="32">
        <f>[5]AEMOData!D1379</f>
        <v>38.6</v>
      </c>
      <c r="F1383" s="40">
        <f>C1383*'Mar 16'!$B$1*('Mar 16'!$B$3-('Mar 16'!E1383*'Mar 16'!$B$2))</f>
        <v>53.099887283099712</v>
      </c>
    </row>
    <row r="1384" spans="1:6" x14ac:dyDescent="0.25">
      <c r="A1384" s="34">
        <v>42458</v>
      </c>
      <c r="B1384" s="12">
        <v>0.72916666666666663</v>
      </c>
      <c r="C1384" s="35">
        <v>0.19517000000000001</v>
      </c>
      <c r="D1384" s="33">
        <f>[5]AEMOData!B1380</f>
        <v>42458.729166666664</v>
      </c>
      <c r="E1384" s="32">
        <f>[5]AEMOData!D1380</f>
        <v>34.39</v>
      </c>
      <c r="F1384" s="40">
        <f>C1384*'Mar 16'!$B$1*('Mar 16'!$B$3-('Mar 16'!E1384*'Mar 16'!$B$2))</f>
        <v>29.702197799528363</v>
      </c>
    </row>
    <row r="1385" spans="1:6" x14ac:dyDescent="0.25">
      <c r="A1385" s="34">
        <v>42458</v>
      </c>
      <c r="B1385" s="12">
        <v>0.75</v>
      </c>
      <c r="C1385" s="35">
        <v>3.1389999999999999E-3</v>
      </c>
      <c r="D1385" s="33">
        <f>[5]AEMOData!B1381</f>
        <v>42458.75</v>
      </c>
      <c r="E1385" s="32">
        <f>[5]AEMOData!D1381</f>
        <v>34.99</v>
      </c>
      <c r="F1385" s="40">
        <f>C1385*'Mar 16'!$B$1*('Mar 16'!$B$3-('Mar 16'!E1385*'Mar 16'!$B$2))</f>
        <v>0.47586193713919078</v>
      </c>
    </row>
    <row r="1386" spans="1:6" x14ac:dyDescent="0.25">
      <c r="A1386" s="34">
        <v>42458</v>
      </c>
      <c r="B1386" s="12">
        <v>0.77083333333333337</v>
      </c>
      <c r="C1386" s="35">
        <v>0</v>
      </c>
      <c r="D1386" s="33">
        <f>[5]AEMOData!B1382</f>
        <v>42458.770833333336</v>
      </c>
      <c r="E1386" s="32">
        <f>[5]AEMOData!D1382</f>
        <v>34.659999999999997</v>
      </c>
      <c r="F1386" s="40">
        <f>C1386*'Mar 16'!$B$1*('Mar 16'!$B$3-('Mar 16'!E1386*'Mar 16'!$B$2))</f>
        <v>0</v>
      </c>
    </row>
    <row r="1387" spans="1:6" x14ac:dyDescent="0.25">
      <c r="A1387" s="34">
        <v>42458</v>
      </c>
      <c r="B1387" s="12">
        <v>0.79166666666666663</v>
      </c>
      <c r="C1387" s="35">
        <v>0</v>
      </c>
      <c r="D1387" s="33">
        <f>[5]AEMOData!B1383</f>
        <v>42458.791666666664</v>
      </c>
      <c r="E1387" s="32">
        <f>[5]AEMOData!D1383</f>
        <v>39.32</v>
      </c>
      <c r="F1387" s="40">
        <f>C1387*'Mar 16'!$B$1*('Mar 16'!$B$3-('Mar 16'!E1387*'Mar 16'!$B$2))</f>
        <v>0</v>
      </c>
    </row>
    <row r="1388" spans="1:6" x14ac:dyDescent="0.25">
      <c r="A1388" s="34">
        <v>42458</v>
      </c>
      <c r="B1388" s="12">
        <v>0.8125</v>
      </c>
      <c r="C1388" s="35">
        <v>0</v>
      </c>
      <c r="D1388" s="33">
        <f>[5]AEMOData!B1384</f>
        <v>42458.8125</v>
      </c>
      <c r="E1388" s="32">
        <f>[5]AEMOData!D1384</f>
        <v>34.14</v>
      </c>
      <c r="F1388" s="40">
        <f>C1388*'Mar 16'!$B$1*('Mar 16'!$B$3-('Mar 16'!E1388*'Mar 16'!$B$2))</f>
        <v>0</v>
      </c>
    </row>
    <row r="1389" spans="1:6" x14ac:dyDescent="0.25">
      <c r="A1389" s="34">
        <v>42458</v>
      </c>
      <c r="B1389" s="12">
        <v>0.83333333333333337</v>
      </c>
      <c r="C1389" s="35">
        <v>0</v>
      </c>
      <c r="D1389" s="33">
        <f>[5]AEMOData!B1385</f>
        <v>42458.833333333336</v>
      </c>
      <c r="E1389" s="32">
        <f>[5]AEMOData!D1385</f>
        <v>35.24</v>
      </c>
      <c r="F1389" s="40">
        <f>C1389*'Mar 16'!$B$1*('Mar 16'!$B$3-('Mar 16'!E1389*'Mar 16'!$B$2))</f>
        <v>0</v>
      </c>
    </row>
    <row r="1390" spans="1:6" x14ac:dyDescent="0.25">
      <c r="A1390" s="34">
        <v>42458</v>
      </c>
      <c r="B1390" s="12">
        <v>0.85416666666666663</v>
      </c>
      <c r="C1390" s="35">
        <v>0</v>
      </c>
      <c r="D1390" s="33">
        <f>[5]AEMOData!B1386</f>
        <v>42458.854166666664</v>
      </c>
      <c r="E1390" s="32">
        <f>[5]AEMOData!D1386</f>
        <v>33.159999999999997</v>
      </c>
      <c r="F1390" s="40">
        <f>C1390*'Mar 16'!$B$1*('Mar 16'!$B$3-('Mar 16'!E1390*'Mar 16'!$B$2))</f>
        <v>0</v>
      </c>
    </row>
    <row r="1391" spans="1:6" x14ac:dyDescent="0.25">
      <c r="A1391" s="34">
        <v>42458</v>
      </c>
      <c r="B1391" s="12">
        <v>0.875</v>
      </c>
      <c r="C1391" s="35">
        <v>0</v>
      </c>
      <c r="D1391" s="33">
        <f>[5]AEMOData!B1387</f>
        <v>42458.875</v>
      </c>
      <c r="E1391" s="32">
        <f>[5]AEMOData!D1387</f>
        <v>30.58</v>
      </c>
      <c r="F1391" s="40">
        <f>C1391*'Mar 16'!$B$1*('Mar 16'!$B$3-('Mar 16'!E1391*'Mar 16'!$B$2))</f>
        <v>0</v>
      </c>
    </row>
    <row r="1392" spans="1:6" x14ac:dyDescent="0.25">
      <c r="A1392" s="34">
        <v>42458</v>
      </c>
      <c r="B1392" s="12">
        <v>0.89583333333333337</v>
      </c>
      <c r="C1392" s="35">
        <v>0</v>
      </c>
      <c r="D1392" s="33">
        <f>[5]AEMOData!B1388</f>
        <v>42458.895833333336</v>
      </c>
      <c r="E1392" s="32">
        <f>[5]AEMOData!D1388</f>
        <v>30.12</v>
      </c>
      <c r="F1392" s="40">
        <f>C1392*'Mar 16'!$B$1*('Mar 16'!$B$3-('Mar 16'!E1392*'Mar 16'!$B$2))</f>
        <v>0</v>
      </c>
    </row>
    <row r="1393" spans="1:7" x14ac:dyDescent="0.25">
      <c r="A1393" s="34">
        <v>42458</v>
      </c>
      <c r="B1393" s="12">
        <v>0.91666666666666663</v>
      </c>
      <c r="C1393" s="35">
        <v>0</v>
      </c>
      <c r="D1393" s="33">
        <f>[5]AEMOData!B1389</f>
        <v>42458.916666666664</v>
      </c>
      <c r="E1393" s="32">
        <f>[5]AEMOData!D1389</f>
        <v>28.57</v>
      </c>
      <c r="F1393" s="40">
        <f>C1393*'Mar 16'!$B$1*('Mar 16'!$B$3-('Mar 16'!E1393*'Mar 16'!$B$2))</f>
        <v>0</v>
      </c>
    </row>
    <row r="1394" spans="1:7" x14ac:dyDescent="0.25">
      <c r="A1394" s="34">
        <v>42458</v>
      </c>
      <c r="B1394" s="12">
        <v>0.9375</v>
      </c>
      <c r="C1394" s="35">
        <v>0</v>
      </c>
      <c r="D1394" s="33">
        <f>[5]AEMOData!B1390</f>
        <v>42458.9375</v>
      </c>
      <c r="E1394" s="32">
        <f>[5]AEMOData!D1390</f>
        <v>31.01</v>
      </c>
      <c r="F1394" s="40">
        <f>C1394*'Mar 16'!$B$1*('Mar 16'!$B$3-('Mar 16'!E1394*'Mar 16'!$B$2))</f>
        <v>0</v>
      </c>
    </row>
    <row r="1395" spans="1:7" x14ac:dyDescent="0.25">
      <c r="A1395" s="34">
        <v>42458</v>
      </c>
      <c r="B1395" s="12">
        <v>0.95833333333333337</v>
      </c>
      <c r="C1395" s="35">
        <v>0</v>
      </c>
      <c r="D1395" s="33">
        <f>[5]AEMOData!B1391</f>
        <v>42458.958333333336</v>
      </c>
      <c r="E1395" s="32">
        <f>[5]AEMOData!D1391</f>
        <v>29.56</v>
      </c>
      <c r="F1395" s="40">
        <f>C1395*'Mar 16'!$B$1*('Mar 16'!$B$3-('Mar 16'!E1395*'Mar 16'!$B$2))</f>
        <v>0</v>
      </c>
    </row>
    <row r="1396" spans="1:7" x14ac:dyDescent="0.25">
      <c r="A1396" s="34">
        <v>42458</v>
      </c>
      <c r="B1396" s="12">
        <v>0.97916666666666663</v>
      </c>
      <c r="C1396" s="35">
        <v>0</v>
      </c>
      <c r="D1396" s="33">
        <f>[5]AEMOData!B1392</f>
        <v>42458.979166666664</v>
      </c>
      <c r="E1396" s="32">
        <f>[5]AEMOData!D1392</f>
        <v>29.17</v>
      </c>
      <c r="F1396" s="40">
        <f>C1396*'Mar 16'!$B$1*('Mar 16'!$B$3-('Mar 16'!E1396*'Mar 16'!$B$2))</f>
        <v>0</v>
      </c>
    </row>
    <row r="1397" spans="1:7" x14ac:dyDescent="0.25">
      <c r="A1397" s="34">
        <v>42458</v>
      </c>
      <c r="B1397" s="12">
        <v>0.99998842592592585</v>
      </c>
      <c r="C1397" s="35">
        <v>0</v>
      </c>
      <c r="D1397" s="33">
        <f>[5]AEMOData!B1393</f>
        <v>42459</v>
      </c>
      <c r="E1397" s="32">
        <f>[5]AEMOData!D1393</f>
        <v>27.45</v>
      </c>
      <c r="F1397" s="40">
        <f>C1397*'Mar 16'!$B$1*('Mar 16'!$B$3-('Mar 16'!E1397*'Mar 16'!$B$2))</f>
        <v>0</v>
      </c>
    </row>
    <row r="1398" spans="1:7" x14ac:dyDescent="0.25">
      <c r="A1398" s="34">
        <v>42459</v>
      </c>
      <c r="B1398" s="12">
        <v>2.0833333333333332E-2</v>
      </c>
      <c r="C1398" s="35">
        <v>0</v>
      </c>
      <c r="D1398" s="33">
        <f>[5]AEMOData!B1394</f>
        <v>42459.020833333336</v>
      </c>
      <c r="E1398" s="32">
        <f>[5]AEMOData!D1394</f>
        <v>29.71</v>
      </c>
      <c r="F1398" s="40">
        <f>C1398*'Mar 16'!$B$1*('Mar 16'!$B$3-('Mar 16'!E1398*'Mar 16'!$B$2))</f>
        <v>0</v>
      </c>
    </row>
    <row r="1399" spans="1:7" x14ac:dyDescent="0.25">
      <c r="A1399" s="34">
        <v>42459</v>
      </c>
      <c r="B1399" s="12">
        <v>4.1666666666666664E-2</v>
      </c>
      <c r="C1399" s="35">
        <v>0</v>
      </c>
      <c r="D1399" s="33">
        <f>[5]AEMOData!B1395</f>
        <v>42459.041666666664</v>
      </c>
      <c r="E1399" s="32">
        <f>[5]AEMOData!D1395</f>
        <v>28.14</v>
      </c>
      <c r="F1399" s="40">
        <f>C1399*'Mar 16'!$B$1*('Mar 16'!$B$3-('Mar 16'!E1399*'Mar 16'!$B$2))</f>
        <v>0</v>
      </c>
      <c r="G1399" s="14"/>
    </row>
    <row r="1400" spans="1:7" x14ac:dyDescent="0.25">
      <c r="A1400" s="34">
        <v>42459</v>
      </c>
      <c r="B1400" s="12">
        <v>6.25E-2</v>
      </c>
      <c r="C1400" s="35">
        <v>0</v>
      </c>
      <c r="D1400" s="33">
        <f>[5]AEMOData!B1396</f>
        <v>42459.0625</v>
      </c>
      <c r="E1400" s="32">
        <f>[5]AEMOData!D1396</f>
        <v>28.51</v>
      </c>
      <c r="F1400" s="40">
        <f>C1400*'Mar 16'!$B$1*('Mar 16'!$B$3-('Mar 16'!E1400*'Mar 16'!$B$2))</f>
        <v>0</v>
      </c>
      <c r="G1400" s="15"/>
    </row>
    <row r="1401" spans="1:7" x14ac:dyDescent="0.25">
      <c r="A1401" s="34">
        <v>42459</v>
      </c>
      <c r="B1401" s="12">
        <v>8.3333333333333329E-2</v>
      </c>
      <c r="C1401" s="35">
        <v>0</v>
      </c>
      <c r="D1401" s="33">
        <f>[5]AEMOData!B1397</f>
        <v>42459.083333333336</v>
      </c>
      <c r="E1401" s="32">
        <f>[5]AEMOData!D1397</f>
        <v>22.25</v>
      </c>
      <c r="F1401" s="40">
        <f>C1401*'Mar 16'!$B$1*('Mar 16'!$B$3-('Mar 16'!E1401*'Mar 16'!$B$2))</f>
        <v>0</v>
      </c>
    </row>
    <row r="1402" spans="1:7" x14ac:dyDescent="0.25">
      <c r="A1402" s="34">
        <v>42459</v>
      </c>
      <c r="B1402" s="12">
        <v>0.10416666666666667</v>
      </c>
      <c r="C1402" s="35">
        <v>0</v>
      </c>
      <c r="D1402" s="33">
        <f>[5]AEMOData!B1398</f>
        <v>42459.104166666664</v>
      </c>
      <c r="E1402" s="32">
        <f>[5]AEMOData!D1398</f>
        <v>23.85</v>
      </c>
      <c r="F1402" s="40">
        <f>C1402*'Mar 16'!$B$1*('Mar 16'!$B$3-('Mar 16'!E1402*'Mar 16'!$B$2))</f>
        <v>0</v>
      </c>
    </row>
    <row r="1403" spans="1:7" x14ac:dyDescent="0.25">
      <c r="A1403" s="34">
        <v>42459</v>
      </c>
      <c r="B1403" s="12">
        <v>0.125</v>
      </c>
      <c r="C1403" s="35">
        <v>0</v>
      </c>
      <c r="D1403" s="33">
        <f>[5]AEMOData!B1399</f>
        <v>42459.125</v>
      </c>
      <c r="E1403" s="32">
        <f>[5]AEMOData!D1399</f>
        <v>21.54</v>
      </c>
      <c r="F1403" s="40">
        <f>C1403*'Mar 16'!$B$1*('Mar 16'!$B$3-('Mar 16'!E1403*'Mar 16'!$B$2))</f>
        <v>0</v>
      </c>
    </row>
    <row r="1404" spans="1:7" x14ac:dyDescent="0.25">
      <c r="A1404" s="34">
        <v>42459</v>
      </c>
      <c r="B1404" s="12">
        <v>0.14583333333333334</v>
      </c>
      <c r="C1404" s="35">
        <v>0</v>
      </c>
      <c r="D1404" s="33">
        <f>[5]AEMOData!B1400</f>
        <v>42459.145833333336</v>
      </c>
      <c r="E1404" s="32">
        <f>[5]AEMOData!D1400</f>
        <v>26.01</v>
      </c>
      <c r="F1404" s="40">
        <f>C1404*'Mar 16'!$B$1*('Mar 16'!$B$3-('Mar 16'!E1404*'Mar 16'!$B$2))</f>
        <v>0</v>
      </c>
    </row>
    <row r="1405" spans="1:7" x14ac:dyDescent="0.25">
      <c r="A1405" s="34">
        <v>42459</v>
      </c>
      <c r="B1405" s="12">
        <v>0.16666666666666666</v>
      </c>
      <c r="C1405" s="35">
        <v>0</v>
      </c>
      <c r="D1405" s="33">
        <f>[5]AEMOData!B1401</f>
        <v>42459.166666666664</v>
      </c>
      <c r="E1405" s="32">
        <f>[5]AEMOData!D1401</f>
        <v>26.03</v>
      </c>
      <c r="F1405" s="40">
        <f>C1405*'Mar 16'!$B$1*('Mar 16'!$B$3-('Mar 16'!E1405*'Mar 16'!$B$2))</f>
        <v>0</v>
      </c>
    </row>
    <row r="1406" spans="1:7" x14ac:dyDescent="0.25">
      <c r="A1406" s="34">
        <v>42459</v>
      </c>
      <c r="B1406" s="12">
        <v>0.1875</v>
      </c>
      <c r="C1406" s="35">
        <v>0</v>
      </c>
      <c r="D1406" s="33">
        <f>[5]AEMOData!B1402</f>
        <v>42459.1875</v>
      </c>
      <c r="E1406" s="32">
        <f>[5]AEMOData!D1402</f>
        <v>27.87</v>
      </c>
      <c r="F1406" s="40">
        <f>C1406*'Mar 16'!$B$1*('Mar 16'!$B$3-('Mar 16'!E1406*'Mar 16'!$B$2))</f>
        <v>0</v>
      </c>
    </row>
    <row r="1407" spans="1:7" x14ac:dyDescent="0.25">
      <c r="A1407" s="34">
        <v>42459</v>
      </c>
      <c r="B1407" s="12">
        <v>0.20833333333333334</v>
      </c>
      <c r="C1407" s="35">
        <v>0</v>
      </c>
      <c r="D1407" s="33">
        <f>[5]AEMOData!B1403</f>
        <v>42459.208333333336</v>
      </c>
      <c r="E1407" s="32">
        <f>[5]AEMOData!D1403</f>
        <v>30.99</v>
      </c>
      <c r="F1407" s="40">
        <f>C1407*'Mar 16'!$B$1*('Mar 16'!$B$3-('Mar 16'!E1407*'Mar 16'!$B$2))</f>
        <v>0</v>
      </c>
    </row>
    <row r="1408" spans="1:7" x14ac:dyDescent="0.25">
      <c r="A1408" s="34">
        <v>42459</v>
      </c>
      <c r="B1408" s="12">
        <v>0.22916666666666666</v>
      </c>
      <c r="C1408" s="35">
        <v>0</v>
      </c>
      <c r="D1408" s="33">
        <f>[5]AEMOData!B1404</f>
        <v>42459.229166666664</v>
      </c>
      <c r="E1408" s="32">
        <f>[5]AEMOData!D1404</f>
        <v>40.35</v>
      </c>
      <c r="F1408" s="40">
        <f>C1408*'Mar 16'!$B$1*('Mar 16'!$B$3-('Mar 16'!E1408*'Mar 16'!$B$2))</f>
        <v>0</v>
      </c>
    </row>
    <row r="1409" spans="1:6" x14ac:dyDescent="0.25">
      <c r="A1409" s="34">
        <v>42459</v>
      </c>
      <c r="B1409" s="12">
        <v>0.25</v>
      </c>
      <c r="C1409" s="35">
        <v>0</v>
      </c>
      <c r="D1409" s="33">
        <f>[5]AEMOData!B1405</f>
        <v>42459.25</v>
      </c>
      <c r="E1409" s="32">
        <f>[5]AEMOData!D1405</f>
        <v>39.32</v>
      </c>
      <c r="F1409" s="40">
        <f>C1409*'Mar 16'!$B$1*('Mar 16'!$B$3-('Mar 16'!E1409*'Mar 16'!$B$2))</f>
        <v>0</v>
      </c>
    </row>
    <row r="1410" spans="1:6" x14ac:dyDescent="0.25">
      <c r="A1410" s="34">
        <v>42459</v>
      </c>
      <c r="B1410" s="12">
        <v>0.27083333333333331</v>
      </c>
      <c r="C1410" s="35">
        <v>2.774E-3</v>
      </c>
      <c r="D1410" s="33">
        <f>[5]AEMOData!B1406</f>
        <v>42459.270833333336</v>
      </c>
      <c r="E1410" s="32">
        <f>[5]AEMOData!D1406</f>
        <v>42.84</v>
      </c>
      <c r="F1410" s="40">
        <f>C1410*'Mar 16'!$B$1*('Mar 16'!$B$3-('Mar 16'!E1410*'Mar 16'!$B$2))</f>
        <v>0.39912993936636482</v>
      </c>
    </row>
    <row r="1411" spans="1:6" x14ac:dyDescent="0.25">
      <c r="A1411" s="34">
        <v>42459</v>
      </c>
      <c r="B1411" s="12">
        <v>0.29166666666666669</v>
      </c>
      <c r="C1411" s="35">
        <v>0.31681799999999999</v>
      </c>
      <c r="D1411" s="33">
        <f>[5]AEMOData!B1407</f>
        <v>42459.291666666664</v>
      </c>
      <c r="E1411" s="32">
        <f>[5]AEMOData!D1407</f>
        <v>56.99</v>
      </c>
      <c r="F1411" s="40">
        <f>C1411*'Mar 16'!$B$1*('Mar 16'!$B$3-('Mar 16'!E1411*'Mar 16'!$B$2))</f>
        <v>41.179125730098548</v>
      </c>
    </row>
    <row r="1412" spans="1:6" x14ac:dyDescent="0.25">
      <c r="A1412" s="34">
        <v>42459</v>
      </c>
      <c r="B1412" s="12">
        <v>0.3125</v>
      </c>
      <c r="C1412" s="35">
        <v>0.248305</v>
      </c>
      <c r="D1412" s="33">
        <f>[5]AEMOData!B1408</f>
        <v>42459.3125</v>
      </c>
      <c r="E1412" s="32">
        <f>[5]AEMOData!D1408</f>
        <v>37.61</v>
      </c>
      <c r="F1412" s="40">
        <f>C1412*'Mar 16'!$B$1*('Mar 16'!$B$3-('Mar 16'!E1412*'Mar 16'!$B$2))</f>
        <v>37.002904807513197</v>
      </c>
    </row>
    <row r="1413" spans="1:6" x14ac:dyDescent="0.25">
      <c r="A1413" s="34">
        <v>42459</v>
      </c>
      <c r="B1413" s="12">
        <v>0.33333333333333331</v>
      </c>
      <c r="C1413" s="35">
        <v>0.91215599999999997</v>
      </c>
      <c r="D1413" s="33">
        <f>[5]AEMOData!B1409</f>
        <v>42459.333333333336</v>
      </c>
      <c r="E1413" s="32">
        <f>[5]AEMOData!D1409</f>
        <v>34.72</v>
      </c>
      <c r="F1413" s="40">
        <f>C1413*'Mar 16'!$B$1*('Mar 16'!$B$3-('Mar 16'!E1413*'Mar 16'!$B$2))</f>
        <v>138.52183108023911</v>
      </c>
    </row>
    <row r="1414" spans="1:6" x14ac:dyDescent="0.25">
      <c r="A1414" s="34">
        <v>42459</v>
      </c>
      <c r="B1414" s="12">
        <v>0.35416666666666669</v>
      </c>
      <c r="C1414" s="35">
        <v>2.7835200000000002</v>
      </c>
      <c r="D1414" s="33">
        <f>[5]AEMOData!B1410</f>
        <v>42459.354166666664</v>
      </c>
      <c r="E1414" s="32">
        <f>[5]AEMOData!D1410</f>
        <v>37.15</v>
      </c>
      <c r="F1414" s="40">
        <f>C1414*'Mar 16'!$B$1*('Mar 16'!$B$3-('Mar 16'!E1414*'Mar 16'!$B$2))</f>
        <v>416.06395505303908</v>
      </c>
    </row>
    <row r="1415" spans="1:6" x14ac:dyDescent="0.25">
      <c r="A1415" s="34">
        <v>42459</v>
      </c>
      <c r="B1415" s="12">
        <v>0.375</v>
      </c>
      <c r="C1415" s="35">
        <v>3.3285389999999997</v>
      </c>
      <c r="D1415" s="33">
        <f>[5]AEMOData!B1411</f>
        <v>42459.375</v>
      </c>
      <c r="E1415" s="32">
        <f>[5]AEMOData!D1411</f>
        <v>34.29</v>
      </c>
      <c r="F1415" s="40">
        <f>C1415*'Mar 16'!$B$1*('Mar 16'!$B$3-('Mar 16'!E1415*'Mar 16'!$B$2))</f>
        <v>506.88509047132703</v>
      </c>
    </row>
    <row r="1416" spans="1:6" x14ac:dyDescent="0.25">
      <c r="A1416" s="34">
        <v>42459</v>
      </c>
      <c r="B1416" s="12">
        <v>0.39583333333333331</v>
      </c>
      <c r="C1416" s="35">
        <v>4.1486369999999999</v>
      </c>
      <c r="D1416" s="33">
        <f>[5]AEMOData!B1412</f>
        <v>42459.395833333336</v>
      </c>
      <c r="E1416" s="32">
        <f>[5]AEMOData!D1412</f>
        <v>32.72</v>
      </c>
      <c r="F1416" s="40">
        <f>C1416*'Mar 16'!$B$1*('Mar 16'!$B$3-('Mar 16'!E1416*'Mar 16'!$B$2))</f>
        <v>638.17404209881943</v>
      </c>
    </row>
    <row r="1417" spans="1:6" x14ac:dyDescent="0.25">
      <c r="A1417" s="34">
        <v>42459</v>
      </c>
      <c r="B1417" s="12">
        <v>0.41666666666666669</v>
      </c>
      <c r="C1417" s="35">
        <v>3.7823600000000002</v>
      </c>
      <c r="D1417" s="33">
        <f>[5]AEMOData!B1413</f>
        <v>42459.416666666664</v>
      </c>
      <c r="E1417" s="32">
        <f>[5]AEMOData!D1413</f>
        <v>34.93</v>
      </c>
      <c r="F1417" s="40">
        <f>C1417*'Mar 16'!$B$1*('Mar 16'!$B$3-('Mar 16'!E1417*'Mar 16'!$B$2))</f>
        <v>573.6161846033641</v>
      </c>
    </row>
    <row r="1418" spans="1:6" x14ac:dyDescent="0.25">
      <c r="A1418" s="34">
        <v>42459</v>
      </c>
      <c r="B1418" s="12">
        <v>0.4375</v>
      </c>
      <c r="C1418" s="35">
        <v>4.5411060000000001</v>
      </c>
      <c r="D1418" s="33">
        <f>[5]AEMOData!B1414</f>
        <v>42459.4375</v>
      </c>
      <c r="E1418" s="32">
        <f>[5]AEMOData!D1414</f>
        <v>33.92</v>
      </c>
      <c r="F1418" s="40">
        <f>C1418*'Mar 16'!$B$1*('Mar 16'!$B$3-('Mar 16'!E1418*'Mar 16'!$B$2))</f>
        <v>693.1914646278733</v>
      </c>
    </row>
    <row r="1419" spans="1:6" x14ac:dyDescent="0.25">
      <c r="A1419" s="34">
        <v>42459</v>
      </c>
      <c r="B1419" s="12">
        <v>0.45833333333333331</v>
      </c>
      <c r="C1419" s="35">
        <v>3.4129640000000001</v>
      </c>
      <c r="D1419" s="33">
        <f>[5]AEMOData!B1415</f>
        <v>42459.458333333336</v>
      </c>
      <c r="E1419" s="32">
        <f>[5]AEMOData!D1415</f>
        <v>34.020000000000003</v>
      </c>
      <c r="F1419" s="40">
        <f>C1419*'Mar 16'!$B$1*('Mar 16'!$B$3-('Mar 16'!E1419*'Mar 16'!$B$2))</f>
        <v>520.64727419240342</v>
      </c>
    </row>
    <row r="1420" spans="1:6" x14ac:dyDescent="0.25">
      <c r="A1420" s="34">
        <v>42459</v>
      </c>
      <c r="B1420" s="12">
        <v>0.47916666666666669</v>
      </c>
      <c r="C1420" s="35">
        <v>3.8692780000000004</v>
      </c>
      <c r="D1420" s="33">
        <f>[5]AEMOData!B1416</f>
        <v>42459.479166666664</v>
      </c>
      <c r="E1420" s="32">
        <f>[5]AEMOData!D1416</f>
        <v>34.07</v>
      </c>
      <c r="F1420" s="40">
        <f>C1420*'Mar 16'!$B$1*('Mar 16'!$B$3-('Mar 16'!E1420*'Mar 16'!$B$2))</f>
        <v>590.06780624321959</v>
      </c>
    </row>
    <row r="1421" spans="1:6" x14ac:dyDescent="0.25">
      <c r="A1421" s="34">
        <v>42459</v>
      </c>
      <c r="B1421" s="12">
        <v>0.5</v>
      </c>
      <c r="C1421" s="35">
        <v>3.864741</v>
      </c>
      <c r="D1421" s="33">
        <f>[5]AEMOData!B1417</f>
        <v>42459.5</v>
      </c>
      <c r="E1421" s="32">
        <f>[5]AEMOData!D1417</f>
        <v>33.9</v>
      </c>
      <c r="F1421" s="40">
        <f>C1421*'Mar 16'!$B$1*('Mar 16'!$B$3-('Mar 16'!E1421*'Mar 16'!$B$2))</f>
        <v>590.0215512263519</v>
      </c>
    </row>
    <row r="1422" spans="1:6" x14ac:dyDescent="0.25">
      <c r="A1422" s="34">
        <v>42459</v>
      </c>
      <c r="B1422" s="12">
        <v>0.52083333333333337</v>
      </c>
      <c r="C1422" s="35">
        <v>4.1927849999999998</v>
      </c>
      <c r="D1422" s="33">
        <f>[5]AEMOData!B1418</f>
        <v>42459.520833333336</v>
      </c>
      <c r="E1422" s="32">
        <f>[5]AEMOData!D1418</f>
        <v>33.92</v>
      </c>
      <c r="F1422" s="40">
        <f>C1422*'Mar 16'!$B$1*('Mar 16'!$B$3-('Mar 16'!E1422*'Mar 16'!$B$2))</f>
        <v>640.02090570442033</v>
      </c>
    </row>
    <row r="1423" spans="1:6" x14ac:dyDescent="0.25">
      <c r="A1423" s="34">
        <v>42459</v>
      </c>
      <c r="B1423" s="12">
        <v>0.54166666666666663</v>
      </c>
      <c r="C1423" s="35">
        <v>2.5508029999999997</v>
      </c>
      <c r="D1423" s="33">
        <f>[5]AEMOData!B1419</f>
        <v>42459.541666666664</v>
      </c>
      <c r="E1423" s="32">
        <f>[5]AEMOData!D1419</f>
        <v>33.950000000000003</v>
      </c>
      <c r="F1423" s="40">
        <f>C1423*'Mar 16'!$B$1*('Mar 16'!$B$3-('Mar 16'!E1423*'Mar 16'!$B$2))</f>
        <v>389.30017814261453</v>
      </c>
    </row>
    <row r="1424" spans="1:6" x14ac:dyDescent="0.25">
      <c r="A1424" s="34">
        <v>42459</v>
      </c>
      <c r="B1424" s="12">
        <v>0.5625</v>
      </c>
      <c r="C1424" s="35">
        <v>3.0605980000000002</v>
      </c>
      <c r="D1424" s="33">
        <f>[5]AEMOData!B1420</f>
        <v>42459.5625</v>
      </c>
      <c r="E1424" s="32">
        <f>[5]AEMOData!D1420</f>
        <v>35.520000000000003</v>
      </c>
      <c r="F1424" s="40">
        <f>C1424*'Mar 16'!$B$1*('Mar 16'!$B$3-('Mar 16'!E1424*'Mar 16'!$B$2))</f>
        <v>462.38239816040954</v>
      </c>
    </row>
    <row r="1425" spans="1:6" x14ac:dyDescent="0.25">
      <c r="A1425" s="34">
        <v>42459</v>
      </c>
      <c r="B1425" s="12">
        <v>0.58333333333333337</v>
      </c>
      <c r="C1425" s="35">
        <v>1.2179420000000001</v>
      </c>
      <c r="D1425" s="33">
        <f>[5]AEMOData!B1421</f>
        <v>42459.583333333336</v>
      </c>
      <c r="E1425" s="32">
        <f>[5]AEMOData!D1421</f>
        <v>33.369999999999997</v>
      </c>
      <c r="F1425" s="40">
        <f>C1425*'Mar 16'!$B$1*('Mar 16'!$B$3-('Mar 16'!E1425*'Mar 16'!$B$2))</f>
        <v>186.57488296785579</v>
      </c>
    </row>
    <row r="1426" spans="1:6" x14ac:dyDescent="0.25">
      <c r="A1426" s="34">
        <v>42459</v>
      </c>
      <c r="B1426" s="12">
        <v>0.60416666666666663</v>
      </c>
      <c r="C1426" s="35">
        <v>1.450013</v>
      </c>
      <c r="D1426" s="33">
        <f>[5]AEMOData!B1422</f>
        <v>42459.604166666664</v>
      </c>
      <c r="E1426" s="32">
        <f>[5]AEMOData!D1422</f>
        <v>34.020000000000003</v>
      </c>
      <c r="F1426" s="40">
        <f>C1426*'Mar 16'!$B$1*('Mar 16'!$B$3-('Mar 16'!E1426*'Mar 16'!$B$2))</f>
        <v>221.19932000265732</v>
      </c>
    </row>
    <row r="1427" spans="1:6" x14ac:dyDescent="0.25">
      <c r="A1427" s="34">
        <v>42459</v>
      </c>
      <c r="B1427" s="12">
        <v>0.625</v>
      </c>
      <c r="C1427" s="35">
        <v>1.706234</v>
      </c>
      <c r="D1427" s="33">
        <f>[5]AEMOData!B1423</f>
        <v>42459.625</v>
      </c>
      <c r="E1427" s="32">
        <f>[5]AEMOData!D1423</f>
        <v>33.79</v>
      </c>
      <c r="F1427" s="40">
        <f>C1427*'Mar 16'!$B$1*('Mar 16'!$B$3-('Mar 16'!E1427*'Mar 16'!$B$2))</f>
        <v>260.67145011400538</v>
      </c>
    </row>
    <row r="1428" spans="1:6" x14ac:dyDescent="0.25">
      <c r="A1428" s="34">
        <v>42459</v>
      </c>
      <c r="B1428" s="12">
        <v>0.64583333333333337</v>
      </c>
      <c r="C1428" s="35">
        <v>1.2594880000000002</v>
      </c>
      <c r="D1428" s="33">
        <f>[5]AEMOData!B1424</f>
        <v>42459.645833333336</v>
      </c>
      <c r="E1428" s="32">
        <f>[5]AEMOData!D1424</f>
        <v>31.81</v>
      </c>
      <c r="F1428" s="40">
        <f>C1428*'Mar 16'!$B$1*('Mar 16'!$B$3-('Mar 16'!E1428*'Mar 16'!$B$2))</f>
        <v>194.87007195232519</v>
      </c>
    </row>
    <row r="1429" spans="1:6" x14ac:dyDescent="0.25">
      <c r="A1429" s="34">
        <v>42459</v>
      </c>
      <c r="B1429" s="12">
        <v>0.66666666666666663</v>
      </c>
      <c r="C1429" s="35">
        <v>1.1063800000000001</v>
      </c>
      <c r="D1429" s="33">
        <f>[5]AEMOData!B1425</f>
        <v>42459.666666666664</v>
      </c>
      <c r="E1429" s="32">
        <f>[5]AEMOData!D1425</f>
        <v>31.31</v>
      </c>
      <c r="F1429" s="40">
        <f>C1429*'Mar 16'!$B$1*('Mar 16'!$B$3-('Mar 16'!E1429*'Mar 16'!$B$2))</f>
        <v>171.7245690598366</v>
      </c>
    </row>
    <row r="1430" spans="1:6" x14ac:dyDescent="0.25">
      <c r="A1430" s="34">
        <v>42459</v>
      </c>
      <c r="B1430" s="12">
        <v>0.6875</v>
      </c>
      <c r="C1430" s="35">
        <v>0.83226800000000001</v>
      </c>
      <c r="D1430" s="33">
        <f>[5]AEMOData!B1426</f>
        <v>42459.6875</v>
      </c>
      <c r="E1430" s="32">
        <f>[5]AEMOData!D1426</f>
        <v>31.44</v>
      </c>
      <c r="F1430" s="40">
        <f>C1430*'Mar 16'!$B$1*('Mar 16'!$B$3-('Mar 16'!E1430*'Mar 16'!$B$2))</f>
        <v>129.07249744122581</v>
      </c>
    </row>
    <row r="1431" spans="1:6" x14ac:dyDescent="0.25">
      <c r="A1431" s="34">
        <v>42459</v>
      </c>
      <c r="B1431" s="12">
        <v>0.70833333333333337</v>
      </c>
      <c r="C1431" s="35">
        <v>0.44594900000000004</v>
      </c>
      <c r="D1431" s="33">
        <f>[5]AEMOData!B1427</f>
        <v>42459.708333333336</v>
      </c>
      <c r="E1431" s="32">
        <f>[5]AEMOData!D1427</f>
        <v>31.47</v>
      </c>
      <c r="F1431" s="40">
        <f>C1431*'Mar 16'!$B$1*('Mar 16'!$B$3-('Mar 16'!E1431*'Mar 16'!$B$2))</f>
        <v>69.146968640113158</v>
      </c>
    </row>
    <row r="1432" spans="1:6" x14ac:dyDescent="0.25">
      <c r="A1432" s="34">
        <v>42459</v>
      </c>
      <c r="B1432" s="12">
        <v>0.72916666666666663</v>
      </c>
      <c r="C1432" s="35">
        <v>0.14960300000000001</v>
      </c>
      <c r="D1432" s="33">
        <f>[5]AEMOData!B1428</f>
        <v>42459.729166666664</v>
      </c>
      <c r="E1432" s="32">
        <f>[5]AEMOData!D1428</f>
        <v>31.92</v>
      </c>
      <c r="F1432" s="40">
        <f>C1432*'Mar 16'!$B$1*('Mar 16'!$B$3-('Mar 16'!E1432*'Mar 16'!$B$2))</f>
        <v>23.130652580884252</v>
      </c>
    </row>
    <row r="1433" spans="1:6" x14ac:dyDescent="0.25">
      <c r="A1433" s="34">
        <v>42459</v>
      </c>
      <c r="B1433" s="12">
        <v>0.75</v>
      </c>
      <c r="C1433" s="35">
        <v>2.1115999999999999E-2</v>
      </c>
      <c r="D1433" s="33">
        <f>[5]AEMOData!B1429</f>
        <v>42459.75</v>
      </c>
      <c r="E1433" s="32">
        <f>[5]AEMOData!D1429</f>
        <v>31.79</v>
      </c>
      <c r="F1433" s="40">
        <f>C1433*'Mar 16'!$B$1*('Mar 16'!$B$3-('Mar 16'!E1433*'Mar 16'!$B$2))</f>
        <v>3.2675175509744592</v>
      </c>
    </row>
    <row r="1434" spans="1:6" x14ac:dyDescent="0.25">
      <c r="A1434" s="34">
        <v>42459</v>
      </c>
      <c r="B1434" s="12">
        <v>0.77083333333333337</v>
      </c>
      <c r="C1434" s="35">
        <v>0</v>
      </c>
      <c r="D1434" s="33">
        <f>[5]AEMOData!B1430</f>
        <v>42459.770833333336</v>
      </c>
      <c r="E1434" s="32">
        <f>[5]AEMOData!D1430</f>
        <v>34.21</v>
      </c>
      <c r="F1434" s="40">
        <f>C1434*'Mar 16'!$B$1*('Mar 16'!$B$3-('Mar 16'!E1434*'Mar 16'!$B$2))</f>
        <v>0</v>
      </c>
    </row>
    <row r="1435" spans="1:6" x14ac:dyDescent="0.25">
      <c r="A1435" s="34">
        <v>42459</v>
      </c>
      <c r="B1435" s="12">
        <v>0.79166666666666663</v>
      </c>
      <c r="C1435" s="35">
        <v>0</v>
      </c>
      <c r="D1435" s="33">
        <f>[5]AEMOData!B1431</f>
        <v>42459.791666666664</v>
      </c>
      <c r="E1435" s="32">
        <f>[5]AEMOData!D1431</f>
        <v>37.08</v>
      </c>
      <c r="F1435" s="40">
        <f>C1435*'Mar 16'!$B$1*('Mar 16'!$B$3-('Mar 16'!E1435*'Mar 16'!$B$2))</f>
        <v>0</v>
      </c>
    </row>
    <row r="1436" spans="1:6" x14ac:dyDescent="0.25">
      <c r="A1436" s="34">
        <v>42459</v>
      </c>
      <c r="B1436" s="12">
        <v>0.8125</v>
      </c>
      <c r="C1436" s="35">
        <v>0</v>
      </c>
      <c r="D1436" s="33">
        <f>[5]AEMOData!B1432</f>
        <v>42459.8125</v>
      </c>
      <c r="E1436" s="32">
        <f>[5]AEMOData!D1432</f>
        <v>34.549999999999997</v>
      </c>
      <c r="F1436" s="40">
        <f>C1436*'Mar 16'!$B$1*('Mar 16'!$B$3-('Mar 16'!E1436*'Mar 16'!$B$2))</f>
        <v>0</v>
      </c>
    </row>
    <row r="1437" spans="1:6" x14ac:dyDescent="0.25">
      <c r="A1437" s="34">
        <v>42459</v>
      </c>
      <c r="B1437" s="12">
        <v>0.83333333333333337</v>
      </c>
      <c r="C1437" s="35">
        <v>0</v>
      </c>
      <c r="D1437" s="33">
        <f>[5]AEMOData!B1433</f>
        <v>42459.833333333336</v>
      </c>
      <c r="E1437" s="32">
        <f>[5]AEMOData!D1433</f>
        <v>32.6</v>
      </c>
      <c r="F1437" s="40">
        <f>C1437*'Mar 16'!$B$1*('Mar 16'!$B$3-('Mar 16'!E1437*'Mar 16'!$B$2))</f>
        <v>0</v>
      </c>
    </row>
    <row r="1438" spans="1:6" x14ac:dyDescent="0.25">
      <c r="A1438" s="34">
        <v>42459</v>
      </c>
      <c r="B1438" s="12">
        <v>0.85416666666666663</v>
      </c>
      <c r="C1438" s="35">
        <v>0</v>
      </c>
      <c r="D1438" s="33">
        <f>[5]AEMOData!B1434</f>
        <v>42459.854166666664</v>
      </c>
      <c r="E1438" s="32">
        <f>[5]AEMOData!D1434</f>
        <v>31.17</v>
      </c>
      <c r="F1438" s="40">
        <f>C1438*'Mar 16'!$B$1*('Mar 16'!$B$3-('Mar 16'!E1438*'Mar 16'!$B$2))</f>
        <v>0</v>
      </c>
    </row>
    <row r="1439" spans="1:6" x14ac:dyDescent="0.25">
      <c r="A1439" s="34">
        <v>42459</v>
      </c>
      <c r="B1439" s="12">
        <v>0.875</v>
      </c>
      <c r="C1439" s="35">
        <v>0</v>
      </c>
      <c r="D1439" s="33">
        <f>[5]AEMOData!B1435</f>
        <v>42459.875</v>
      </c>
      <c r="E1439" s="32">
        <f>[5]AEMOData!D1435</f>
        <v>30.85</v>
      </c>
      <c r="F1439" s="40">
        <f>C1439*'Mar 16'!$B$1*('Mar 16'!$B$3-('Mar 16'!E1439*'Mar 16'!$B$2))</f>
        <v>0</v>
      </c>
    </row>
    <row r="1440" spans="1:6" x14ac:dyDescent="0.25">
      <c r="A1440" s="34">
        <v>42459</v>
      </c>
      <c r="B1440" s="12">
        <v>0.89583333333333337</v>
      </c>
      <c r="C1440" s="35">
        <v>0</v>
      </c>
      <c r="D1440" s="33">
        <f>[5]AEMOData!B1436</f>
        <v>42459.895833333336</v>
      </c>
      <c r="E1440" s="32">
        <f>[5]AEMOData!D1436</f>
        <v>30.97</v>
      </c>
      <c r="F1440" s="40">
        <f>C1440*'Mar 16'!$B$1*('Mar 16'!$B$3-('Mar 16'!E1440*'Mar 16'!$B$2))</f>
        <v>0</v>
      </c>
    </row>
    <row r="1441" spans="1:6" x14ac:dyDescent="0.25">
      <c r="A1441" s="34">
        <v>42459</v>
      </c>
      <c r="B1441" s="12">
        <v>0.91666666666666663</v>
      </c>
      <c r="C1441" s="35">
        <v>0</v>
      </c>
      <c r="D1441" s="33">
        <f>[5]AEMOData!B1437</f>
        <v>42459.916666666664</v>
      </c>
      <c r="E1441" s="32">
        <f>[5]AEMOData!D1437</f>
        <v>29.37</v>
      </c>
      <c r="F1441" s="40">
        <f>C1441*'Mar 16'!$B$1*('Mar 16'!$B$3-('Mar 16'!E1441*'Mar 16'!$B$2))</f>
        <v>0</v>
      </c>
    </row>
    <row r="1442" spans="1:6" x14ac:dyDescent="0.25">
      <c r="A1442" s="34">
        <v>42459</v>
      </c>
      <c r="B1442" s="12">
        <v>0.9375</v>
      </c>
      <c r="C1442" s="35">
        <v>0</v>
      </c>
      <c r="D1442" s="33">
        <f>[5]AEMOData!B1438</f>
        <v>42459.9375</v>
      </c>
      <c r="E1442" s="32">
        <f>[5]AEMOData!D1438</f>
        <v>30.71</v>
      </c>
      <c r="F1442" s="40">
        <f>C1442*'Mar 16'!$B$1*('Mar 16'!$B$3-('Mar 16'!E1442*'Mar 16'!$B$2))</f>
        <v>0</v>
      </c>
    </row>
    <row r="1443" spans="1:6" x14ac:dyDescent="0.25">
      <c r="A1443" s="34">
        <v>42459</v>
      </c>
      <c r="B1443" s="12">
        <v>0.95833333333333337</v>
      </c>
      <c r="C1443" s="35">
        <v>0</v>
      </c>
      <c r="D1443" s="33">
        <f>[5]AEMOData!B1439</f>
        <v>42459.958333333336</v>
      </c>
      <c r="E1443" s="32">
        <f>[5]AEMOData!D1439</f>
        <v>30.84</v>
      </c>
      <c r="F1443" s="40">
        <f>C1443*'Mar 16'!$B$1*('Mar 16'!$B$3-('Mar 16'!E1443*'Mar 16'!$B$2))</f>
        <v>0</v>
      </c>
    </row>
    <row r="1444" spans="1:6" x14ac:dyDescent="0.25">
      <c r="A1444" s="34">
        <v>42459</v>
      </c>
      <c r="B1444" s="12">
        <v>0.97916666666666663</v>
      </c>
      <c r="C1444" s="35">
        <v>0</v>
      </c>
      <c r="D1444" s="33">
        <f>[5]AEMOData!B1440</f>
        <v>42459.979166666664</v>
      </c>
      <c r="E1444" s="32">
        <f>[5]AEMOData!D1440</f>
        <v>29.77</v>
      </c>
      <c r="F1444" s="40">
        <f>C1444*'Mar 16'!$B$1*('Mar 16'!$B$3-('Mar 16'!E1444*'Mar 16'!$B$2))</f>
        <v>0</v>
      </c>
    </row>
    <row r="1445" spans="1:6" x14ac:dyDescent="0.25">
      <c r="A1445" s="34">
        <v>42459</v>
      </c>
      <c r="B1445" s="12">
        <v>0.99998842592592585</v>
      </c>
      <c r="C1445" s="35">
        <v>0</v>
      </c>
      <c r="D1445" s="33">
        <f>[5]AEMOData!B1441</f>
        <v>42460</v>
      </c>
      <c r="E1445" s="32">
        <f>[5]AEMOData!D1441</f>
        <v>29.87</v>
      </c>
      <c r="F1445" s="40">
        <f>C1445*'Mar 16'!$B$1*('Mar 16'!$B$3-('Mar 16'!E1445*'Mar 16'!$B$2))</f>
        <v>0</v>
      </c>
    </row>
    <row r="1446" spans="1:6" x14ac:dyDescent="0.25">
      <c r="A1446" s="34">
        <v>42460</v>
      </c>
      <c r="B1446" s="12">
        <v>2.0833333333333332E-2</v>
      </c>
      <c r="C1446" s="35">
        <v>0</v>
      </c>
      <c r="D1446" s="33">
        <f>[5]AEMOData!B1442</f>
        <v>42460.020833333336</v>
      </c>
      <c r="E1446" s="32">
        <f>[5]AEMOData!D1442</f>
        <v>30.83</v>
      </c>
      <c r="F1446" s="40">
        <f>C1446*'Mar 16'!$B$1*('Mar 16'!$B$3-('Mar 16'!E1446*'Mar 16'!$B$2))</f>
        <v>0</v>
      </c>
    </row>
    <row r="1447" spans="1:6" x14ac:dyDescent="0.25">
      <c r="A1447" s="34">
        <v>42460</v>
      </c>
      <c r="B1447" s="12">
        <v>4.1666666666666664E-2</v>
      </c>
      <c r="C1447" s="35">
        <v>0</v>
      </c>
      <c r="D1447" s="33">
        <f>[5]AEMOData!B1443</f>
        <v>42460.041666666664</v>
      </c>
      <c r="E1447" s="32">
        <f>[5]AEMOData!D1443</f>
        <v>30.73</v>
      </c>
      <c r="F1447" s="40">
        <f>C1447*'Mar 16'!$B$1*('Mar 16'!$B$3-('Mar 16'!E1447*'Mar 16'!$B$2))</f>
        <v>0</v>
      </c>
    </row>
    <row r="1448" spans="1:6" x14ac:dyDescent="0.25">
      <c r="A1448" s="34">
        <v>42460</v>
      </c>
      <c r="B1448" s="12">
        <v>6.25E-2</v>
      </c>
      <c r="C1448" s="35">
        <v>0</v>
      </c>
      <c r="D1448" s="33">
        <f>[5]AEMOData!B1444</f>
        <v>42460.0625</v>
      </c>
      <c r="E1448" s="32">
        <f>[5]AEMOData!D1444</f>
        <v>27.12</v>
      </c>
      <c r="F1448" s="40">
        <f>C1448*'Mar 16'!$B$1*('Mar 16'!$B$3-('Mar 16'!E1448*'Mar 16'!$B$2))</f>
        <v>0</v>
      </c>
    </row>
    <row r="1449" spans="1:6" s="1" customFormat="1" x14ac:dyDescent="0.25">
      <c r="A1449" s="34">
        <v>42460</v>
      </c>
      <c r="B1449" s="12">
        <v>8.3333333333333329E-2</v>
      </c>
      <c r="C1449" s="35">
        <v>0</v>
      </c>
      <c r="D1449" s="33">
        <f>[5]AEMOData!B1445</f>
        <v>42460.083333333336</v>
      </c>
      <c r="E1449" s="32">
        <f>[5]AEMOData!D1445</f>
        <v>26.11</v>
      </c>
      <c r="F1449" s="40">
        <f>C1449*'Mar 16'!$B$1*('Mar 16'!$B$3-('Mar 16'!E1449*'Mar 16'!$B$2))</f>
        <v>0</v>
      </c>
    </row>
    <row r="1450" spans="1:6" x14ac:dyDescent="0.25">
      <c r="A1450" s="34">
        <v>42460</v>
      </c>
      <c r="B1450" s="12">
        <v>0.10416666666666667</v>
      </c>
      <c r="C1450" s="35">
        <v>0</v>
      </c>
      <c r="D1450" s="33">
        <f>[5]AEMOData!B1446</f>
        <v>42460.104166666664</v>
      </c>
      <c r="E1450" s="32">
        <f>[5]AEMOData!D1446</f>
        <v>26.11</v>
      </c>
      <c r="F1450" s="40">
        <f>C1450*'Mar 16'!$B$1*('Mar 16'!$B$3-('Mar 16'!E1450*'Mar 16'!$B$2))</f>
        <v>0</v>
      </c>
    </row>
    <row r="1451" spans="1:6" x14ac:dyDescent="0.25">
      <c r="A1451" s="34">
        <v>42460</v>
      </c>
      <c r="B1451" s="12">
        <v>0.125</v>
      </c>
      <c r="C1451" s="35">
        <v>0</v>
      </c>
      <c r="D1451" s="33">
        <f>[5]AEMOData!B1447</f>
        <v>42460.125</v>
      </c>
      <c r="E1451" s="32">
        <f>[5]AEMOData!D1447</f>
        <v>26.11</v>
      </c>
      <c r="F1451" s="40">
        <f>C1451*'Mar 16'!$B$1*('Mar 16'!$B$3-('Mar 16'!E1451*'Mar 16'!$B$2))</f>
        <v>0</v>
      </c>
    </row>
    <row r="1452" spans="1:6" x14ac:dyDescent="0.25">
      <c r="A1452" s="34">
        <v>42460</v>
      </c>
      <c r="B1452" s="12">
        <v>0.14583333333333334</v>
      </c>
      <c r="C1452" s="35">
        <v>0</v>
      </c>
      <c r="D1452" s="33">
        <f>[5]AEMOData!B1448</f>
        <v>42460.145833333336</v>
      </c>
      <c r="E1452" s="32">
        <f>[5]AEMOData!D1448</f>
        <v>26.11</v>
      </c>
      <c r="F1452" s="40">
        <f>C1452*'Mar 16'!$B$1*('Mar 16'!$B$3-('Mar 16'!E1452*'Mar 16'!$B$2))</f>
        <v>0</v>
      </c>
    </row>
    <row r="1453" spans="1:6" x14ac:dyDescent="0.25">
      <c r="A1453" s="34">
        <v>42460</v>
      </c>
      <c r="B1453" s="12">
        <v>0.16666666666666666</v>
      </c>
      <c r="C1453" s="35">
        <v>0</v>
      </c>
      <c r="D1453" s="33">
        <f>[5]AEMOData!B1449</f>
        <v>42460.166666666664</v>
      </c>
      <c r="E1453" s="32">
        <f>[5]AEMOData!D1449</f>
        <v>26.46</v>
      </c>
      <c r="F1453" s="40">
        <f>C1453*'Mar 16'!$B$1*('Mar 16'!$B$3-('Mar 16'!E1453*'Mar 16'!$B$2))</f>
        <v>0</v>
      </c>
    </row>
    <row r="1454" spans="1:6" x14ac:dyDescent="0.25">
      <c r="A1454" s="34">
        <v>42460</v>
      </c>
      <c r="B1454" s="12">
        <v>0.1875</v>
      </c>
      <c r="C1454" s="35">
        <v>0</v>
      </c>
      <c r="D1454" s="33">
        <f>[5]AEMOData!B1450</f>
        <v>42460.1875</v>
      </c>
      <c r="E1454" s="32">
        <f>[5]AEMOData!D1450</f>
        <v>29.04</v>
      </c>
      <c r="F1454" s="40">
        <f>C1454*'Mar 16'!$B$1*('Mar 16'!$B$3-('Mar 16'!E1454*'Mar 16'!$B$2))</f>
        <v>0</v>
      </c>
    </row>
    <row r="1455" spans="1:6" x14ac:dyDescent="0.25">
      <c r="A1455" s="34">
        <v>42460</v>
      </c>
      <c r="B1455" s="12">
        <v>0.20833333333333334</v>
      </c>
      <c r="C1455" s="35">
        <v>0</v>
      </c>
      <c r="D1455" s="33">
        <f>[5]AEMOData!B1451</f>
        <v>42460.208333333336</v>
      </c>
      <c r="E1455" s="32">
        <f>[5]AEMOData!D1451</f>
        <v>30.14</v>
      </c>
      <c r="F1455" s="40">
        <f>C1455*'Mar 16'!$B$1*('Mar 16'!$B$3-('Mar 16'!E1455*'Mar 16'!$B$2))</f>
        <v>0</v>
      </c>
    </row>
    <row r="1456" spans="1:6" x14ac:dyDescent="0.25">
      <c r="A1456" s="34">
        <v>42460</v>
      </c>
      <c r="B1456" s="12">
        <v>0.22916666666666666</v>
      </c>
      <c r="C1456" s="35">
        <v>0</v>
      </c>
      <c r="D1456" s="33">
        <f>[5]AEMOData!B1452</f>
        <v>42460.229166666664</v>
      </c>
      <c r="E1456" s="32">
        <f>[5]AEMOData!D1452</f>
        <v>31.69</v>
      </c>
      <c r="F1456" s="40">
        <f>C1456*'Mar 16'!$B$1*('Mar 16'!$B$3-('Mar 16'!E1456*'Mar 16'!$B$2))</f>
        <v>0</v>
      </c>
    </row>
    <row r="1457" spans="1:6" x14ac:dyDescent="0.25">
      <c r="A1457" s="34">
        <v>42460</v>
      </c>
      <c r="B1457" s="12">
        <v>0.25</v>
      </c>
      <c r="C1457" s="35">
        <v>0</v>
      </c>
      <c r="D1457" s="33">
        <f>[5]AEMOData!B1453</f>
        <v>42460.25</v>
      </c>
      <c r="E1457" s="32">
        <f>[5]AEMOData!D1453</f>
        <v>32.42</v>
      </c>
      <c r="F1457" s="40">
        <f>C1457*'Mar 16'!$B$1*('Mar 16'!$B$3-('Mar 16'!E1457*'Mar 16'!$B$2))</f>
        <v>0</v>
      </c>
    </row>
    <row r="1458" spans="1:6" x14ac:dyDescent="0.25">
      <c r="A1458" s="34">
        <v>42460</v>
      </c>
      <c r="B1458" s="12">
        <v>0.27083333333333331</v>
      </c>
      <c r="C1458" s="35">
        <v>1.1762E-2</v>
      </c>
      <c r="D1458" s="33">
        <f>[5]AEMOData!B1454</f>
        <v>42460.270833333336</v>
      </c>
      <c r="E1458" s="32">
        <f>[5]AEMOData!D1454</f>
        <v>34.979999999999997</v>
      </c>
      <c r="F1458" s="40">
        <f>C1458*'Mar 16'!$B$1*('Mar 16'!$B$3-('Mar 16'!E1458*'Mar 16'!$B$2))</f>
        <v>1.7831955804802129</v>
      </c>
    </row>
    <row r="1459" spans="1:6" x14ac:dyDescent="0.25">
      <c r="A1459" s="34">
        <v>42460</v>
      </c>
      <c r="B1459" s="12">
        <v>0.29166666666666669</v>
      </c>
      <c r="C1459" s="35">
        <v>0.43072400000000005</v>
      </c>
      <c r="D1459" s="33">
        <f>[5]AEMOData!B1455</f>
        <v>42460.291666666664</v>
      </c>
      <c r="E1459" s="32">
        <f>[5]AEMOData!D1455</f>
        <v>40.57</v>
      </c>
      <c r="F1459" s="40">
        <f>C1459*'Mar 16'!$B$1*('Mar 16'!$B$3-('Mar 16'!E1459*'Mar 16'!$B$2))</f>
        <v>62.934458174870997</v>
      </c>
    </row>
    <row r="1460" spans="1:6" x14ac:dyDescent="0.25">
      <c r="A1460" s="34">
        <v>42460</v>
      </c>
      <c r="B1460" s="12">
        <v>0.3125</v>
      </c>
      <c r="C1460" s="35">
        <v>1.2406300000000001</v>
      </c>
      <c r="D1460" s="33">
        <f>[5]AEMOData!B1456</f>
        <v>42460.3125</v>
      </c>
      <c r="E1460" s="32">
        <f>[5]AEMOData!D1456</f>
        <v>36.64</v>
      </c>
      <c r="F1460" s="40">
        <f>C1460*'Mar 16'!$B$1*('Mar 16'!$B$3-('Mar 16'!E1460*'Mar 16'!$B$2))</f>
        <v>186.06374351586493</v>
      </c>
    </row>
    <row r="1461" spans="1:6" x14ac:dyDescent="0.25">
      <c r="A1461" s="34">
        <v>42460</v>
      </c>
      <c r="B1461" s="12">
        <v>0.33333333333333331</v>
      </c>
      <c r="C1461" s="35">
        <v>2.0958649999999999</v>
      </c>
      <c r="D1461" s="33">
        <f>[5]AEMOData!B1457</f>
        <v>42460.333333333336</v>
      </c>
      <c r="E1461" s="32">
        <f>[5]AEMOData!D1457</f>
        <v>35.880000000000003</v>
      </c>
      <c r="F1461" s="40">
        <f>C1461*'Mar 16'!$B$1*('Mar 16'!$B$3-('Mar 16'!E1461*'Mar 16'!$B$2))</f>
        <v>315.89309507388572</v>
      </c>
    </row>
    <row r="1462" spans="1:6" x14ac:dyDescent="0.25">
      <c r="A1462" s="34">
        <v>42460</v>
      </c>
      <c r="B1462" s="12">
        <v>0.35416666666666669</v>
      </c>
      <c r="C1462" s="35">
        <v>2.8423980000000002</v>
      </c>
      <c r="D1462" s="33">
        <f>[5]AEMOData!B1458</f>
        <v>42460.354166666664</v>
      </c>
      <c r="E1462" s="32">
        <f>[5]AEMOData!D1458</f>
        <v>36.840000000000003</v>
      </c>
      <c r="F1462" s="40">
        <f>C1462*'Mar 16'!$B$1*('Mar 16'!$B$3-('Mar 16'!E1462*'Mar 16'!$B$2))</f>
        <v>425.73058817135518</v>
      </c>
    </row>
    <row r="1463" spans="1:6" x14ac:dyDescent="0.25">
      <c r="A1463" s="34">
        <v>42460</v>
      </c>
      <c r="B1463" s="12">
        <v>0.375</v>
      </c>
      <c r="C1463" s="35">
        <v>3.4609389999999998</v>
      </c>
      <c r="D1463" s="33">
        <f>[5]AEMOData!B1459</f>
        <v>42460.375</v>
      </c>
      <c r="E1463" s="32">
        <f>[5]AEMOData!D1459</f>
        <v>35.979999999999997</v>
      </c>
      <c r="F1463" s="40">
        <f>C1463*'Mar 16'!$B$1*('Mar 16'!$B$3-('Mar 16'!E1463*'Mar 16'!$B$2))</f>
        <v>521.29975645661932</v>
      </c>
    </row>
    <row r="1464" spans="1:6" x14ac:dyDescent="0.25">
      <c r="A1464" s="34">
        <v>42460</v>
      </c>
      <c r="B1464" s="12">
        <v>0.39583333333333331</v>
      </c>
      <c r="C1464" s="35">
        <v>3.9651649999999998</v>
      </c>
      <c r="D1464" s="33">
        <f>[5]AEMOData!B1460</f>
        <v>42460.395833333336</v>
      </c>
      <c r="E1464" s="32">
        <f>[5]AEMOData!D1460</f>
        <v>33.89</v>
      </c>
      <c r="F1464" s="40">
        <f>C1464*'Mar 16'!$B$1*('Mar 16'!$B$3-('Mar 16'!E1464*'Mar 16'!$B$2))</f>
        <v>605.39202929236501</v>
      </c>
    </row>
    <row r="1465" spans="1:6" x14ac:dyDescent="0.25">
      <c r="A1465" s="34">
        <v>42460</v>
      </c>
      <c r="B1465" s="12">
        <v>0.41666666666666669</v>
      </c>
      <c r="C1465" s="35">
        <v>4.3577849999999998</v>
      </c>
      <c r="D1465" s="33">
        <f>[5]AEMOData!B1461</f>
        <v>42460.416666666664</v>
      </c>
      <c r="E1465" s="32">
        <f>[5]AEMOData!D1461</f>
        <v>31.9</v>
      </c>
      <c r="F1465" s="40">
        <f>C1465*'Mar 16'!$B$1*('Mar 16'!$B$3-('Mar 16'!E1465*'Mar 16'!$B$2))</f>
        <v>673.85830540400264</v>
      </c>
    </row>
    <row r="1466" spans="1:6" x14ac:dyDescent="0.25">
      <c r="A1466" s="34">
        <v>42460</v>
      </c>
      <c r="B1466" s="12">
        <v>0.4375</v>
      </c>
      <c r="C1466" s="35">
        <v>4.6116830000000002</v>
      </c>
      <c r="D1466" s="33">
        <f>[5]AEMOData!B1462</f>
        <v>42460.4375</v>
      </c>
      <c r="E1466" s="32">
        <f>[5]AEMOData!D1462</f>
        <v>30.89</v>
      </c>
      <c r="F1466" s="40">
        <f>C1466*'Mar 16'!$B$1*('Mar 16'!$B$3-('Mar 16'!E1466*'Mar 16'!$B$2))</f>
        <v>717.69659736394385</v>
      </c>
    </row>
    <row r="1467" spans="1:6" x14ac:dyDescent="0.25">
      <c r="A1467" s="34">
        <v>42460</v>
      </c>
      <c r="B1467" s="12">
        <v>0.45833333333333331</v>
      </c>
      <c r="C1467" s="35">
        <v>4.5215380000000005</v>
      </c>
      <c r="D1467" s="33">
        <f>[5]AEMOData!B1463</f>
        <v>42460.458333333336</v>
      </c>
      <c r="E1467" s="32">
        <f>[5]AEMOData!D1463</f>
        <v>30.87</v>
      </c>
      <c r="F1467" s="40">
        <f>C1467*'Mar 16'!$B$1*('Mar 16'!$B$3-('Mar 16'!E1467*'Mar 16'!$B$2))</f>
        <v>703.75658114624787</v>
      </c>
    </row>
    <row r="1468" spans="1:6" x14ac:dyDescent="0.25">
      <c r="A1468" s="34">
        <v>42460</v>
      </c>
      <c r="B1468" s="12">
        <v>0.47916666666666669</v>
      </c>
      <c r="C1468" s="35">
        <v>4.8573659999999999</v>
      </c>
      <c r="D1468" s="33">
        <f>[5]AEMOData!B1464</f>
        <v>42460.479166666664</v>
      </c>
      <c r="E1468" s="32">
        <f>[5]AEMOData!D1464</f>
        <v>30.96</v>
      </c>
      <c r="F1468" s="40">
        <f>C1468*'Mar 16'!$B$1*('Mar 16'!$B$3-('Mar 16'!E1468*'Mar 16'!$B$2))</f>
        <v>755.59706306035957</v>
      </c>
    </row>
    <row r="1469" spans="1:6" x14ac:dyDescent="0.25">
      <c r="A1469" s="34">
        <v>42460</v>
      </c>
      <c r="B1469" s="12">
        <v>0.5</v>
      </c>
      <c r="C1469" s="35">
        <v>4.8789560000000005</v>
      </c>
      <c r="D1469" s="33">
        <f>[5]AEMOData!B1465</f>
        <v>42460.5</v>
      </c>
      <c r="E1469" s="32">
        <f>[5]AEMOData!D1465</f>
        <v>31.2</v>
      </c>
      <c r="F1469" s="40">
        <f>C1469*'Mar 16'!$B$1*('Mar 16'!$B$3-('Mar 16'!E1469*'Mar 16'!$B$2))</f>
        <v>757.80484368466523</v>
      </c>
    </row>
    <row r="1470" spans="1:6" x14ac:dyDescent="0.25">
      <c r="A1470" s="34">
        <v>42460</v>
      </c>
      <c r="B1470" s="12">
        <v>0.52083333333333337</v>
      </c>
      <c r="C1470" s="35">
        <v>4.8680529999999997</v>
      </c>
      <c r="D1470" s="33">
        <f>[5]AEMOData!B1466</f>
        <v>42460.520833333336</v>
      </c>
      <c r="E1470" s="32">
        <f>[5]AEMOData!D1466</f>
        <v>31.01</v>
      </c>
      <c r="F1470" s="40">
        <f>C1470*'Mar 16'!$B$1*('Mar 16'!$B$3-('Mar 16'!E1470*'Mar 16'!$B$2))</f>
        <v>757.02030803295258</v>
      </c>
    </row>
    <row r="1471" spans="1:6" x14ac:dyDescent="0.25">
      <c r="A1471" s="34">
        <v>42460</v>
      </c>
      <c r="B1471" s="12">
        <v>0.54166666666666663</v>
      </c>
      <c r="C1471" s="35">
        <v>4.7279339999999994</v>
      </c>
      <c r="D1471" s="33">
        <f>[5]AEMOData!B1467</f>
        <v>42460.541666666664</v>
      </c>
      <c r="E1471" s="32">
        <f>[5]AEMOData!D1467</f>
        <v>31.01</v>
      </c>
      <c r="F1471" s="40">
        <f>C1471*'Mar 16'!$B$1*('Mar 16'!$B$3-('Mar 16'!E1471*'Mar 16'!$B$2))</f>
        <v>735.23070784962056</v>
      </c>
    </row>
    <row r="1472" spans="1:6" x14ac:dyDescent="0.25">
      <c r="A1472" s="34">
        <v>42460</v>
      </c>
      <c r="B1472" s="12">
        <v>0.5625</v>
      </c>
      <c r="C1472" s="35">
        <v>4.5250650000000006</v>
      </c>
      <c r="D1472" s="33">
        <f>[5]AEMOData!B1468</f>
        <v>42460.5625</v>
      </c>
      <c r="E1472" s="32">
        <f>[5]AEMOData!D1468</f>
        <v>31.37</v>
      </c>
      <c r="F1472" s="40">
        <f>C1472*'Mar 16'!$B$1*('Mar 16'!$B$3-('Mar 16'!E1472*'Mar 16'!$B$2))</f>
        <v>702.08214788534792</v>
      </c>
    </row>
    <row r="1473" spans="1:6" x14ac:dyDescent="0.25">
      <c r="A1473" s="34">
        <v>42460</v>
      </c>
      <c r="B1473" s="12">
        <v>0.58333333333333337</v>
      </c>
      <c r="C1473" s="35">
        <v>4.0050550000000005</v>
      </c>
      <c r="D1473" s="33">
        <f>[5]AEMOData!B1469</f>
        <v>42460.583333333336</v>
      </c>
      <c r="E1473" s="32">
        <f>[5]AEMOData!D1469</f>
        <v>31.1</v>
      </c>
      <c r="F1473" s="40">
        <f>C1473*'Mar 16'!$B$1*('Mar 16'!$B$3-('Mar 16'!E1473*'Mar 16'!$B$2))</f>
        <v>622.46315098024797</v>
      </c>
    </row>
    <row r="1474" spans="1:6" x14ac:dyDescent="0.25">
      <c r="A1474" s="34">
        <v>42460</v>
      </c>
      <c r="B1474" s="12">
        <v>0.60416666666666663</v>
      </c>
      <c r="C1474" s="35">
        <v>4.0610730000000004</v>
      </c>
      <c r="D1474" s="33">
        <f>[5]AEMOData!B1470</f>
        <v>42460.604166666664</v>
      </c>
      <c r="E1474" s="32">
        <f>[5]AEMOData!D1470</f>
        <v>31.18</v>
      </c>
      <c r="F1474" s="40">
        <f>C1474*'Mar 16'!$B$1*('Mar 16'!$B$3-('Mar 16'!E1474*'Mar 16'!$B$2))</f>
        <v>630.85016773970142</v>
      </c>
    </row>
    <row r="1475" spans="1:6" x14ac:dyDescent="0.25">
      <c r="A1475" s="34">
        <v>42460</v>
      </c>
      <c r="B1475" s="12">
        <v>0.625</v>
      </c>
      <c r="C1475" s="35">
        <v>3.4027069999999999</v>
      </c>
      <c r="D1475" s="33">
        <f>[5]AEMOData!B1471</f>
        <v>42460.625</v>
      </c>
      <c r="E1475" s="32">
        <f>[5]AEMOData!D1471</f>
        <v>34.229999999999997</v>
      </c>
      <c r="F1475" s="40">
        <f>C1475*'Mar 16'!$B$1*('Mar 16'!$B$3-('Mar 16'!E1475*'Mar 16'!$B$2))</f>
        <v>518.38036233193679</v>
      </c>
    </row>
    <row r="1476" spans="1:6" x14ac:dyDescent="0.25">
      <c r="A1476" s="34">
        <v>42460</v>
      </c>
      <c r="B1476" s="12">
        <v>0.64583333333333337</v>
      </c>
      <c r="C1476" s="35">
        <v>1.214782</v>
      </c>
      <c r="D1476" s="33">
        <f>[5]AEMOData!B1472</f>
        <v>42460.645833333336</v>
      </c>
      <c r="E1476" s="32">
        <f>[5]AEMOData!D1472</f>
        <v>32.119999999999997</v>
      </c>
      <c r="F1476" s="40">
        <f>C1476*'Mar 16'!$B$1*('Mar 16'!$B$3-('Mar 16'!E1476*'Mar 16'!$B$2))</f>
        <v>187.58301730509973</v>
      </c>
    </row>
    <row r="1477" spans="1:6" x14ac:dyDescent="0.25">
      <c r="A1477" s="34">
        <v>42460</v>
      </c>
      <c r="B1477" s="12">
        <v>0.66666666666666663</v>
      </c>
      <c r="C1477" s="35">
        <v>0.84026800000000001</v>
      </c>
      <c r="D1477" s="33">
        <f>[5]AEMOData!B1473</f>
        <v>42460.666666666664</v>
      </c>
      <c r="E1477" s="32">
        <f>[5]AEMOData!D1473</f>
        <v>32.17</v>
      </c>
      <c r="F1477" s="40">
        <f>C1477*'Mar 16'!$B$1*('Mar 16'!$B$3-('Mar 16'!E1477*'Mar 16'!$B$2))</f>
        <v>129.71039455414291</v>
      </c>
    </row>
    <row r="1478" spans="1:6" x14ac:dyDescent="0.25">
      <c r="A1478" s="34">
        <v>42460</v>
      </c>
      <c r="B1478" s="12">
        <v>0.6875</v>
      </c>
      <c r="C1478" s="35">
        <v>0.60787500000000005</v>
      </c>
      <c r="D1478" s="33">
        <f>[5]AEMOData!B1474</f>
        <v>42460.6875</v>
      </c>
      <c r="E1478" s="32">
        <f>[5]AEMOData!D1474</f>
        <v>33.93</v>
      </c>
      <c r="F1478" s="40">
        <f>C1478*'Mar 16'!$B$1*('Mar 16'!$B$3-('Mar 16'!E1478*'Mar 16'!$B$2))</f>
        <v>92.785025238033143</v>
      </c>
    </row>
    <row r="1479" spans="1:6" x14ac:dyDescent="0.25">
      <c r="A1479" s="34">
        <v>42460</v>
      </c>
      <c r="B1479" s="12">
        <v>0.70833333333333337</v>
      </c>
      <c r="C1479" s="35">
        <v>0.95238900000000004</v>
      </c>
      <c r="D1479" s="33">
        <f>[5]AEMOData!B1475</f>
        <v>42460.708333333336</v>
      </c>
      <c r="E1479" s="32">
        <f>[5]AEMOData!D1475</f>
        <v>32.46</v>
      </c>
      <c r="F1479" s="40">
        <f>C1479*'Mar 16'!$B$1*('Mar 16'!$B$3-('Mar 16'!E1479*'Mar 16'!$B$2))</f>
        <v>146.74686111364127</v>
      </c>
    </row>
    <row r="1480" spans="1:6" x14ac:dyDescent="0.25">
      <c r="A1480" s="34">
        <v>42460</v>
      </c>
      <c r="B1480" s="12">
        <v>0.72916666666666663</v>
      </c>
      <c r="C1480" s="35">
        <v>0.22583500000000001</v>
      </c>
      <c r="D1480" s="33">
        <f>[5]AEMOData!B1476</f>
        <v>42460.729166666664</v>
      </c>
      <c r="E1480" s="32">
        <f>[5]AEMOData!D1476</f>
        <v>31.01</v>
      </c>
      <c r="F1480" s="40">
        <f>C1480*'Mar 16'!$B$1*('Mar 16'!$B$3-('Mar 16'!E1480*'Mar 16'!$B$2))</f>
        <v>35.119108453548435</v>
      </c>
    </row>
    <row r="1481" spans="1:6" x14ac:dyDescent="0.25">
      <c r="A1481" s="34">
        <v>42460</v>
      </c>
      <c r="B1481" s="12">
        <v>0.75</v>
      </c>
      <c r="C1481" s="35">
        <v>2.5545999999999999E-2</v>
      </c>
      <c r="D1481" s="33">
        <f>[5]AEMOData!B1477</f>
        <v>42460.75</v>
      </c>
      <c r="E1481" s="32">
        <f>[5]AEMOData!D1477</f>
        <v>34.44</v>
      </c>
      <c r="F1481" s="40">
        <f>C1481*'Mar 16'!$B$1*('Mar 16'!$B$3-('Mar 16'!E1481*'Mar 16'!$B$2))</f>
        <v>3.886495704488707</v>
      </c>
    </row>
    <row r="1482" spans="1:6" x14ac:dyDescent="0.25">
      <c r="A1482" s="34">
        <v>42460</v>
      </c>
      <c r="B1482" s="12">
        <v>0.77083333333333337</v>
      </c>
      <c r="C1482" s="35">
        <v>0</v>
      </c>
      <c r="D1482" s="33">
        <f>[5]AEMOData!B1478</f>
        <v>42460.770833333336</v>
      </c>
      <c r="E1482" s="32">
        <f>[5]AEMOData!D1478</f>
        <v>37.04</v>
      </c>
      <c r="F1482" s="40">
        <f>C1482*'Mar 16'!$B$1*('Mar 16'!$B$3-('Mar 16'!E1482*'Mar 16'!$B$2))</f>
        <v>0</v>
      </c>
    </row>
    <row r="1483" spans="1:6" x14ac:dyDescent="0.25">
      <c r="A1483" s="34">
        <v>42460</v>
      </c>
      <c r="B1483" s="12">
        <v>0.79166666666666663</v>
      </c>
      <c r="C1483" s="35">
        <v>0</v>
      </c>
      <c r="D1483" s="33">
        <f>[5]AEMOData!B1479</f>
        <v>42460.791666666664</v>
      </c>
      <c r="E1483" s="32">
        <f>[5]AEMOData!D1479</f>
        <v>38.9</v>
      </c>
      <c r="F1483" s="40">
        <f>C1483*'Mar 16'!$B$1*('Mar 16'!$B$3-('Mar 16'!E1483*'Mar 16'!$B$2))</f>
        <v>0</v>
      </c>
    </row>
    <row r="1484" spans="1:6" x14ac:dyDescent="0.25">
      <c r="A1484" s="34">
        <v>42460</v>
      </c>
      <c r="B1484" s="12">
        <v>0.8125</v>
      </c>
      <c r="C1484" s="35">
        <v>0</v>
      </c>
      <c r="D1484" s="33">
        <f>[5]AEMOData!B1480</f>
        <v>42460.8125</v>
      </c>
      <c r="E1484" s="32">
        <f>[5]AEMOData!D1480</f>
        <v>35.68</v>
      </c>
      <c r="F1484" s="40">
        <f>C1484*'Mar 16'!$B$1*('Mar 16'!$B$3-('Mar 16'!E1484*'Mar 16'!$B$2))</f>
        <v>0</v>
      </c>
    </row>
    <row r="1485" spans="1:6" x14ac:dyDescent="0.25">
      <c r="A1485" s="34">
        <v>42460</v>
      </c>
      <c r="B1485" s="12">
        <v>0.83333333333333337</v>
      </c>
      <c r="C1485" s="35">
        <v>0</v>
      </c>
      <c r="D1485" s="33">
        <f>[5]AEMOData!B1481</f>
        <v>42460.833333333336</v>
      </c>
      <c r="E1485" s="32">
        <f>[5]AEMOData!D1481</f>
        <v>33.81</v>
      </c>
      <c r="F1485" s="40">
        <f>C1485*'Mar 16'!$B$1*('Mar 16'!$B$3-('Mar 16'!E1485*'Mar 16'!$B$2))</f>
        <v>0</v>
      </c>
    </row>
    <row r="1486" spans="1:6" x14ac:dyDescent="0.25">
      <c r="A1486" s="34">
        <v>42460</v>
      </c>
      <c r="B1486" s="12">
        <v>0.85416666666666663</v>
      </c>
      <c r="C1486" s="35">
        <v>0</v>
      </c>
      <c r="D1486" s="33">
        <f>[5]AEMOData!B1482</f>
        <v>42460.854166666664</v>
      </c>
      <c r="E1486" s="32">
        <f>[5]AEMOData!D1482</f>
        <v>30.69</v>
      </c>
      <c r="F1486" s="40">
        <f>C1486*'Mar 16'!$B$1*('Mar 16'!$B$3-('Mar 16'!E1486*'Mar 16'!$B$2))</f>
        <v>0</v>
      </c>
    </row>
    <row r="1487" spans="1:6" x14ac:dyDescent="0.25">
      <c r="A1487" s="34">
        <v>42460</v>
      </c>
      <c r="B1487" s="12">
        <v>0.875</v>
      </c>
      <c r="C1487" s="35">
        <v>0</v>
      </c>
      <c r="D1487" s="33">
        <f>[5]AEMOData!B1483</f>
        <v>42460.875</v>
      </c>
      <c r="E1487" s="32">
        <f>[5]AEMOData!D1483</f>
        <v>30.4</v>
      </c>
      <c r="F1487" s="40">
        <f>C1487*'Mar 16'!$B$1*('Mar 16'!$B$3-('Mar 16'!E1487*'Mar 16'!$B$2))</f>
        <v>0</v>
      </c>
    </row>
    <row r="1488" spans="1:6" x14ac:dyDescent="0.25">
      <c r="A1488" s="34">
        <v>42460</v>
      </c>
      <c r="B1488" s="12">
        <v>0.89583333333333337</v>
      </c>
      <c r="C1488" s="35">
        <v>0</v>
      </c>
      <c r="D1488" s="33">
        <f>[5]AEMOData!B1484</f>
        <v>42460.895833333336</v>
      </c>
      <c r="E1488" s="32">
        <f>[5]AEMOData!D1484</f>
        <v>33.43</v>
      </c>
      <c r="F1488" s="40">
        <f>C1488*'Mar 16'!$B$1*('Mar 16'!$B$3-('Mar 16'!E1488*'Mar 16'!$B$2))</f>
        <v>0</v>
      </c>
    </row>
    <row r="1489" spans="1:6" x14ac:dyDescent="0.25">
      <c r="A1489" s="34">
        <v>42460</v>
      </c>
      <c r="B1489" s="12">
        <v>0.91666666666666663</v>
      </c>
      <c r="C1489" s="35">
        <v>0</v>
      </c>
      <c r="D1489" s="33">
        <f>[5]AEMOData!B1485</f>
        <v>42460.916666666664</v>
      </c>
      <c r="E1489" s="32">
        <f>[5]AEMOData!D1485</f>
        <v>30.44</v>
      </c>
      <c r="F1489" s="40">
        <f>C1489*'Mar 16'!$B$1*('Mar 16'!$B$3-('Mar 16'!E1489*'Mar 16'!$B$2))</f>
        <v>0</v>
      </c>
    </row>
    <row r="1490" spans="1:6" x14ac:dyDescent="0.25">
      <c r="A1490" s="34">
        <v>42460</v>
      </c>
      <c r="B1490" s="12">
        <v>0.9375</v>
      </c>
      <c r="C1490" s="35">
        <v>0</v>
      </c>
      <c r="D1490" s="33">
        <f>[5]AEMOData!B1486</f>
        <v>42460.9375</v>
      </c>
      <c r="E1490" s="32">
        <f>[5]AEMOData!D1486</f>
        <v>31.66</v>
      </c>
      <c r="F1490" s="40">
        <f>C1490*'Mar 16'!$B$1*('Mar 16'!$B$3-('Mar 16'!E1490*'Mar 16'!$B$2))</f>
        <v>0</v>
      </c>
    </row>
    <row r="1491" spans="1:6" x14ac:dyDescent="0.25">
      <c r="A1491" s="34">
        <v>42460</v>
      </c>
      <c r="B1491" s="12">
        <v>0.95833333333333337</v>
      </c>
      <c r="C1491" s="35">
        <v>0</v>
      </c>
      <c r="D1491" s="33">
        <f>[5]AEMOData!B1487</f>
        <v>42460.958333333336</v>
      </c>
      <c r="E1491" s="32">
        <f>[5]AEMOData!D1487</f>
        <v>29.05</v>
      </c>
      <c r="F1491" s="40">
        <f>C1491*'Mar 16'!$B$1*('Mar 16'!$B$3-('Mar 16'!E1491*'Mar 16'!$B$2))</f>
        <v>0</v>
      </c>
    </row>
    <row r="1492" spans="1:6" x14ac:dyDescent="0.25">
      <c r="A1492" s="34">
        <v>42460</v>
      </c>
      <c r="B1492" s="12">
        <v>0.97916666666666663</v>
      </c>
      <c r="C1492" s="35">
        <v>0</v>
      </c>
      <c r="D1492" s="33">
        <f>[5]AEMOData!B1488</f>
        <v>42460.979166666664</v>
      </c>
      <c r="E1492" s="32">
        <f>[5]AEMOData!D1488</f>
        <v>30.6</v>
      </c>
      <c r="F1492" s="40">
        <f>C1492*'Mar 16'!$B$1*('Mar 16'!$B$3-('Mar 16'!E1492*'Mar 16'!$B$2))</f>
        <v>0</v>
      </c>
    </row>
    <row r="1493" spans="1:6" x14ac:dyDescent="0.25">
      <c r="A1493" s="34">
        <v>42460</v>
      </c>
      <c r="B1493" s="12">
        <v>0.99998842592592585</v>
      </c>
      <c r="C1493" s="35">
        <v>0</v>
      </c>
      <c r="D1493" s="33">
        <f>[5]AEMOData!B1489</f>
        <v>42461</v>
      </c>
      <c r="E1493" s="32">
        <f>[5]AEMOData!D1489</f>
        <v>30.22</v>
      </c>
      <c r="F1493" s="40">
        <f>C1493*'Mar 16'!$B$1*('Mar 16'!$B$3-('Mar 16'!E1493*'Mar 16'!$B$2))</f>
        <v>0</v>
      </c>
    </row>
    <row r="1494" spans="1:6" x14ac:dyDescent="0.25">
      <c r="A1494" t="s">
        <v>8</v>
      </c>
      <c r="C1494" s="15">
        <v>3359.5733100000002</v>
      </c>
      <c r="D1494" s="41"/>
      <c r="E1494" s="41"/>
      <c r="F1494" s="41">
        <f>SUM(F5:F1493)</f>
        <v>450112.90652144776</v>
      </c>
    </row>
    <row r="1496" spans="1:6" x14ac:dyDescent="0.25">
      <c r="C1496" s="38">
        <f>GETPIVOTDATA("MWh",$A$4)*1000</f>
        <v>3359573.31</v>
      </c>
    </row>
  </sheetData>
  <hyperlinks>
    <hyperlink ref="C2" r:id="rId2"/>
    <hyperlink ref="D3" r:id="rId3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r:id="rId4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Jan 16</vt:lpstr>
      <vt:lpstr>Feb 16</vt:lpstr>
      <vt:lpstr>Mar 16</vt:lpstr>
      <vt:lpstr>'Feb 16'!Print_Titles</vt:lpstr>
      <vt:lpstr>'Jan 16'!Print_Titles</vt:lpstr>
      <vt:lpstr>'Mar 16'!Print_Titles</vt:lpstr>
    </vt:vector>
  </TitlesOfParts>
  <Company>ActewAGL Dist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iwest</dc:creator>
  <cp:lastModifiedBy>pjcunningham</cp:lastModifiedBy>
  <dcterms:created xsi:type="dcterms:W3CDTF">2015-01-12T23:52:02Z</dcterms:created>
  <dcterms:modified xsi:type="dcterms:W3CDTF">2016-05-01T23:36:23Z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A11968343</vt:lpwstr>
  </property>
  <property fmtid="{D5CDD505-2E9C-101B-9397-08002B2CF9AE}" pid="4" name="Objective-Title">
    <vt:lpwstr>AAD - Large Scale Settlements Report - Q3 2015-16</vt:lpwstr>
  </property>
  <property fmtid="{D5CDD505-2E9C-101B-9397-08002B2CF9AE}" pid="5" name="Objective-Comment">
    <vt:lpwstr/>
  </property>
  <property fmtid="{D5CDD505-2E9C-101B-9397-08002B2CF9AE}" pid="6" name="Objective-CreationStamp">
    <vt:filetime>2016-05-02T00:05:11Z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2016-05-02T00:05:11Z</vt:filetime>
  </property>
  <property fmtid="{D5CDD505-2E9C-101B-9397-08002B2CF9AE}" pid="10" name="Objective-ModificationStamp">
    <vt:filetime>2016-05-02T00:05:12Z</vt:filetime>
  </property>
  <property fmtid="{D5CDD505-2E9C-101B-9397-08002B2CF9AE}" pid="11" name="Objective-Owner">
    <vt:lpwstr>Greg Buckman</vt:lpwstr>
  </property>
  <property fmtid="{D5CDD505-2E9C-101B-9397-08002B2CF9AE}" pid="12" name="Objective-Path">
    <vt:lpwstr>Whole of ACT Government:EPD - Environment and Planning Directorate:DIVISION - Sustainability and Climate Change:BRANCH - Energy and Waste Policy:08. Programs and/or Projects:Renewables:Renewable Energy Target Modelling:AAD FiT pass-through cost rpts:ActewAGL spreadsheets:</vt:lpwstr>
  </property>
  <property fmtid="{D5CDD505-2E9C-101B-9397-08002B2CF9AE}" pid="13" name="Objective-Parent">
    <vt:lpwstr>ActewAGL spreadsheets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</vt:r8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Owner Agency [system]">
    <vt:lpwstr>EPD</vt:lpwstr>
  </property>
  <property fmtid="{D5CDD505-2E9C-101B-9397-08002B2CF9AE}" pid="22" name="Objective-Document Type [system]">
    <vt:lpwstr>0-Document</vt:lpwstr>
  </property>
  <property fmtid="{D5CDD505-2E9C-101B-9397-08002B2CF9AE}" pid="23" name="Objective-Language [system]">
    <vt:lpwstr>English (en)</vt:lpwstr>
  </property>
  <property fmtid="{D5CDD505-2E9C-101B-9397-08002B2CF9AE}" pid="24" name="Objective-Jurisdiction [system]">
    <vt:lpwstr>ACT</vt:lpwstr>
  </property>
  <property fmtid="{D5CDD505-2E9C-101B-9397-08002B2CF9AE}" pid="25" name="Objective-Customers [system]">
    <vt:lpwstr/>
  </property>
  <property fmtid="{D5CDD505-2E9C-101B-9397-08002B2CF9AE}" pid="26" name="Objective-Places [system]">
    <vt:lpwstr/>
  </property>
  <property fmtid="{D5CDD505-2E9C-101B-9397-08002B2CF9AE}" pid="27" name="Objective-Transaction Reference [system]">
    <vt:lpwstr/>
  </property>
  <property fmtid="{D5CDD505-2E9C-101B-9397-08002B2CF9AE}" pid="28" name="Objective-Document Created By [system]">
    <vt:lpwstr/>
  </property>
  <property fmtid="{D5CDD505-2E9C-101B-9397-08002B2CF9AE}" pid="29" name="Objective-Document Created On [system]">
    <vt:filetime>2015-10-13T14:00:00Z</vt:filetime>
  </property>
  <property fmtid="{D5CDD505-2E9C-101B-9397-08002B2CF9AE}" pid="30" name="Objective-Covers Period From [system]">
    <vt:lpwstr/>
  </property>
  <property fmtid="{D5CDD505-2E9C-101B-9397-08002B2CF9AE}" pid="31" name="Objective-Covers Period To [system]">
    <vt:lpwstr/>
  </property>
</Properties>
</file>